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EQUIPO 36\Desktop\Instrumentos 1 trimestre 2022 revisados por los sect\PA\"/>
    </mc:Choice>
  </mc:AlternateContent>
  <bookViews>
    <workbookView xWindow="0" yWindow="0" windowWidth="21600" windowHeight="9030"/>
  </bookViews>
  <sheets>
    <sheet name="PRIMER TRIMESTRE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1" i="4" l="1"/>
  <c r="M50" i="4" s="1"/>
  <c r="E50" i="4"/>
  <c r="M48" i="4"/>
  <c r="M46" i="4"/>
  <c r="M44" i="4"/>
  <c r="M42" i="4"/>
  <c r="M40" i="4"/>
  <c r="M38" i="4"/>
  <c r="M36" i="4"/>
  <c r="M34" i="4"/>
  <c r="M32" i="4"/>
  <c r="M30" i="4"/>
  <c r="M28" i="4"/>
  <c r="M26" i="4"/>
  <c r="M24" i="4"/>
  <c r="M22" i="4"/>
  <c r="M20" i="4"/>
  <c r="M18" i="4"/>
</calcChain>
</file>

<file path=xl/sharedStrings.xml><?xml version="1.0" encoding="utf-8"?>
<sst xmlns="http://schemas.openxmlformats.org/spreadsheetml/2006/main" count="292" uniqueCount="90">
  <si>
    <t>E</t>
  </si>
  <si>
    <t>P</t>
  </si>
  <si>
    <t>SECRETARIO DESPACHO / GERENTE</t>
  </si>
  <si>
    <t>INDICADORES</t>
  </si>
  <si>
    <t>METAS DE PRODUCTO</t>
  </si>
  <si>
    <t>METAS DE RESULTADO</t>
  </si>
  <si>
    <t>TOTAL  PLAN  DE  ACCIÓN</t>
  </si>
  <si>
    <t xml:space="preserve">INICIO </t>
  </si>
  <si>
    <t>OTROS</t>
  </si>
  <si>
    <t>REGALIAS</t>
  </si>
  <si>
    <t>SGP</t>
  </si>
  <si>
    <t>MPIO</t>
  </si>
  <si>
    <t>EFICIENCIA</t>
  </si>
  <si>
    <t>INDICE INVERSION</t>
  </si>
  <si>
    <t>INDICE FISICO</t>
  </si>
  <si>
    <t>PROGRAMACION (dd/mm/aa)</t>
  </si>
  <si>
    <t>UNIDAD DE MEDIDA</t>
  </si>
  <si>
    <t>PRINCIPALES ACTIVIDADES</t>
  </si>
  <si>
    <t>VALOR</t>
  </si>
  <si>
    <t>OBJETO</t>
  </si>
  <si>
    <t>No</t>
  </si>
  <si>
    <t xml:space="preserve">RELACION DE CONTRATOS Y CONVENIOS </t>
  </si>
  <si>
    <t>-----</t>
  </si>
  <si>
    <t>NA</t>
  </si>
  <si>
    <t>INDICADORES DE GESTIÓN</t>
  </si>
  <si>
    <t>TERMINACIÓN</t>
  </si>
  <si>
    <t xml:space="preserve">SECTOR: </t>
  </si>
  <si>
    <t>BUEN GOBIERNO PARA LA PROSPERIDAD DE IBAGUÉ</t>
  </si>
  <si>
    <t xml:space="preserve">CONTRA LA CORRUPCIÓN </t>
  </si>
  <si>
    <t xml:space="preserve">NOMBRE  DEL PROYECTO POAI: </t>
  </si>
  <si>
    <t xml:space="preserve">CODIGO BPPIM: </t>
  </si>
  <si>
    <t>CANT</t>
  </si>
  <si>
    <t>$ 0</t>
  </si>
  <si>
    <t>Gestión</t>
  </si>
  <si>
    <t>N/A</t>
  </si>
  <si>
    <t xml:space="preserve">Base de datos actualizada </t>
  </si>
  <si>
    <t xml:space="preserve">Calendario actualizado </t>
  </si>
  <si>
    <t xml:space="preserve">FIRMA </t>
  </si>
  <si>
    <t>DIMENSIÓN:</t>
  </si>
  <si>
    <t xml:space="preserve">Plan fortalecido e implementado </t>
  </si>
  <si>
    <t xml:space="preserve">N/A      </t>
  </si>
  <si>
    <t xml:space="preserve">CODIGO PRESUPUESTAL:    N/A                                                                    RUBRO: N/A      </t>
  </si>
  <si>
    <t xml:space="preserve">Número de decretos entregados </t>
  </si>
  <si>
    <t>Manual Actualizado</t>
  </si>
  <si>
    <t>Número de campañas realizadas</t>
  </si>
  <si>
    <t>Portal Actualizado</t>
  </si>
  <si>
    <t>Perfil certificado</t>
  </si>
  <si>
    <t>Número de cuñas realizadas</t>
  </si>
  <si>
    <t>Programas realizados</t>
  </si>
  <si>
    <t>Contratos de difusión realizados</t>
  </si>
  <si>
    <t>Página https://monitoreofocalizado.wordpress.com actualizada</t>
  </si>
  <si>
    <t xml:space="preserve">Campañas de prevención y promoción de la salud realizadas </t>
  </si>
  <si>
    <t>Campañas realizadas</t>
  </si>
  <si>
    <t>NOMBRE: EDWIN NORBERTO BALLESTEROS
Jefe (e ) Oficina de Comunicaciones</t>
  </si>
  <si>
    <t>FECHA DE  SEGUIMIENTO:  30/03/2022</t>
  </si>
  <si>
    <t>IBAGUÉ NUESTRO COMPROMISO INSTITUCIONAL</t>
  </si>
  <si>
    <t>Número de  Socializaciones realizadas</t>
  </si>
  <si>
    <t>Estrategia de rendición de cuentas elaborada</t>
  </si>
  <si>
    <t>Número de piezas gráficas realizadas</t>
  </si>
  <si>
    <t>FECHA DE PROGRAMACION: 01/01/2022</t>
  </si>
  <si>
    <r>
      <rPr>
        <b/>
        <sz val="11"/>
        <rFont val="Arial"/>
        <family val="2"/>
      </rPr>
      <t>PROCESO:</t>
    </r>
    <r>
      <rPr>
        <sz val="11"/>
        <rFont val="Arial"/>
        <family val="2"/>
      </rPr>
      <t xml:space="preserve"> PLANEACIÓN ESTRATEGICA Y TERRITORIAL</t>
    </r>
  </si>
  <si>
    <r>
      <t xml:space="preserve">Codigo: </t>
    </r>
    <r>
      <rPr>
        <sz val="11"/>
        <rFont val="Arial"/>
        <family val="2"/>
      </rPr>
      <t>FOR-08-PRO-PET-01</t>
    </r>
  </si>
  <si>
    <r>
      <t>Version:</t>
    </r>
    <r>
      <rPr>
        <sz val="11"/>
        <rFont val="Arial"/>
        <family val="2"/>
      </rPr>
      <t xml:space="preserve"> 01</t>
    </r>
  </si>
  <si>
    <r>
      <rPr>
        <b/>
        <sz val="11"/>
        <rFont val="Arial"/>
        <family val="2"/>
      </rPr>
      <t>FORMATO:</t>
    </r>
    <r>
      <rPr>
        <sz val="11"/>
        <rFont val="Arial"/>
        <family val="2"/>
      </rPr>
      <t xml:space="preserve"> PLAN DE ACCIÓN</t>
    </r>
  </si>
  <si>
    <r>
      <t xml:space="preserve">Fecha: </t>
    </r>
    <r>
      <rPr>
        <sz val="11"/>
        <rFont val="Arial"/>
        <family val="2"/>
      </rPr>
      <t>31/08/2017</t>
    </r>
  </si>
  <si>
    <r>
      <t xml:space="preserve">Pagina: </t>
    </r>
    <r>
      <rPr>
        <sz val="11"/>
        <rFont val="Arial"/>
        <family val="2"/>
      </rPr>
      <t>1 de  1</t>
    </r>
  </si>
  <si>
    <r>
      <t xml:space="preserve">SECRETARÍA / ENTIDAD: </t>
    </r>
    <r>
      <rPr>
        <sz val="11"/>
        <rFont val="Arial"/>
        <family val="2"/>
      </rPr>
      <t xml:space="preserve">OFICINA DE COMUNICACIONES     </t>
    </r>
    <r>
      <rPr>
        <b/>
        <sz val="11"/>
        <rFont val="Arial"/>
        <family val="2"/>
      </rPr>
      <t xml:space="preserve">                                / GRUPO: </t>
    </r>
    <r>
      <rPr>
        <sz val="11"/>
        <rFont val="Arial"/>
        <family val="2"/>
      </rPr>
      <t xml:space="preserve"> </t>
    </r>
  </si>
  <si>
    <r>
      <t xml:space="preserve">Objetivos:  </t>
    </r>
    <r>
      <rPr>
        <sz val="11"/>
        <rFont val="Arial"/>
        <family val="2"/>
      </rPr>
      <t xml:space="preserve">Promoción y fortalecimiento del servicio organizacional, la eficiencia, la eficacia y transparencia en la gestión pública territorial, el desempeño institucional y el acceso a la información a través del gobierno digital, para lograr u desarrollo institucional armónico, articulado, eficiente y transparente. </t>
    </r>
  </si>
  <si>
    <r>
      <t xml:space="preserve">PROGRAMA:  </t>
    </r>
    <r>
      <rPr>
        <sz val="11"/>
        <rFont val="Arial"/>
        <family val="2"/>
      </rPr>
      <t xml:space="preserve"> </t>
    </r>
  </si>
  <si>
    <r>
      <t>PROG</t>
    </r>
    <r>
      <rPr>
        <b/>
        <sz val="11"/>
        <rFont val="Arial"/>
        <family val="2"/>
      </rPr>
      <t xml:space="preserve">  EJEC</t>
    </r>
  </si>
  <si>
    <r>
      <t xml:space="preserve">1. </t>
    </r>
    <r>
      <rPr>
        <sz val="11"/>
        <rFont val="Arial"/>
        <family val="2"/>
      </rPr>
      <t>Actualización de la base de datos de periodistas, gremios económicos, entidades público-privadas, funcionarios y contratistas de la ciudad de Ibagué</t>
    </r>
  </si>
  <si>
    <r>
      <rPr>
        <b/>
        <sz val="11"/>
        <rFont val="Arial"/>
        <family val="2"/>
      </rPr>
      <t>2</t>
    </r>
    <r>
      <rPr>
        <sz val="11"/>
        <rFont val="Arial"/>
        <family val="2"/>
      </rPr>
      <t xml:space="preserve">. Actualización del calendario de eventos locales y nacionales en el portal web www.ibague.gov.co </t>
    </r>
  </si>
  <si>
    <r>
      <rPr>
        <b/>
        <sz val="11"/>
        <rFont val="Arial"/>
        <family val="2"/>
      </rPr>
      <t>3.</t>
    </r>
    <r>
      <rPr>
        <sz val="11"/>
        <rFont val="Arial"/>
        <family val="2"/>
      </rPr>
      <t xml:space="preserve"> Elaboración de decretos de condecoración, mociones de duelo y notas de estilo. </t>
    </r>
  </si>
  <si>
    <r>
      <rPr>
        <b/>
        <sz val="11"/>
        <rFont val="Arial"/>
        <family val="2"/>
      </rPr>
      <t>4.</t>
    </r>
    <r>
      <rPr>
        <sz val="11"/>
        <rFont val="Arial"/>
        <family val="2"/>
      </rPr>
      <t xml:space="preserve"> Actualización del manual de identidad corporativa</t>
    </r>
  </si>
  <si>
    <r>
      <rPr>
        <b/>
        <sz val="11"/>
        <rFont val="Arial"/>
        <family val="2"/>
      </rPr>
      <t>5</t>
    </r>
    <r>
      <rPr>
        <sz val="11"/>
        <rFont val="Arial"/>
        <family val="2"/>
      </rPr>
      <t>. Ilustración de pictografías,  infografías, creación de logos institucionales, para  presentación de datos y cifras relacionadas con las actividades de la Alcaldía Municipal de Ibagué.</t>
    </r>
  </si>
  <si>
    <r>
      <t xml:space="preserve">6. </t>
    </r>
    <r>
      <rPr>
        <sz val="11"/>
        <rFont val="Arial"/>
        <family val="2"/>
      </rPr>
      <t>Diseño de campañas institucionales de la Alcaldía de Ibagué ( campañas de comunicación digital de acuerdo a las temáticas, requerimiento y/o necesidades de la Administración Municipal)</t>
    </r>
  </si>
  <si>
    <r>
      <rPr>
        <b/>
        <sz val="11"/>
        <rFont val="Arial"/>
        <family val="2"/>
      </rPr>
      <t>7</t>
    </r>
    <r>
      <rPr>
        <sz val="11"/>
        <rFont val="Arial"/>
        <family val="2"/>
      </rPr>
      <t xml:space="preserve">. Elaboración y publicaciones en el Portal web: Slider principal y de contacto, Pop up, comunicados de prensa y boletines internos. </t>
    </r>
  </si>
  <si>
    <r>
      <rPr>
        <b/>
        <sz val="11"/>
        <rFont val="Arial"/>
        <family val="2"/>
      </rPr>
      <t>8.</t>
    </r>
    <r>
      <rPr>
        <sz val="11"/>
        <rFont val="Arial"/>
        <family val="2"/>
      </rPr>
      <t xml:space="preserve"> Certificación del perfil institucional de la Alcaldía de Ibagué en Twitter. </t>
    </r>
  </si>
  <si>
    <r>
      <rPr>
        <b/>
        <sz val="11"/>
        <color theme="1"/>
        <rFont val="Arial"/>
        <family val="2"/>
      </rPr>
      <t>9.</t>
    </r>
    <r>
      <rPr>
        <sz val="11"/>
        <color theme="1"/>
        <rFont val="Arial"/>
        <family val="2"/>
      </rPr>
      <t xml:space="preserve"> Fomentar el contenido musical de autores e intérpretes de la ciudad de Ibagué y realizar la grabación de cuñas radiales. </t>
    </r>
  </si>
  <si>
    <r>
      <t xml:space="preserve">10. </t>
    </r>
    <r>
      <rPr>
        <sz val="11"/>
        <rFont val="Arial"/>
        <family val="2"/>
      </rPr>
      <t>Informar a la ciudadanía el avance de los programas desarrollados por la Alcaldía de Ibagué y generar la participación abierta y comunitaria con los grupos de valor a traves del SIMAI.</t>
    </r>
  </si>
  <si>
    <r>
      <rPr>
        <b/>
        <sz val="11"/>
        <rFont val="Arial"/>
        <family val="2"/>
      </rPr>
      <t xml:space="preserve">11.  </t>
    </r>
    <r>
      <rPr>
        <sz val="11"/>
        <rFont val="Arial"/>
        <family val="2"/>
      </rPr>
      <t xml:space="preserve">Elaborar la estrategia de rendición de cuentas para la vigencia 2022.  </t>
    </r>
  </si>
  <si>
    <r>
      <rPr>
        <b/>
        <sz val="11"/>
        <rFont val="Arial"/>
        <family val="2"/>
      </rPr>
      <t xml:space="preserve">12. </t>
    </r>
    <r>
      <rPr>
        <sz val="11"/>
        <rFont val="Arial"/>
        <family val="2"/>
      </rPr>
      <t xml:space="preserve">Realizar contratos de difusión, publicidad y promoción de las acciones de la Administración Municipal en emisoras, canales de televisión, medios impresos y digitales. </t>
    </r>
  </si>
  <si>
    <r>
      <rPr>
        <b/>
        <sz val="11"/>
        <rFont val="Arial"/>
        <family val="2"/>
      </rPr>
      <t>13.</t>
    </r>
    <r>
      <rPr>
        <sz val="11"/>
        <rFont val="Arial"/>
        <family val="2"/>
      </rPr>
      <t xml:space="preserve"> Realizar seguimiento y monitoreo a medios de comunicación de Ibagué y el cubrimiento periodístico en actividades o eventos programados por las diferentes dependencias de la Administración Municipal.</t>
    </r>
  </si>
  <si>
    <r>
      <rPr>
        <b/>
        <sz val="11"/>
        <rFont val="Arial"/>
        <family val="2"/>
      </rPr>
      <t>14.</t>
    </r>
    <r>
      <rPr>
        <sz val="11"/>
        <rFont val="Arial"/>
        <family val="2"/>
      </rPr>
      <t xml:space="preserve"> Campañas comunicativas de prevención y promoción de la salud de los trabajadores y hacer pedagogía comunicativa frente a quien reportar y el tiempo para informar un accidente de trabajo.  </t>
    </r>
  </si>
  <si>
    <r>
      <rPr>
        <b/>
        <sz val="11"/>
        <rFont val="Arial"/>
        <family val="2"/>
      </rPr>
      <t>15.</t>
    </r>
    <r>
      <rPr>
        <sz val="11"/>
        <rFont val="Arial"/>
        <family val="2"/>
      </rPr>
      <t xml:space="preserve"> Socialización de los indicadores de gestión del sistema integrado de gestión y comunicar todas las acciones de gestión del cambio de los sistemas de gestión. </t>
    </r>
  </si>
  <si>
    <r>
      <rPr>
        <b/>
        <sz val="11"/>
        <rFont val="Arial"/>
        <family val="2"/>
      </rPr>
      <t>16</t>
    </r>
    <r>
      <rPr>
        <sz val="11"/>
        <rFont val="Arial"/>
        <family val="2"/>
      </rPr>
      <t xml:space="preserve">. Campañas comunicativas de bienestar institucional para el beneficio a los trabajadores.  </t>
    </r>
  </si>
  <si>
    <r>
      <t xml:space="preserve">META DE RESULTADO  No. </t>
    </r>
    <r>
      <rPr>
        <sz val="11"/>
        <rFont val="Arial"/>
        <family val="2"/>
      </rPr>
      <t>Aumentar el índice de desempeño Institucional</t>
    </r>
  </si>
  <si>
    <r>
      <t xml:space="preserve">META DE PRODUCTO No. 1: </t>
    </r>
    <r>
      <rPr>
        <sz val="11"/>
        <rFont val="Arial"/>
        <family val="2"/>
      </rPr>
      <t>Fortalecer e implementar el plan estrategico de comunicaciones  de la Alcaldía Municipal de Ibagué vigencia 2021</t>
    </r>
  </si>
  <si>
    <t xml:space="preserve">COSTO TOTAL </t>
  </si>
  <si>
    <t xml:space="preserve">FUENTES DE FINANCIACION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</si>
</sst>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 &quot;$&quot;\ * #,##0.00_ ;_ &quot;$&quot;\ * \-#,##0.00_ ;_ &quot;$&quot;\ * &quot;-&quot;??_ ;_ @_ "/>
    <numFmt numFmtId="166" formatCode="0.0%"/>
    <numFmt numFmtId="167" formatCode="#,##0.0_);\(#,##0.0\)"/>
    <numFmt numFmtId="168" formatCode="_ &quot;$&quot;\ * #,##0_ ;_ &quot;$&quot;\ * \-#,##0_ ;_ &quot;$&quot;\ * &quot;-&quot;??_ ;_ @_ "/>
    <numFmt numFmtId="169" formatCode="_ * #,##0.00_ ;_ * \-#,##0.00_ ;_ * &quot;-&quot;??_ ;_ @_ "/>
    <numFmt numFmtId="170" formatCode="_-* #,##0_-;\-* #,##0_-;_-* &quot;-&quot;??_-;_-@_-"/>
    <numFmt numFmtId="171" formatCode="#,##0_);\(#,##0\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19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88">
    <xf numFmtId="0" fontId="0" fillId="0" borderId="0" xfId="0"/>
    <xf numFmtId="0" fontId="5" fillId="2" borderId="0" xfId="1" applyFont="1" applyFill="1"/>
    <xf numFmtId="0" fontId="5" fillId="0" borderId="0" xfId="1" applyFont="1"/>
    <xf numFmtId="10" fontId="5" fillId="0" borderId="0" xfId="2" applyNumberFormat="1" applyFont="1"/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0" fontId="6" fillId="0" borderId="4" xfId="1" applyFont="1" applyBorder="1" applyAlignment="1">
      <alignment horizontal="left" vertical="center"/>
    </xf>
    <xf numFmtId="0" fontId="6" fillId="0" borderId="0" xfId="1" applyFont="1" applyAlignment="1"/>
    <xf numFmtId="0" fontId="6" fillId="0" borderId="1" xfId="1" applyFont="1" applyBorder="1" applyAlignment="1">
      <alignment horizontal="left" vertical="center"/>
    </xf>
    <xf numFmtId="0" fontId="6" fillId="2" borderId="1" xfId="1" applyFont="1" applyFill="1" applyBorder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top" wrapText="1"/>
    </xf>
    <xf numFmtId="2" fontId="6" fillId="0" borderId="1" xfId="1" applyNumberFormat="1" applyFont="1" applyBorder="1" applyAlignment="1" applyProtection="1">
      <alignment horizontal="center" vertical="center" wrapText="1"/>
    </xf>
    <xf numFmtId="2" fontId="6" fillId="0" borderId="0" xfId="1" applyNumberFormat="1" applyFont="1" applyBorder="1" applyAlignment="1" applyProtection="1">
      <alignment vertical="center"/>
    </xf>
    <xf numFmtId="2" fontId="6" fillId="0" borderId="0" xfId="1" applyNumberFormat="1" applyFont="1" applyBorder="1" applyAlignment="1" applyProtection="1">
      <alignment horizontal="center" vertical="center" wrapText="1"/>
    </xf>
    <xf numFmtId="0" fontId="5" fillId="0" borderId="0" xfId="1" applyFont="1" applyBorder="1"/>
    <xf numFmtId="0" fontId="5" fillId="0" borderId="1" xfId="1" applyFont="1" applyBorder="1" applyAlignment="1">
      <alignment horizontal="left" vertical="center"/>
    </xf>
    <xf numFmtId="2" fontId="6" fillId="0" borderId="1" xfId="1" applyNumberFormat="1" applyFont="1" applyBorder="1" applyAlignment="1" applyProtection="1">
      <alignment horizontal="center" vertical="center"/>
    </xf>
    <xf numFmtId="2" fontId="6" fillId="0" borderId="1" xfId="1" applyNumberFormat="1" applyFont="1" applyBorder="1" applyAlignment="1" applyProtection="1">
      <alignment horizontal="center" vertical="center"/>
    </xf>
    <xf numFmtId="2" fontId="6" fillId="0" borderId="0" xfId="1" applyNumberFormat="1" applyFont="1" applyBorder="1" applyAlignment="1" applyProtection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10" fontId="5" fillId="0" borderId="1" xfId="6" quotePrefix="1" applyNumberFormat="1" applyFont="1" applyBorder="1" applyAlignment="1">
      <alignment horizontal="center" vertical="center"/>
    </xf>
    <xf numFmtId="10" fontId="5" fillId="0" borderId="1" xfId="6" applyNumberFormat="1" applyFont="1" applyBorder="1" applyAlignment="1">
      <alignment horizontal="center" vertical="center"/>
    </xf>
    <xf numFmtId="2" fontId="6" fillId="0" borderId="0" xfId="1" applyNumberFormat="1" applyFont="1" applyBorder="1" applyAlignment="1" applyProtection="1">
      <alignment horizontal="center" vertical="center"/>
    </xf>
    <xf numFmtId="2" fontId="6" fillId="0" borderId="0" xfId="1" applyNumberFormat="1" applyFont="1" applyBorder="1" applyAlignment="1" applyProtection="1">
      <alignment horizontal="center" vertical="center"/>
    </xf>
    <xf numFmtId="0" fontId="5" fillId="0" borderId="0" xfId="1" applyFont="1" applyBorder="1" applyAlignment="1">
      <alignment horizontal="center"/>
    </xf>
    <xf numFmtId="2" fontId="5" fillId="0" borderId="0" xfId="1" applyNumberFormat="1" applyFont="1" applyBorder="1" applyAlignment="1" applyProtection="1">
      <alignment vertical="center" wrapText="1"/>
    </xf>
    <xf numFmtId="2" fontId="5" fillId="0" borderId="0" xfId="1" applyNumberFormat="1" applyFont="1" applyBorder="1" applyAlignment="1" applyProtection="1">
      <alignment horizontal="left" vertical="center" wrapText="1"/>
    </xf>
    <xf numFmtId="165" fontId="5" fillId="0" borderId="0" xfId="3" applyFont="1" applyBorder="1" applyAlignment="1" applyProtection="1">
      <alignment vertical="center"/>
    </xf>
    <xf numFmtId="2" fontId="5" fillId="0" borderId="0" xfId="1" applyNumberFormat="1" applyFont="1" applyBorder="1"/>
    <xf numFmtId="165" fontId="5" fillId="0" borderId="0" xfId="3" applyFont="1" applyBorder="1"/>
    <xf numFmtId="164" fontId="5" fillId="0" borderId="0" xfId="1" applyNumberFormat="1" applyFont="1" applyBorder="1"/>
    <xf numFmtId="2" fontId="5" fillId="0" borderId="0" xfId="1" applyNumberFormat="1" applyFont="1" applyBorder="1" applyAlignment="1" applyProtection="1">
      <alignment vertical="center"/>
    </xf>
    <xf numFmtId="2" fontId="5" fillId="0" borderId="0" xfId="1" applyNumberFormat="1" applyFont="1" applyBorder="1" applyAlignment="1" applyProtection="1">
      <alignment horizontal="left" vertical="center" wrapText="1"/>
    </xf>
    <xf numFmtId="0" fontId="5" fillId="0" borderId="0" xfId="1" applyFont="1" applyBorder="1" applyAlignment="1">
      <alignment wrapText="1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5" fillId="0" borderId="0" xfId="1" applyFont="1" applyBorder="1" applyAlignment="1">
      <alignment horizontal="left" wrapText="1"/>
    </xf>
    <xf numFmtId="2" fontId="5" fillId="0" borderId="0" xfId="1" applyNumberFormat="1" applyFont="1" applyBorder="1" applyAlignment="1" applyProtection="1">
      <alignment horizontal="left" vertical="top" wrapText="1"/>
    </xf>
    <xf numFmtId="0" fontId="6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70" fontId="5" fillId="0" borderId="1" xfId="5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9" fontId="5" fillId="0" borderId="1" xfId="6" applyNumberFormat="1" applyFont="1" applyBorder="1" applyAlignment="1" applyProtection="1">
      <alignment horizontal="center" vertical="center"/>
    </xf>
    <xf numFmtId="39" fontId="5" fillId="0" borderId="1" xfId="1" applyNumberFormat="1" applyFont="1" applyBorder="1" applyAlignment="1" applyProtection="1">
      <alignment horizontal="center" vertical="center"/>
    </xf>
    <xf numFmtId="165" fontId="5" fillId="0" borderId="0" xfId="3" applyFont="1" applyFill="1" applyBorder="1" applyAlignment="1" applyProtection="1">
      <alignment vertical="center"/>
    </xf>
    <xf numFmtId="165" fontId="5" fillId="0" borderId="0" xfId="1" applyNumberFormat="1" applyFont="1" applyBorder="1"/>
    <xf numFmtId="39" fontId="5" fillId="0" borderId="12" xfId="1" applyNumberFormat="1" applyFont="1" applyBorder="1" applyAlignment="1" applyProtection="1">
      <alignment horizontal="center" vertical="center"/>
    </xf>
    <xf numFmtId="170" fontId="5" fillId="0" borderId="1" xfId="4" applyNumberFormat="1" applyFont="1" applyBorder="1" applyAlignment="1" applyProtection="1">
      <alignment horizontal="center" vertical="center"/>
    </xf>
    <xf numFmtId="0" fontId="5" fillId="0" borderId="12" xfId="1" applyFont="1" applyBorder="1" applyAlignment="1">
      <alignment horizontal="center"/>
    </xf>
    <xf numFmtId="0" fontId="5" fillId="0" borderId="1" xfId="1" applyFont="1" applyBorder="1" applyAlignment="1">
      <alignment horizontal="left" vertical="top" wrapText="1"/>
    </xf>
    <xf numFmtId="10" fontId="5" fillId="0" borderId="1" xfId="6" applyNumberFormat="1" applyFont="1" applyBorder="1" applyAlignment="1" applyProtection="1">
      <alignment horizontal="center" vertical="center"/>
    </xf>
    <xf numFmtId="168" fontId="5" fillId="0" borderId="1" xfId="3" applyNumberFormat="1" applyFont="1" applyBorder="1" applyAlignment="1" applyProtection="1">
      <alignment vertical="center"/>
    </xf>
    <xf numFmtId="0" fontId="9" fillId="0" borderId="0" xfId="0" applyFont="1"/>
    <xf numFmtId="167" fontId="6" fillId="0" borderId="2" xfId="1" applyNumberFormat="1" applyFont="1" applyBorder="1" applyAlignment="1" applyProtection="1">
      <alignment vertical="center"/>
    </xf>
    <xf numFmtId="167" fontId="6" fillId="0" borderId="2" xfId="1" applyNumberFormat="1" applyFont="1" applyBorder="1" applyAlignment="1" applyProtection="1">
      <alignment horizontal="center" vertical="top"/>
    </xf>
    <xf numFmtId="167" fontId="6" fillId="0" borderId="3" xfId="1" applyNumberFormat="1" applyFont="1" applyBorder="1" applyAlignment="1" applyProtection="1">
      <alignment horizontal="center" vertical="top"/>
    </xf>
    <xf numFmtId="167" fontId="6" fillId="0" borderId="4" xfId="1" applyNumberFormat="1" applyFont="1" applyBorder="1" applyAlignment="1" applyProtection="1">
      <alignment horizontal="center" vertical="top"/>
    </xf>
    <xf numFmtId="2" fontId="6" fillId="0" borderId="4" xfId="1" applyNumberFormat="1" applyFont="1" applyBorder="1" applyAlignment="1" applyProtection="1">
      <alignment horizontal="left" vertical="center"/>
    </xf>
    <xf numFmtId="2" fontId="6" fillId="0" borderId="1" xfId="1" applyNumberFormat="1" applyFont="1" applyBorder="1" applyAlignment="1" applyProtection="1">
      <alignment horizontal="left" vertical="center"/>
    </xf>
    <xf numFmtId="0" fontId="6" fillId="0" borderId="11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 wrapText="1"/>
    </xf>
    <xf numFmtId="0" fontId="6" fillId="0" borderId="6" xfId="1" applyFont="1" applyBorder="1" applyAlignment="1">
      <alignment horizontal="left" vertical="center" wrapText="1"/>
    </xf>
    <xf numFmtId="0" fontId="6" fillId="0" borderId="7" xfId="1" applyFont="1" applyBorder="1" applyAlignment="1">
      <alignment horizontal="left" vertical="center" wrapText="1"/>
    </xf>
    <xf numFmtId="0" fontId="5" fillId="0" borderId="5" xfId="1" applyFont="1" applyBorder="1" applyAlignment="1">
      <alignment vertical="center" wrapText="1"/>
    </xf>
    <xf numFmtId="0" fontId="5" fillId="0" borderId="6" xfId="1" applyFont="1" applyBorder="1" applyAlignment="1">
      <alignment vertical="center" wrapText="1"/>
    </xf>
    <xf numFmtId="0" fontId="5" fillId="0" borderId="7" xfId="1" applyFont="1" applyBorder="1" applyAlignment="1">
      <alignment vertical="center" wrapText="1"/>
    </xf>
    <xf numFmtId="0" fontId="6" fillId="0" borderId="12" xfId="1" applyFont="1" applyBorder="1" applyAlignment="1">
      <alignment horizontal="center" vertical="center"/>
    </xf>
    <xf numFmtId="37" fontId="6" fillId="0" borderId="12" xfId="1" applyNumberFormat="1" applyFont="1" applyBorder="1" applyAlignment="1" applyProtection="1">
      <alignment horizontal="center" vertical="center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/>
    </xf>
    <xf numFmtId="0" fontId="6" fillId="0" borderId="12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0" fontId="6" fillId="0" borderId="9" xfId="1" applyFont="1" applyBorder="1" applyAlignment="1">
      <alignment horizontal="left" vertical="center" wrapText="1"/>
    </xf>
    <xf numFmtId="0" fontId="6" fillId="0" borderId="10" xfId="1" applyFont="1" applyBorder="1" applyAlignment="1">
      <alignment horizontal="left" vertical="center" wrapText="1"/>
    </xf>
    <xf numFmtId="0" fontId="5" fillId="0" borderId="8" xfId="1" applyFont="1" applyBorder="1" applyAlignment="1">
      <alignment vertical="center" wrapText="1"/>
    </xf>
    <xf numFmtId="0" fontId="5" fillId="0" borderId="9" xfId="1" applyFont="1" applyBorder="1" applyAlignment="1">
      <alignment vertical="center" wrapText="1"/>
    </xf>
    <xf numFmtId="0" fontId="5" fillId="0" borderId="10" xfId="1" applyFont="1" applyBorder="1" applyAlignment="1">
      <alignment vertical="center" wrapText="1"/>
    </xf>
    <xf numFmtId="171" fontId="6" fillId="0" borderId="1" xfId="1" applyNumberFormat="1" applyFont="1" applyBorder="1" applyAlignment="1" applyProtection="1">
      <alignment horizontal="center" vertical="center"/>
    </xf>
    <xf numFmtId="0" fontId="6" fillId="0" borderId="5" xfId="1" applyFont="1" applyBorder="1" applyAlignment="1">
      <alignment horizontal="left" vertical="top" wrapText="1"/>
    </xf>
    <xf numFmtId="0" fontId="6" fillId="0" borderId="6" xfId="1" applyFont="1" applyBorder="1" applyAlignment="1">
      <alignment horizontal="left" vertical="top" wrapText="1"/>
    </xf>
    <xf numFmtId="0" fontId="6" fillId="0" borderId="7" xfId="1" applyFont="1" applyBorder="1" applyAlignment="1">
      <alignment horizontal="left" vertical="top" wrapText="1"/>
    </xf>
    <xf numFmtId="166" fontId="6" fillId="0" borderId="13" xfId="1" applyNumberFormat="1" applyFont="1" applyBorder="1" applyAlignment="1" applyProtection="1">
      <alignment vertical="top"/>
    </xf>
    <xf numFmtId="166" fontId="6" fillId="0" borderId="0" xfId="1" applyNumberFormat="1" applyFont="1" applyBorder="1" applyAlignment="1" applyProtection="1">
      <alignment vertical="top"/>
    </xf>
    <xf numFmtId="166" fontId="6" fillId="0" borderId="14" xfId="1" applyNumberFormat="1" applyFont="1" applyBorder="1" applyAlignment="1" applyProtection="1">
      <alignment vertical="top"/>
    </xf>
    <xf numFmtId="0" fontId="6" fillId="0" borderId="8" xfId="1" applyFont="1" applyBorder="1" applyAlignment="1">
      <alignment horizontal="left" vertical="top" wrapText="1"/>
    </xf>
    <xf numFmtId="0" fontId="6" fillId="0" borderId="9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166" fontId="6" fillId="0" borderId="8" xfId="1" applyNumberFormat="1" applyFont="1" applyBorder="1" applyAlignment="1" applyProtection="1">
      <alignment vertical="top"/>
    </xf>
    <xf numFmtId="166" fontId="6" fillId="0" borderId="9" xfId="1" applyNumberFormat="1" applyFont="1" applyBorder="1" applyAlignment="1" applyProtection="1">
      <alignment vertical="top"/>
    </xf>
    <xf numFmtId="166" fontId="6" fillId="0" borderId="10" xfId="1" applyNumberFormat="1" applyFont="1" applyBorder="1" applyAlignment="1" applyProtection="1">
      <alignment vertical="top"/>
    </xf>
    <xf numFmtId="9" fontId="5" fillId="0" borderId="0" xfId="6" applyNumberFormat="1" applyFont="1"/>
    <xf numFmtId="0" fontId="5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/>
    </xf>
    <xf numFmtId="0" fontId="6" fillId="0" borderId="12" xfId="1" applyFont="1" applyBorder="1" applyAlignment="1">
      <alignment horizontal="center" vertical="center"/>
    </xf>
    <xf numFmtId="0" fontId="5" fillId="0" borderId="12" xfId="1" applyFont="1" applyBorder="1" applyAlignment="1">
      <alignment horizontal="left" vertical="top" wrapText="1"/>
    </xf>
    <xf numFmtId="168" fontId="5" fillId="0" borderId="12" xfId="3" applyNumberFormat="1" applyFont="1" applyBorder="1" applyAlignment="1">
      <alignment horizontal="center" vertical="center" wrapText="1"/>
    </xf>
    <xf numFmtId="2" fontId="5" fillId="0" borderId="12" xfId="0" applyNumberFormat="1" applyFont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 vertical="center"/>
    </xf>
    <xf numFmtId="10" fontId="5" fillId="0" borderId="12" xfId="6" applyNumberFormat="1" applyFont="1" applyBorder="1" applyAlignment="1" applyProtection="1">
      <alignment horizontal="center" vertical="center"/>
    </xf>
    <xf numFmtId="0" fontId="6" fillId="2" borderId="15" xfId="0" applyFont="1" applyFill="1" applyBorder="1" applyAlignment="1">
      <alignment horizontal="left" vertical="center" wrapText="1"/>
    </xf>
    <xf numFmtId="0" fontId="6" fillId="0" borderId="16" xfId="1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 wrapText="1"/>
    </xf>
    <xf numFmtId="170" fontId="5" fillId="0" borderId="16" xfId="5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14" fontId="5" fillId="0" borderId="16" xfId="0" applyNumberFormat="1" applyFont="1" applyBorder="1" applyAlignment="1">
      <alignment horizontal="center" vertical="center"/>
    </xf>
    <xf numFmtId="9" fontId="5" fillId="0" borderId="16" xfId="6" applyNumberFormat="1" applyFont="1" applyBorder="1" applyAlignment="1" applyProtection="1">
      <alignment horizontal="center" vertical="center"/>
    </xf>
    <xf numFmtId="39" fontId="5" fillId="0" borderId="16" xfId="1" applyNumberFormat="1" applyFont="1" applyBorder="1" applyAlignment="1" applyProtection="1">
      <alignment horizontal="center" vertical="center"/>
    </xf>
    <xf numFmtId="0" fontId="5" fillId="0" borderId="17" xfId="1" applyFont="1" applyBorder="1" applyAlignment="1">
      <alignment horizontal="center"/>
    </xf>
    <xf numFmtId="0" fontId="5" fillId="2" borderId="18" xfId="0" applyFont="1" applyFill="1" applyBorder="1" applyAlignment="1">
      <alignment horizontal="left" vertical="center" wrapText="1"/>
    </xf>
    <xf numFmtId="0" fontId="5" fillId="0" borderId="19" xfId="1" applyFont="1" applyBorder="1" applyAlignment="1">
      <alignment horizontal="center"/>
    </xf>
    <xf numFmtId="0" fontId="5" fillId="0" borderId="18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6" fillId="0" borderId="21" xfId="1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 wrapText="1"/>
    </xf>
    <xf numFmtId="170" fontId="5" fillId="0" borderId="21" xfId="4" applyNumberFormat="1" applyFont="1" applyBorder="1" applyAlignment="1" applyProtection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14" fontId="5" fillId="0" borderId="21" xfId="0" applyNumberFormat="1" applyFont="1" applyBorder="1" applyAlignment="1">
      <alignment horizontal="center" vertical="center"/>
    </xf>
    <xf numFmtId="9" fontId="5" fillId="0" borderId="21" xfId="6" applyNumberFormat="1" applyFont="1" applyBorder="1" applyAlignment="1" applyProtection="1">
      <alignment horizontal="center" vertical="center"/>
    </xf>
    <xf numFmtId="39" fontId="5" fillId="0" borderId="21" xfId="1" applyNumberFormat="1" applyFont="1" applyBorder="1" applyAlignment="1" applyProtection="1">
      <alignment horizontal="center" vertical="center"/>
    </xf>
    <xf numFmtId="0" fontId="5" fillId="0" borderId="22" xfId="1" applyFont="1" applyBorder="1" applyAlignment="1">
      <alignment horizontal="center"/>
    </xf>
    <xf numFmtId="0" fontId="6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10" fontId="6" fillId="0" borderId="21" xfId="2" applyNumberFormat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/>
    </xf>
    <xf numFmtId="0" fontId="5" fillId="0" borderId="16" xfId="1" applyFont="1" applyBorder="1" applyAlignment="1">
      <alignment horizontal="center"/>
    </xf>
    <xf numFmtId="0" fontId="6" fillId="0" borderId="18" xfId="1" applyFont="1" applyBorder="1" applyAlignment="1">
      <alignment horizontal="left" vertical="center"/>
    </xf>
    <xf numFmtId="0" fontId="6" fillId="0" borderId="19" xfId="1" applyFont="1" applyBorder="1" applyAlignment="1">
      <alignment horizontal="left" vertical="center"/>
    </xf>
    <xf numFmtId="0" fontId="6" fillId="0" borderId="18" xfId="1" applyFont="1" applyBorder="1" applyAlignment="1">
      <alignment vertical="center"/>
    </xf>
    <xf numFmtId="0" fontId="6" fillId="2" borderId="19" xfId="1" applyFont="1" applyFill="1" applyBorder="1" applyAlignment="1">
      <alignment horizontal="left" vertical="center"/>
    </xf>
    <xf numFmtId="2" fontId="6" fillId="0" borderId="19" xfId="1" applyNumberFormat="1" applyFont="1" applyBorder="1" applyAlignment="1" applyProtection="1">
      <alignment horizontal="center" vertical="center" wrapText="1"/>
    </xf>
    <xf numFmtId="0" fontId="6" fillId="0" borderId="18" xfId="1" applyFont="1" applyBorder="1" applyAlignment="1">
      <alignment horizontal="left" vertical="center" wrapText="1"/>
    </xf>
    <xf numFmtId="2" fontId="6" fillId="0" borderId="19" xfId="1" applyNumberFormat="1" applyFont="1" applyBorder="1" applyAlignment="1" applyProtection="1">
      <alignment horizontal="center" vertical="center"/>
    </xf>
    <xf numFmtId="0" fontId="6" fillId="0" borderId="18" xfId="1" applyFont="1" applyBorder="1" applyAlignment="1">
      <alignment vertical="center" wrapText="1"/>
    </xf>
    <xf numFmtId="10" fontId="5" fillId="0" borderId="19" xfId="6" applyNumberFormat="1" applyFont="1" applyBorder="1" applyAlignment="1">
      <alignment horizontal="center" vertical="center"/>
    </xf>
    <xf numFmtId="0" fontId="6" fillId="0" borderId="18" xfId="1" applyFont="1" applyBorder="1" applyAlignment="1">
      <alignment vertical="top"/>
    </xf>
    <xf numFmtId="0" fontId="6" fillId="0" borderId="20" xfId="1" applyFont="1" applyBorder="1" applyAlignment="1">
      <alignment horizontal="left" vertical="center"/>
    </xf>
    <xf numFmtId="0" fontId="6" fillId="0" borderId="21" xfId="1" applyFont="1" applyBorder="1" applyAlignment="1">
      <alignment horizontal="left" vertical="center"/>
    </xf>
    <xf numFmtId="0" fontId="6" fillId="0" borderId="21" xfId="1" applyFont="1" applyBorder="1" applyAlignment="1">
      <alignment horizontal="left" vertical="top" wrapText="1"/>
    </xf>
    <xf numFmtId="10" fontId="5" fillId="0" borderId="21" xfId="6" quotePrefix="1" applyNumberFormat="1" applyFont="1" applyBorder="1" applyAlignment="1">
      <alignment horizontal="center" vertical="center"/>
    </xf>
    <xf numFmtId="10" fontId="5" fillId="0" borderId="21" xfId="6" applyNumberFormat="1" applyFont="1" applyBorder="1" applyAlignment="1">
      <alignment horizontal="center" vertical="center" wrapText="1"/>
    </xf>
    <xf numFmtId="10" fontId="5" fillId="0" borderId="22" xfId="6" applyNumberFormat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/>
    </xf>
    <xf numFmtId="0" fontId="6" fillId="0" borderId="23" xfId="1" applyFont="1" applyBorder="1" applyAlignment="1">
      <alignment horizontal="left" vertical="center"/>
    </xf>
    <xf numFmtId="0" fontId="6" fillId="0" borderId="24" xfId="1" applyFont="1" applyBorder="1" applyAlignment="1">
      <alignment horizontal="left" vertical="center"/>
    </xf>
    <xf numFmtId="0" fontId="6" fillId="0" borderId="26" xfId="1" applyFont="1" applyBorder="1" applyAlignment="1">
      <alignment horizontal="left" vertical="center"/>
    </xf>
    <xf numFmtId="0" fontId="5" fillId="0" borderId="18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5" fillId="0" borderId="21" xfId="1" applyFont="1" applyBorder="1" applyAlignment="1">
      <alignment horizontal="center" vertical="center"/>
    </xf>
    <xf numFmtId="0" fontId="6" fillId="0" borderId="27" xfId="1" applyFont="1" applyBorder="1" applyAlignment="1">
      <alignment horizontal="left" vertical="center"/>
    </xf>
    <xf numFmtId="0" fontId="6" fillId="0" borderId="28" xfId="1" applyFont="1" applyBorder="1" applyAlignment="1">
      <alignment horizontal="left" vertical="center"/>
    </xf>
    <xf numFmtId="0" fontId="6" fillId="0" borderId="29" xfId="1" applyFont="1" applyBorder="1" applyAlignment="1">
      <alignment horizontal="left" vertical="center"/>
    </xf>
    <xf numFmtId="0" fontId="5" fillId="0" borderId="21" xfId="1" applyFont="1" applyBorder="1" applyAlignment="1">
      <alignment horizontal="center"/>
    </xf>
    <xf numFmtId="1" fontId="9" fillId="0" borderId="16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1" fontId="5" fillId="0" borderId="12" xfId="1" applyNumberFormat="1" applyFont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</cellXfs>
  <cellStyles count="19"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Millares" xfId="5" builtinId="3"/>
    <cellStyle name="Millares 2" xfId="4"/>
    <cellStyle name="Moneda 2" xfId="3"/>
    <cellStyle name="Normal" xfId="0" builtinId="0"/>
    <cellStyle name="Normal 2" xfId="1"/>
    <cellStyle name="Porcentaje" xfId="6" builtinId="5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gif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560614</xdr:colOff>
          <xdr:row>1</xdr:row>
          <xdr:rowOff>59870</xdr:rowOff>
        </xdr:from>
        <xdr:to>
          <xdr:col>1</xdr:col>
          <xdr:colOff>3941989</xdr:colOff>
          <xdr:row>4</xdr:row>
          <xdr:rowOff>258534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432593</xdr:colOff>
      <xdr:row>1</xdr:row>
      <xdr:rowOff>31751</xdr:rowOff>
    </xdr:from>
    <xdr:to>
      <xdr:col>14</xdr:col>
      <xdr:colOff>88483</xdr:colOff>
      <xdr:row>4</xdr:row>
      <xdr:rowOff>280592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58668" y="317501"/>
          <a:ext cx="875090" cy="9917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9525</xdr:colOff>
      <xdr:row>24</xdr:row>
      <xdr:rowOff>9525</xdr:rowOff>
    </xdr:to>
    <xdr:pic>
      <xdr:nvPicPr>
        <xdr:cNvPr id="4" name="Imagen 3" descr="https://ssl.gstatic.com/ui/v1/icons/mail/images/cleardot.gif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05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18</xdr:row>
      <xdr:rowOff>0</xdr:rowOff>
    </xdr:from>
    <xdr:ext cx="9525" cy="9525"/>
    <xdr:pic>
      <xdr:nvPicPr>
        <xdr:cNvPr id="5" name="Imagen 4" descr="https://ssl.gstatic.com/ui/v1/icons/mail/images/cleardot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43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</xdr:row>
      <xdr:rowOff>0</xdr:rowOff>
    </xdr:from>
    <xdr:ext cx="9525" cy="9525"/>
    <xdr:pic>
      <xdr:nvPicPr>
        <xdr:cNvPr id="6" name="Imagen 5" descr="https://ssl.gstatic.com/ui/v1/icons/mail/images/cleardot.gif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14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21</xdr:row>
      <xdr:rowOff>0</xdr:rowOff>
    </xdr:from>
    <xdr:ext cx="9525" cy="9525"/>
    <xdr:pic>
      <xdr:nvPicPr>
        <xdr:cNvPr id="7" name="Imagen 6" descr="https://ssl.gstatic.com/ui/v1/icons/mail/images/cleardot.gif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76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22</xdr:row>
      <xdr:rowOff>0</xdr:rowOff>
    </xdr:from>
    <xdr:ext cx="9525" cy="9525"/>
    <xdr:pic>
      <xdr:nvPicPr>
        <xdr:cNvPr id="8" name="Imagen 7" descr="https://ssl.gstatic.com/ui/v1/icons/mail/images/cleardot.gif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4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26</xdr:row>
      <xdr:rowOff>0</xdr:rowOff>
    </xdr:from>
    <xdr:ext cx="9525" cy="9525"/>
    <xdr:pic>
      <xdr:nvPicPr>
        <xdr:cNvPr id="9" name="Imagen 8" descr="https://ssl.gstatic.com/ui/v1/icons/mail/images/cleardot.gif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10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Y85"/>
  <sheetViews>
    <sheetView tabSelected="1" zoomScale="70" zoomScaleNormal="70" workbookViewId="0">
      <selection activeCell="G25" sqref="G25"/>
    </sheetView>
  </sheetViews>
  <sheetFormatPr baseColWidth="10" defaultColWidth="12.42578125" defaultRowHeight="14.25" x14ac:dyDescent="0.2"/>
  <cols>
    <col min="1" max="1" width="5" style="1" customWidth="1"/>
    <col min="2" max="2" width="79.28515625" style="2" customWidth="1"/>
    <col min="3" max="3" width="10.28515625" style="2" customWidth="1"/>
    <col min="4" max="4" width="23.140625" style="2" customWidth="1"/>
    <col min="5" max="5" width="22" style="2" customWidth="1"/>
    <col min="6" max="6" width="22.85546875" style="2" customWidth="1"/>
    <col min="7" max="7" width="16.42578125" style="2" customWidth="1"/>
    <col min="8" max="8" width="8" style="2" customWidth="1"/>
    <col min="9" max="9" width="16.85546875" style="2" customWidth="1"/>
    <col min="10" max="10" width="20" style="2" customWidth="1"/>
    <col min="11" max="11" width="18.7109375" style="3" customWidth="1"/>
    <col min="12" max="12" width="24.42578125" style="3" customWidth="1"/>
    <col min="13" max="13" width="12.7109375" style="2" customWidth="1"/>
    <col min="14" max="14" width="18.28515625" style="2" customWidth="1"/>
    <col min="15" max="15" width="19.7109375" style="2" customWidth="1"/>
    <col min="16" max="16" width="4.7109375" style="2" customWidth="1"/>
    <col min="17" max="17" width="12.42578125" style="2"/>
    <col min="18" max="18" width="14.42578125" style="2" customWidth="1"/>
    <col min="19" max="19" width="18.42578125" style="2" customWidth="1"/>
    <col min="20" max="20" width="33.85546875" style="2" customWidth="1"/>
    <col min="21" max="21" width="12.42578125" style="2" hidden="1" customWidth="1"/>
    <col min="22" max="22" width="24.28515625" style="2" customWidth="1"/>
    <col min="23" max="23" width="22.42578125" style="2" customWidth="1"/>
    <col min="24" max="25" width="12.42578125" style="2"/>
    <col min="26" max="26" width="16.85546875" style="2" customWidth="1"/>
    <col min="27" max="27" width="12.42578125" style="2"/>
    <col min="28" max="28" width="30.140625" style="2" customWidth="1"/>
    <col min="29" max="29" width="15.42578125" style="2" customWidth="1"/>
    <col min="30" max="30" width="15.85546875" style="2" customWidth="1"/>
    <col min="31" max="31" width="24.42578125" style="2" customWidth="1"/>
    <col min="32" max="32" width="17.140625" style="2" customWidth="1"/>
    <col min="33" max="16384" width="12.42578125" style="2"/>
  </cols>
  <sheetData>
    <row r="1" spans="2:28" ht="22.5" customHeight="1" thickBot="1" x14ac:dyDescent="0.25"/>
    <row r="2" spans="2:28" ht="15" x14ac:dyDescent="0.25">
      <c r="B2" s="147"/>
      <c r="C2" s="165" t="s">
        <v>60</v>
      </c>
      <c r="D2" s="165"/>
      <c r="E2" s="165"/>
      <c r="F2" s="165"/>
      <c r="G2" s="165"/>
      <c r="H2" s="165"/>
      <c r="I2" s="165"/>
      <c r="J2" s="166" t="s">
        <v>61</v>
      </c>
      <c r="K2" s="167"/>
      <c r="L2" s="167"/>
      <c r="M2" s="168"/>
      <c r="N2" s="148"/>
      <c r="O2" s="117"/>
      <c r="P2" s="9"/>
    </row>
    <row r="3" spans="2:28" ht="18" customHeight="1" x14ac:dyDescent="0.25">
      <c r="B3" s="169"/>
      <c r="C3" s="5"/>
      <c r="D3" s="5"/>
      <c r="E3" s="5"/>
      <c r="F3" s="5"/>
      <c r="G3" s="5"/>
      <c r="H3" s="5"/>
      <c r="I3" s="5"/>
      <c r="J3" s="6" t="s">
        <v>62</v>
      </c>
      <c r="K3" s="7"/>
      <c r="L3" s="7"/>
      <c r="M3" s="8"/>
      <c r="N3" s="4"/>
      <c r="O3" s="119"/>
      <c r="P3" s="9"/>
    </row>
    <row r="4" spans="2:28" ht="20.25" customHeight="1" x14ac:dyDescent="0.25">
      <c r="B4" s="169"/>
      <c r="C4" s="5" t="s">
        <v>63</v>
      </c>
      <c r="D4" s="5"/>
      <c r="E4" s="5"/>
      <c r="F4" s="5"/>
      <c r="G4" s="5"/>
      <c r="H4" s="5"/>
      <c r="I4" s="5"/>
      <c r="J4" s="6" t="s">
        <v>64</v>
      </c>
      <c r="K4" s="7"/>
      <c r="L4" s="7"/>
      <c r="M4" s="8"/>
      <c r="N4" s="4"/>
      <c r="O4" s="119"/>
      <c r="P4" s="9"/>
    </row>
    <row r="5" spans="2:28" ht="24.75" customHeight="1" thickBot="1" x14ac:dyDescent="0.3">
      <c r="B5" s="170"/>
      <c r="C5" s="171"/>
      <c r="D5" s="171"/>
      <c r="E5" s="171"/>
      <c r="F5" s="171"/>
      <c r="G5" s="171"/>
      <c r="H5" s="171"/>
      <c r="I5" s="171"/>
      <c r="J5" s="172" t="s">
        <v>65</v>
      </c>
      <c r="K5" s="173"/>
      <c r="L5" s="173"/>
      <c r="M5" s="174"/>
      <c r="N5" s="175"/>
      <c r="O5" s="131"/>
      <c r="P5" s="9"/>
    </row>
    <row r="6" spans="2:28" ht="17.25" customHeight="1" x14ac:dyDescent="0.25">
      <c r="B6" s="147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17"/>
      <c r="P6" s="9"/>
    </row>
    <row r="7" spans="2:28" ht="21.75" customHeight="1" x14ac:dyDescent="0.25">
      <c r="B7" s="149" t="s">
        <v>66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50"/>
      <c r="P7" s="9"/>
    </row>
    <row r="8" spans="2:28" ht="27.75" customHeight="1" x14ac:dyDescent="0.2">
      <c r="B8" s="151" t="s">
        <v>59</v>
      </c>
      <c r="C8" s="11" t="s">
        <v>54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52"/>
    </row>
    <row r="9" spans="2:28" ht="26.25" customHeight="1" x14ac:dyDescent="0.2">
      <c r="B9" s="151" t="s">
        <v>38</v>
      </c>
      <c r="C9" s="12" t="s">
        <v>55</v>
      </c>
      <c r="D9" s="13"/>
      <c r="E9" s="13"/>
      <c r="F9" s="13"/>
      <c r="G9" s="14"/>
      <c r="H9" s="15" t="s">
        <v>67</v>
      </c>
      <c r="I9" s="15"/>
      <c r="J9" s="15"/>
      <c r="K9" s="16" t="s">
        <v>21</v>
      </c>
      <c r="L9" s="16"/>
      <c r="M9" s="16"/>
      <c r="N9" s="16"/>
      <c r="O9" s="153"/>
      <c r="P9" s="17"/>
      <c r="R9" s="18"/>
      <c r="S9" s="18"/>
      <c r="T9" s="18"/>
      <c r="U9" s="18"/>
      <c r="V9" s="18"/>
      <c r="W9" s="19"/>
      <c r="X9" s="19"/>
      <c r="Y9" s="19"/>
      <c r="Z9" s="19"/>
      <c r="AA9" s="19"/>
      <c r="AB9" s="19"/>
    </row>
    <row r="10" spans="2:28" ht="21.75" customHeight="1" x14ac:dyDescent="0.2">
      <c r="B10" s="154" t="s">
        <v>26</v>
      </c>
      <c r="C10" s="20" t="s">
        <v>27</v>
      </c>
      <c r="D10" s="20"/>
      <c r="E10" s="20"/>
      <c r="F10" s="20"/>
      <c r="G10" s="20"/>
      <c r="H10" s="15"/>
      <c r="I10" s="15"/>
      <c r="J10" s="15"/>
      <c r="K10" s="21" t="s">
        <v>20</v>
      </c>
      <c r="L10" s="22" t="s">
        <v>19</v>
      </c>
      <c r="M10" s="22"/>
      <c r="N10" s="22"/>
      <c r="O10" s="155" t="s">
        <v>18</v>
      </c>
      <c r="P10" s="17"/>
      <c r="R10" s="23"/>
      <c r="S10" s="23"/>
      <c r="T10" s="23"/>
      <c r="U10" s="23"/>
      <c r="V10" s="23"/>
      <c r="W10" s="19"/>
      <c r="X10" s="19"/>
      <c r="Y10" s="19"/>
      <c r="Z10" s="19"/>
      <c r="AA10" s="19"/>
      <c r="AB10" s="19"/>
    </row>
    <row r="11" spans="2:28" ht="29.25" customHeight="1" x14ac:dyDescent="0.2">
      <c r="B11" s="156" t="s">
        <v>68</v>
      </c>
      <c r="C11" s="24" t="s">
        <v>28</v>
      </c>
      <c r="D11" s="24"/>
      <c r="E11" s="24"/>
      <c r="F11" s="24"/>
      <c r="G11" s="24"/>
      <c r="H11" s="15"/>
      <c r="I11" s="15"/>
      <c r="J11" s="15"/>
      <c r="K11" s="25" t="s">
        <v>22</v>
      </c>
      <c r="L11" s="26" t="s">
        <v>23</v>
      </c>
      <c r="M11" s="26"/>
      <c r="N11" s="26"/>
      <c r="O11" s="157" t="s">
        <v>23</v>
      </c>
      <c r="P11" s="17"/>
      <c r="R11" s="27"/>
      <c r="S11" s="28"/>
      <c r="T11" s="28"/>
      <c r="U11" s="28"/>
      <c r="V11" s="27"/>
      <c r="W11" s="19"/>
      <c r="X11" s="29"/>
      <c r="Y11" s="29"/>
      <c r="Z11" s="19"/>
      <c r="AA11" s="19"/>
      <c r="AB11" s="19"/>
    </row>
    <row r="12" spans="2:28" ht="33" customHeight="1" x14ac:dyDescent="0.2">
      <c r="B12" s="156" t="s">
        <v>29</v>
      </c>
      <c r="C12" s="24" t="s">
        <v>40</v>
      </c>
      <c r="D12" s="24"/>
      <c r="E12" s="24"/>
      <c r="F12" s="24"/>
      <c r="G12" s="24"/>
      <c r="H12" s="15"/>
      <c r="I12" s="15"/>
      <c r="J12" s="15"/>
      <c r="K12" s="25" t="s">
        <v>22</v>
      </c>
      <c r="L12" s="26" t="s">
        <v>23</v>
      </c>
      <c r="M12" s="26"/>
      <c r="N12" s="26"/>
      <c r="O12" s="157" t="s">
        <v>23</v>
      </c>
      <c r="P12" s="17"/>
      <c r="R12" s="30"/>
      <c r="S12" s="31"/>
      <c r="T12" s="31"/>
      <c r="U12" s="31"/>
      <c r="V12" s="32"/>
      <c r="W12" s="19"/>
      <c r="X12" s="33"/>
      <c r="Y12" s="34"/>
      <c r="Z12" s="35"/>
      <c r="AA12" s="19"/>
      <c r="AB12" s="19"/>
    </row>
    <row r="13" spans="2:28" ht="16.5" customHeight="1" x14ac:dyDescent="0.2">
      <c r="B13" s="158" t="s">
        <v>30</v>
      </c>
      <c r="C13" s="20" t="s">
        <v>40</v>
      </c>
      <c r="D13" s="20"/>
      <c r="E13" s="20"/>
      <c r="F13" s="20"/>
      <c r="G13" s="20"/>
      <c r="H13" s="15"/>
      <c r="I13" s="15"/>
      <c r="J13" s="15"/>
      <c r="K13" s="25" t="s">
        <v>22</v>
      </c>
      <c r="L13" s="26" t="s">
        <v>23</v>
      </c>
      <c r="M13" s="26"/>
      <c r="N13" s="26"/>
      <c r="O13" s="157" t="s">
        <v>23</v>
      </c>
      <c r="P13" s="17"/>
      <c r="R13" s="30"/>
      <c r="S13" s="31"/>
      <c r="T13" s="31"/>
      <c r="U13" s="31"/>
      <c r="V13" s="32"/>
      <c r="W13" s="19"/>
      <c r="X13" s="33"/>
      <c r="Y13" s="34"/>
      <c r="Z13" s="35"/>
      <c r="AA13" s="19"/>
      <c r="AB13" s="19"/>
    </row>
    <row r="14" spans="2:28" ht="20.25" customHeight="1" thickBot="1" x14ac:dyDescent="0.25">
      <c r="B14" s="159" t="s">
        <v>41</v>
      </c>
      <c r="C14" s="160"/>
      <c r="D14" s="160"/>
      <c r="E14" s="160"/>
      <c r="F14" s="160"/>
      <c r="G14" s="160"/>
      <c r="H14" s="161"/>
      <c r="I14" s="161"/>
      <c r="J14" s="161"/>
      <c r="K14" s="162" t="s">
        <v>22</v>
      </c>
      <c r="L14" s="163" t="s">
        <v>23</v>
      </c>
      <c r="M14" s="163"/>
      <c r="N14" s="163"/>
      <c r="O14" s="164" t="s">
        <v>23</v>
      </c>
      <c r="P14" s="17"/>
      <c r="R14" s="36"/>
      <c r="S14" s="31"/>
      <c r="T14" s="31"/>
      <c r="U14" s="37"/>
      <c r="V14" s="32"/>
      <c r="W14" s="38"/>
      <c r="X14" s="33"/>
      <c r="Y14" s="34"/>
      <c r="Z14" s="35"/>
      <c r="AA14" s="19"/>
      <c r="AB14" s="19"/>
    </row>
    <row r="15" spans="2:28" ht="15" customHeight="1" x14ac:dyDescent="0.2">
      <c r="B15" s="132" t="s">
        <v>17</v>
      </c>
      <c r="C15" s="133" t="s">
        <v>69</v>
      </c>
      <c r="D15" s="134" t="s">
        <v>16</v>
      </c>
      <c r="E15" s="135" t="s">
        <v>31</v>
      </c>
      <c r="F15" s="134" t="s">
        <v>88</v>
      </c>
      <c r="G15" s="134" t="s">
        <v>89</v>
      </c>
      <c r="H15" s="134"/>
      <c r="I15" s="134"/>
      <c r="J15" s="134"/>
      <c r="K15" s="134" t="s">
        <v>15</v>
      </c>
      <c r="L15" s="134"/>
      <c r="M15" s="136" t="s">
        <v>24</v>
      </c>
      <c r="N15" s="137"/>
      <c r="O15" s="138"/>
      <c r="R15" s="45"/>
      <c r="S15" s="46"/>
      <c r="T15" s="46"/>
      <c r="U15" s="19"/>
      <c r="V15" s="32"/>
      <c r="W15" s="19"/>
      <c r="X15" s="33"/>
      <c r="Y15" s="34"/>
      <c r="Z15" s="35"/>
      <c r="AA15" s="19"/>
      <c r="AB15" s="19"/>
    </row>
    <row r="16" spans="2:28" ht="17.25" customHeight="1" x14ac:dyDescent="0.2">
      <c r="B16" s="139"/>
      <c r="C16" s="40"/>
      <c r="D16" s="40"/>
      <c r="E16" s="41"/>
      <c r="F16" s="40"/>
      <c r="G16" s="40"/>
      <c r="H16" s="40"/>
      <c r="I16" s="40"/>
      <c r="J16" s="40"/>
      <c r="K16" s="40"/>
      <c r="L16" s="40"/>
      <c r="M16" s="40" t="s">
        <v>14</v>
      </c>
      <c r="N16" s="40" t="s">
        <v>13</v>
      </c>
      <c r="O16" s="140" t="s">
        <v>12</v>
      </c>
      <c r="R16" s="38"/>
      <c r="S16" s="46"/>
      <c r="T16" s="46"/>
      <c r="U16" s="19"/>
      <c r="V16" s="34"/>
      <c r="W16" s="19"/>
      <c r="X16" s="33"/>
      <c r="Y16" s="34"/>
      <c r="Z16" s="35"/>
      <c r="AA16" s="19"/>
      <c r="AB16" s="19"/>
    </row>
    <row r="17" spans="1:28" ht="18" customHeight="1" thickBot="1" x14ac:dyDescent="0.25">
      <c r="B17" s="141"/>
      <c r="C17" s="142"/>
      <c r="D17" s="142"/>
      <c r="E17" s="143"/>
      <c r="F17" s="142"/>
      <c r="G17" s="124" t="s">
        <v>11</v>
      </c>
      <c r="H17" s="124" t="s">
        <v>10</v>
      </c>
      <c r="I17" s="124" t="s">
        <v>9</v>
      </c>
      <c r="J17" s="144" t="s">
        <v>8</v>
      </c>
      <c r="K17" s="124" t="s">
        <v>7</v>
      </c>
      <c r="L17" s="145" t="s">
        <v>25</v>
      </c>
      <c r="M17" s="142"/>
      <c r="N17" s="142"/>
      <c r="O17" s="146"/>
      <c r="R17" s="38"/>
      <c r="S17" s="46"/>
      <c r="T17" s="46"/>
      <c r="U17" s="19"/>
      <c r="V17" s="34"/>
      <c r="W17" s="19"/>
      <c r="X17" s="33"/>
      <c r="Y17" s="34"/>
      <c r="Z17" s="35"/>
      <c r="AA17" s="19"/>
      <c r="AB17" s="19"/>
    </row>
    <row r="18" spans="1:28" ht="19.5" customHeight="1" x14ac:dyDescent="0.2">
      <c r="A18" s="101"/>
      <c r="B18" s="109" t="s">
        <v>70</v>
      </c>
      <c r="C18" s="110" t="s">
        <v>1</v>
      </c>
      <c r="D18" s="111" t="s">
        <v>35</v>
      </c>
      <c r="E18" s="176">
        <v>2</v>
      </c>
      <c r="F18" s="112" t="s">
        <v>32</v>
      </c>
      <c r="G18" s="113" t="s">
        <v>33</v>
      </c>
      <c r="H18" s="113" t="s">
        <v>34</v>
      </c>
      <c r="I18" s="113" t="s">
        <v>34</v>
      </c>
      <c r="J18" s="113" t="s">
        <v>34</v>
      </c>
      <c r="K18" s="114">
        <v>44562</v>
      </c>
      <c r="L18" s="114">
        <v>44926</v>
      </c>
      <c r="M18" s="115">
        <f>+E19/E18</f>
        <v>0.5</v>
      </c>
      <c r="N18" s="116"/>
      <c r="O18" s="117"/>
      <c r="R18" s="38"/>
      <c r="S18" s="46"/>
      <c r="T18" s="46"/>
      <c r="U18" s="19"/>
      <c r="V18" s="54"/>
      <c r="W18" s="19"/>
      <c r="X18" s="33"/>
      <c r="Y18" s="34"/>
      <c r="Z18" s="35"/>
      <c r="AA18" s="19"/>
      <c r="AB18" s="19"/>
    </row>
    <row r="19" spans="1:28" ht="28.5" customHeight="1" x14ac:dyDescent="0.2">
      <c r="A19" s="101"/>
      <c r="B19" s="118"/>
      <c r="C19" s="47" t="s">
        <v>0</v>
      </c>
      <c r="D19" s="48"/>
      <c r="E19" s="177">
        <v>1</v>
      </c>
      <c r="F19" s="49" t="s">
        <v>32</v>
      </c>
      <c r="G19" s="50" t="s">
        <v>33</v>
      </c>
      <c r="H19" s="50" t="s">
        <v>34</v>
      </c>
      <c r="I19" s="50" t="s">
        <v>34</v>
      </c>
      <c r="J19" s="50" t="s">
        <v>34</v>
      </c>
      <c r="K19" s="51">
        <v>44562</v>
      </c>
      <c r="L19" s="51">
        <v>44926</v>
      </c>
      <c r="M19" s="52"/>
      <c r="N19" s="53"/>
      <c r="O19" s="119"/>
      <c r="R19" s="19"/>
      <c r="S19" s="19"/>
      <c r="T19" s="19"/>
      <c r="U19" s="19"/>
      <c r="V19" s="55"/>
      <c r="W19" s="19"/>
      <c r="X19" s="33"/>
      <c r="Y19" s="34"/>
      <c r="Z19" s="35"/>
      <c r="AA19" s="19"/>
      <c r="AB19" s="19"/>
    </row>
    <row r="20" spans="1:28" ht="16.5" customHeight="1" x14ac:dyDescent="0.2">
      <c r="A20" s="101"/>
      <c r="B20" s="120" t="s">
        <v>71</v>
      </c>
      <c r="C20" s="47" t="s">
        <v>1</v>
      </c>
      <c r="D20" s="48" t="s">
        <v>36</v>
      </c>
      <c r="E20" s="178">
        <v>4</v>
      </c>
      <c r="F20" s="49" t="s">
        <v>32</v>
      </c>
      <c r="G20" s="50" t="s">
        <v>33</v>
      </c>
      <c r="H20" s="50" t="s">
        <v>34</v>
      </c>
      <c r="I20" s="50" t="s">
        <v>34</v>
      </c>
      <c r="J20" s="50" t="s">
        <v>34</v>
      </c>
      <c r="K20" s="51">
        <v>44562</v>
      </c>
      <c r="L20" s="51">
        <v>44926</v>
      </c>
      <c r="M20" s="52">
        <f>+E21/E20</f>
        <v>0.25</v>
      </c>
      <c r="N20" s="53"/>
      <c r="O20" s="119"/>
      <c r="R20" s="19"/>
      <c r="S20" s="19"/>
      <c r="T20" s="19"/>
      <c r="U20" s="19"/>
      <c r="V20" s="55"/>
      <c r="W20" s="19"/>
      <c r="X20" s="33"/>
      <c r="Y20" s="34"/>
      <c r="Z20" s="35"/>
      <c r="AA20" s="19"/>
      <c r="AB20" s="19"/>
    </row>
    <row r="21" spans="1:28" ht="23.25" customHeight="1" x14ac:dyDescent="0.2">
      <c r="A21" s="101"/>
      <c r="B21" s="120"/>
      <c r="C21" s="47" t="s">
        <v>0</v>
      </c>
      <c r="D21" s="48"/>
      <c r="E21" s="179">
        <v>1</v>
      </c>
      <c r="F21" s="49" t="s">
        <v>32</v>
      </c>
      <c r="G21" s="50" t="s">
        <v>33</v>
      </c>
      <c r="H21" s="50" t="s">
        <v>34</v>
      </c>
      <c r="I21" s="50" t="s">
        <v>34</v>
      </c>
      <c r="J21" s="50" t="s">
        <v>34</v>
      </c>
      <c r="K21" s="51">
        <v>44562</v>
      </c>
      <c r="L21" s="51">
        <v>44926</v>
      </c>
      <c r="M21" s="52"/>
      <c r="N21" s="53"/>
      <c r="O21" s="119"/>
      <c r="R21" s="19"/>
      <c r="S21" s="19"/>
      <c r="T21" s="19"/>
      <c r="U21" s="19"/>
      <c r="V21" s="55"/>
      <c r="W21" s="19"/>
      <c r="X21" s="33"/>
      <c r="Y21" s="34"/>
      <c r="Z21" s="35"/>
      <c r="AA21" s="19"/>
      <c r="AB21" s="19"/>
    </row>
    <row r="22" spans="1:28" ht="18.75" customHeight="1" x14ac:dyDescent="0.2">
      <c r="A22" s="101"/>
      <c r="B22" s="120" t="s">
        <v>72</v>
      </c>
      <c r="C22" s="47" t="s">
        <v>1</v>
      </c>
      <c r="D22" s="48" t="s">
        <v>42</v>
      </c>
      <c r="E22" s="178">
        <v>50</v>
      </c>
      <c r="F22" s="49" t="s">
        <v>32</v>
      </c>
      <c r="G22" s="50" t="s">
        <v>33</v>
      </c>
      <c r="H22" s="50" t="s">
        <v>34</v>
      </c>
      <c r="I22" s="50" t="s">
        <v>34</v>
      </c>
      <c r="J22" s="50" t="s">
        <v>34</v>
      </c>
      <c r="K22" s="51">
        <v>44562</v>
      </c>
      <c r="L22" s="51">
        <v>44926</v>
      </c>
      <c r="M22" s="52">
        <f t="shared" ref="M22" si="0">+E23/E22</f>
        <v>0.22</v>
      </c>
      <c r="N22" s="53"/>
      <c r="O22" s="1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</row>
    <row r="23" spans="1:28" ht="27" customHeight="1" x14ac:dyDescent="0.2">
      <c r="A23" s="101"/>
      <c r="B23" s="120"/>
      <c r="C23" s="47" t="s">
        <v>0</v>
      </c>
      <c r="D23" s="48"/>
      <c r="E23" s="179">
        <v>11</v>
      </c>
      <c r="F23" s="49" t="s">
        <v>32</v>
      </c>
      <c r="G23" s="50" t="s">
        <v>33</v>
      </c>
      <c r="H23" s="50" t="s">
        <v>34</v>
      </c>
      <c r="I23" s="50" t="s">
        <v>34</v>
      </c>
      <c r="J23" s="50" t="s">
        <v>34</v>
      </c>
      <c r="K23" s="51">
        <v>44562</v>
      </c>
      <c r="L23" s="51">
        <v>44926</v>
      </c>
      <c r="M23" s="52"/>
      <c r="N23" s="53"/>
      <c r="O23" s="1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</row>
    <row r="24" spans="1:28" ht="18" customHeight="1" x14ac:dyDescent="0.2">
      <c r="A24" s="101"/>
      <c r="B24" s="120" t="s">
        <v>73</v>
      </c>
      <c r="C24" s="47" t="s">
        <v>1</v>
      </c>
      <c r="D24" s="48" t="s">
        <v>43</v>
      </c>
      <c r="E24" s="180">
        <v>1</v>
      </c>
      <c r="F24" s="49" t="s">
        <v>32</v>
      </c>
      <c r="G24" s="50" t="s">
        <v>33</v>
      </c>
      <c r="H24" s="50" t="s">
        <v>34</v>
      </c>
      <c r="I24" s="50" t="s">
        <v>34</v>
      </c>
      <c r="J24" s="50" t="s">
        <v>34</v>
      </c>
      <c r="K24" s="51">
        <v>44562</v>
      </c>
      <c r="L24" s="51">
        <v>44926</v>
      </c>
      <c r="M24" s="52">
        <f t="shared" ref="M24" si="1">+E25/E24</f>
        <v>1</v>
      </c>
      <c r="N24" s="53"/>
      <c r="O24" s="119"/>
    </row>
    <row r="25" spans="1:28" ht="24" customHeight="1" x14ac:dyDescent="0.2">
      <c r="A25" s="101"/>
      <c r="B25" s="120"/>
      <c r="C25" s="47" t="s">
        <v>0</v>
      </c>
      <c r="D25" s="48"/>
      <c r="E25" s="181">
        <v>1</v>
      </c>
      <c r="F25" s="49" t="s">
        <v>32</v>
      </c>
      <c r="G25" s="50" t="s">
        <v>33</v>
      </c>
      <c r="H25" s="50" t="s">
        <v>34</v>
      </c>
      <c r="I25" s="50" t="s">
        <v>34</v>
      </c>
      <c r="J25" s="50" t="s">
        <v>34</v>
      </c>
      <c r="K25" s="51">
        <v>44562</v>
      </c>
      <c r="L25" s="51">
        <v>44926</v>
      </c>
      <c r="M25" s="52"/>
      <c r="N25" s="53"/>
      <c r="O25" s="119"/>
    </row>
    <row r="26" spans="1:28" ht="21.75" customHeight="1" x14ac:dyDescent="0.2">
      <c r="A26" s="101"/>
      <c r="B26" s="120" t="s">
        <v>74</v>
      </c>
      <c r="C26" s="47" t="s">
        <v>1</v>
      </c>
      <c r="D26" s="48" t="s">
        <v>58</v>
      </c>
      <c r="E26" s="182">
        <v>5300</v>
      </c>
      <c r="F26" s="49" t="s">
        <v>32</v>
      </c>
      <c r="G26" s="50" t="s">
        <v>33</v>
      </c>
      <c r="H26" s="50" t="s">
        <v>34</v>
      </c>
      <c r="I26" s="50" t="s">
        <v>34</v>
      </c>
      <c r="J26" s="50" t="s">
        <v>34</v>
      </c>
      <c r="K26" s="51">
        <v>44562</v>
      </c>
      <c r="L26" s="51">
        <v>44926</v>
      </c>
      <c r="M26" s="52">
        <f t="shared" ref="M26:M50" si="2">+E27/E26</f>
        <v>0.22396226415094339</v>
      </c>
      <c r="N26" s="53"/>
      <c r="O26" s="119"/>
    </row>
    <row r="27" spans="1:28" ht="30" customHeight="1" x14ac:dyDescent="0.2">
      <c r="A27" s="101"/>
      <c r="B27" s="120"/>
      <c r="C27" s="47" t="s">
        <v>0</v>
      </c>
      <c r="D27" s="48"/>
      <c r="E27" s="179">
        <v>1187</v>
      </c>
      <c r="F27" s="49" t="s">
        <v>32</v>
      </c>
      <c r="G27" s="50" t="s">
        <v>33</v>
      </c>
      <c r="H27" s="50" t="s">
        <v>34</v>
      </c>
      <c r="I27" s="50" t="s">
        <v>34</v>
      </c>
      <c r="J27" s="50" t="s">
        <v>34</v>
      </c>
      <c r="K27" s="51">
        <v>44562</v>
      </c>
      <c r="L27" s="51">
        <v>44926</v>
      </c>
      <c r="M27" s="52"/>
      <c r="N27" s="53"/>
      <c r="O27" s="119"/>
    </row>
    <row r="28" spans="1:28" ht="27" customHeight="1" x14ac:dyDescent="0.2">
      <c r="A28" s="102"/>
      <c r="B28" s="121" t="s">
        <v>75</v>
      </c>
      <c r="C28" s="47" t="s">
        <v>1</v>
      </c>
      <c r="D28" s="48" t="s">
        <v>44</v>
      </c>
      <c r="E28" s="182">
        <v>24</v>
      </c>
      <c r="F28" s="49" t="s">
        <v>32</v>
      </c>
      <c r="G28" s="50" t="s">
        <v>33</v>
      </c>
      <c r="H28" s="50" t="s">
        <v>34</v>
      </c>
      <c r="I28" s="50" t="s">
        <v>34</v>
      </c>
      <c r="J28" s="50" t="s">
        <v>34</v>
      </c>
      <c r="K28" s="51">
        <v>44562</v>
      </c>
      <c r="L28" s="51">
        <v>44926</v>
      </c>
      <c r="M28" s="52">
        <f t="shared" ref="M28" si="3">+E29/E28</f>
        <v>0.29166666666666669</v>
      </c>
      <c r="N28" s="53"/>
      <c r="O28" s="119"/>
    </row>
    <row r="29" spans="1:28" ht="30.75" customHeight="1" x14ac:dyDescent="0.2">
      <c r="A29" s="102"/>
      <c r="B29" s="120"/>
      <c r="C29" s="47" t="s">
        <v>0</v>
      </c>
      <c r="D29" s="48"/>
      <c r="E29" s="183">
        <v>7</v>
      </c>
      <c r="F29" s="49" t="s">
        <v>32</v>
      </c>
      <c r="G29" s="50" t="s">
        <v>33</v>
      </c>
      <c r="H29" s="50" t="s">
        <v>34</v>
      </c>
      <c r="I29" s="50" t="s">
        <v>34</v>
      </c>
      <c r="J29" s="50" t="s">
        <v>34</v>
      </c>
      <c r="K29" s="51">
        <v>44562</v>
      </c>
      <c r="L29" s="51">
        <v>44926</v>
      </c>
      <c r="M29" s="52"/>
      <c r="N29" s="53"/>
      <c r="O29" s="119"/>
    </row>
    <row r="30" spans="1:28" ht="21.75" customHeight="1" x14ac:dyDescent="0.2">
      <c r="A30" s="101"/>
      <c r="B30" s="120" t="s">
        <v>76</v>
      </c>
      <c r="C30" s="47" t="s">
        <v>1</v>
      </c>
      <c r="D30" s="48" t="s">
        <v>45</v>
      </c>
      <c r="E30" s="183">
        <v>1500</v>
      </c>
      <c r="F30" s="57" t="s">
        <v>32</v>
      </c>
      <c r="G30" s="50" t="s">
        <v>33</v>
      </c>
      <c r="H30" s="50" t="s">
        <v>34</v>
      </c>
      <c r="I30" s="50" t="s">
        <v>34</v>
      </c>
      <c r="J30" s="50" t="s">
        <v>34</v>
      </c>
      <c r="K30" s="51">
        <v>44562</v>
      </c>
      <c r="L30" s="51">
        <v>44926</v>
      </c>
      <c r="M30" s="52">
        <f t="shared" ref="M30" si="4">+E31/E30</f>
        <v>0.43066666666666664</v>
      </c>
      <c r="N30" s="53"/>
      <c r="O30" s="119"/>
    </row>
    <row r="31" spans="1:28" ht="30.75" customHeight="1" x14ac:dyDescent="0.2">
      <c r="A31" s="101"/>
      <c r="B31" s="120"/>
      <c r="C31" s="47" t="s">
        <v>0</v>
      </c>
      <c r="D31" s="48"/>
      <c r="E31" s="179">
        <v>646</v>
      </c>
      <c r="F31" s="57" t="s">
        <v>32</v>
      </c>
      <c r="G31" s="50" t="s">
        <v>33</v>
      </c>
      <c r="H31" s="50" t="s">
        <v>34</v>
      </c>
      <c r="I31" s="50" t="s">
        <v>34</v>
      </c>
      <c r="J31" s="50" t="s">
        <v>34</v>
      </c>
      <c r="K31" s="51">
        <v>44562</v>
      </c>
      <c r="L31" s="51">
        <v>44926</v>
      </c>
      <c r="M31" s="52"/>
      <c r="N31" s="53"/>
      <c r="O31" s="119"/>
    </row>
    <row r="32" spans="1:28" ht="22.5" customHeight="1" x14ac:dyDescent="0.2">
      <c r="A32" s="102"/>
      <c r="B32" s="120" t="s">
        <v>77</v>
      </c>
      <c r="C32" s="47" t="s">
        <v>1</v>
      </c>
      <c r="D32" s="48" t="s">
        <v>46</v>
      </c>
      <c r="E32" s="184">
        <v>1</v>
      </c>
      <c r="F32" s="57" t="s">
        <v>32</v>
      </c>
      <c r="G32" s="50" t="s">
        <v>33</v>
      </c>
      <c r="H32" s="50" t="s">
        <v>34</v>
      </c>
      <c r="I32" s="50" t="s">
        <v>34</v>
      </c>
      <c r="J32" s="50" t="s">
        <v>34</v>
      </c>
      <c r="K32" s="51">
        <v>44562</v>
      </c>
      <c r="L32" s="51">
        <v>44926</v>
      </c>
      <c r="M32" s="52">
        <f t="shared" ref="M32" si="5">+E33/E32</f>
        <v>0</v>
      </c>
      <c r="N32" s="53"/>
      <c r="O32" s="119"/>
    </row>
    <row r="33" spans="1:15" ht="22.5" customHeight="1" x14ac:dyDescent="0.2">
      <c r="A33" s="102"/>
      <c r="B33" s="120"/>
      <c r="C33" s="47" t="s">
        <v>0</v>
      </c>
      <c r="D33" s="48"/>
      <c r="E33" s="184">
        <v>0</v>
      </c>
      <c r="F33" s="57" t="s">
        <v>32</v>
      </c>
      <c r="G33" s="50" t="s">
        <v>33</v>
      </c>
      <c r="H33" s="50" t="s">
        <v>34</v>
      </c>
      <c r="I33" s="50" t="s">
        <v>34</v>
      </c>
      <c r="J33" s="50" t="s">
        <v>34</v>
      </c>
      <c r="K33" s="51">
        <v>44562</v>
      </c>
      <c r="L33" s="51">
        <v>44926</v>
      </c>
      <c r="M33" s="52"/>
      <c r="N33" s="53"/>
      <c r="O33" s="119"/>
    </row>
    <row r="34" spans="1:15" ht="22.5" customHeight="1" x14ac:dyDescent="0.2">
      <c r="A34" s="101"/>
      <c r="B34" s="122" t="s">
        <v>78</v>
      </c>
      <c r="C34" s="47" t="s">
        <v>1</v>
      </c>
      <c r="D34" s="48" t="s">
        <v>47</v>
      </c>
      <c r="E34" s="183">
        <v>70</v>
      </c>
      <c r="F34" s="57" t="s">
        <v>32</v>
      </c>
      <c r="G34" s="50" t="s">
        <v>33</v>
      </c>
      <c r="H34" s="50" t="s">
        <v>34</v>
      </c>
      <c r="I34" s="50" t="s">
        <v>34</v>
      </c>
      <c r="J34" s="50" t="s">
        <v>34</v>
      </c>
      <c r="K34" s="51">
        <v>44562</v>
      </c>
      <c r="L34" s="51">
        <v>44926</v>
      </c>
      <c r="M34" s="52">
        <f t="shared" ref="M34:M44" si="6">+E35/E34</f>
        <v>0.24285714285714285</v>
      </c>
      <c r="N34" s="53"/>
      <c r="O34" s="119"/>
    </row>
    <row r="35" spans="1:15" ht="22.5" customHeight="1" x14ac:dyDescent="0.2">
      <c r="A35" s="101"/>
      <c r="B35" s="122"/>
      <c r="C35" s="47" t="s">
        <v>0</v>
      </c>
      <c r="D35" s="48"/>
      <c r="E35" s="183">
        <v>17</v>
      </c>
      <c r="F35" s="57" t="s">
        <v>32</v>
      </c>
      <c r="G35" s="50" t="s">
        <v>33</v>
      </c>
      <c r="H35" s="50" t="s">
        <v>34</v>
      </c>
      <c r="I35" s="50" t="s">
        <v>34</v>
      </c>
      <c r="J35" s="50" t="s">
        <v>34</v>
      </c>
      <c r="K35" s="51">
        <v>44562</v>
      </c>
      <c r="L35" s="51">
        <v>44926</v>
      </c>
      <c r="M35" s="52"/>
      <c r="N35" s="53"/>
      <c r="O35" s="119"/>
    </row>
    <row r="36" spans="1:15" ht="27.75" customHeight="1" x14ac:dyDescent="0.2">
      <c r="A36" s="101"/>
      <c r="B36" s="121" t="s">
        <v>79</v>
      </c>
      <c r="C36" s="47" t="s">
        <v>1</v>
      </c>
      <c r="D36" s="48" t="s">
        <v>48</v>
      </c>
      <c r="E36" s="183">
        <v>140</v>
      </c>
      <c r="F36" s="57" t="s">
        <v>32</v>
      </c>
      <c r="G36" s="50" t="s">
        <v>33</v>
      </c>
      <c r="H36" s="50" t="s">
        <v>34</v>
      </c>
      <c r="I36" s="50" t="s">
        <v>34</v>
      </c>
      <c r="J36" s="50" t="s">
        <v>34</v>
      </c>
      <c r="K36" s="51">
        <v>44562</v>
      </c>
      <c r="L36" s="51">
        <v>44926</v>
      </c>
      <c r="M36" s="52">
        <f t="shared" si="2"/>
        <v>4.2857142857142858E-2</v>
      </c>
      <c r="N36" s="53"/>
      <c r="O36" s="119"/>
    </row>
    <row r="37" spans="1:15" ht="31.5" customHeight="1" x14ac:dyDescent="0.2">
      <c r="A37" s="101"/>
      <c r="B37" s="120"/>
      <c r="C37" s="47" t="s">
        <v>0</v>
      </c>
      <c r="D37" s="48"/>
      <c r="E37" s="179">
        <v>6</v>
      </c>
      <c r="F37" s="57" t="s">
        <v>32</v>
      </c>
      <c r="G37" s="50" t="s">
        <v>33</v>
      </c>
      <c r="H37" s="50" t="s">
        <v>34</v>
      </c>
      <c r="I37" s="50" t="s">
        <v>34</v>
      </c>
      <c r="J37" s="50" t="s">
        <v>34</v>
      </c>
      <c r="K37" s="51">
        <v>44562</v>
      </c>
      <c r="L37" s="51">
        <v>44926</v>
      </c>
      <c r="M37" s="52"/>
      <c r="N37" s="53"/>
      <c r="O37" s="119"/>
    </row>
    <row r="38" spans="1:15" ht="22.5" customHeight="1" x14ac:dyDescent="0.2">
      <c r="A38" s="101"/>
      <c r="B38" s="120" t="s">
        <v>80</v>
      </c>
      <c r="C38" s="47" t="s">
        <v>1</v>
      </c>
      <c r="D38" s="48" t="s">
        <v>57</v>
      </c>
      <c r="E38" s="183">
        <v>1</v>
      </c>
      <c r="F38" s="57" t="s">
        <v>32</v>
      </c>
      <c r="G38" s="50" t="s">
        <v>33</v>
      </c>
      <c r="H38" s="50" t="s">
        <v>34</v>
      </c>
      <c r="I38" s="50" t="s">
        <v>34</v>
      </c>
      <c r="J38" s="50" t="s">
        <v>34</v>
      </c>
      <c r="K38" s="51">
        <v>44562</v>
      </c>
      <c r="L38" s="51">
        <v>44592</v>
      </c>
      <c r="M38" s="52">
        <f t="shared" ref="M38" si="7">+E39/E38</f>
        <v>1</v>
      </c>
      <c r="N38" s="53"/>
      <c r="O38" s="119"/>
    </row>
    <row r="39" spans="1:15" ht="22.5" customHeight="1" x14ac:dyDescent="0.2">
      <c r="A39" s="101"/>
      <c r="B39" s="120"/>
      <c r="C39" s="47" t="s">
        <v>0</v>
      </c>
      <c r="D39" s="48"/>
      <c r="E39" s="179">
        <v>1</v>
      </c>
      <c r="F39" s="57" t="s">
        <v>32</v>
      </c>
      <c r="G39" s="50" t="s">
        <v>33</v>
      </c>
      <c r="H39" s="50" t="s">
        <v>34</v>
      </c>
      <c r="I39" s="50" t="s">
        <v>34</v>
      </c>
      <c r="J39" s="50" t="s">
        <v>34</v>
      </c>
      <c r="K39" s="51">
        <v>44562</v>
      </c>
      <c r="L39" s="51">
        <v>44926</v>
      </c>
      <c r="M39" s="52"/>
      <c r="N39" s="53"/>
      <c r="O39" s="119"/>
    </row>
    <row r="40" spans="1:15" ht="22.5" customHeight="1" x14ac:dyDescent="0.2">
      <c r="A40" s="101"/>
      <c r="B40" s="120" t="s">
        <v>81</v>
      </c>
      <c r="C40" s="47" t="s">
        <v>1</v>
      </c>
      <c r="D40" s="48" t="s">
        <v>49</v>
      </c>
      <c r="E40" s="183">
        <v>148</v>
      </c>
      <c r="F40" s="57" t="s">
        <v>32</v>
      </c>
      <c r="G40" s="50" t="s">
        <v>33</v>
      </c>
      <c r="H40" s="50" t="s">
        <v>34</v>
      </c>
      <c r="I40" s="50" t="s">
        <v>34</v>
      </c>
      <c r="J40" s="50" t="s">
        <v>34</v>
      </c>
      <c r="K40" s="51">
        <v>44562</v>
      </c>
      <c r="L40" s="51">
        <v>44926</v>
      </c>
      <c r="M40" s="52">
        <f t="shared" ref="M40" si="8">+E41/E40</f>
        <v>0.5</v>
      </c>
      <c r="N40" s="53"/>
      <c r="O40" s="119"/>
    </row>
    <row r="41" spans="1:15" ht="22.5" customHeight="1" x14ac:dyDescent="0.2">
      <c r="A41" s="101"/>
      <c r="B41" s="120"/>
      <c r="C41" s="47" t="s">
        <v>0</v>
      </c>
      <c r="D41" s="48"/>
      <c r="E41" s="179">
        <v>74</v>
      </c>
      <c r="F41" s="57" t="s">
        <v>32</v>
      </c>
      <c r="G41" s="50" t="s">
        <v>33</v>
      </c>
      <c r="H41" s="50" t="s">
        <v>34</v>
      </c>
      <c r="I41" s="50" t="s">
        <v>34</v>
      </c>
      <c r="J41" s="50" t="s">
        <v>34</v>
      </c>
      <c r="K41" s="51">
        <v>44562</v>
      </c>
      <c r="L41" s="51">
        <v>44926</v>
      </c>
      <c r="M41" s="52"/>
      <c r="N41" s="53"/>
      <c r="O41" s="119"/>
    </row>
    <row r="42" spans="1:15" ht="32.25" customHeight="1" x14ac:dyDescent="0.2">
      <c r="A42" s="101"/>
      <c r="B42" s="120" t="s">
        <v>82</v>
      </c>
      <c r="C42" s="47" t="s">
        <v>1</v>
      </c>
      <c r="D42" s="48" t="s">
        <v>50</v>
      </c>
      <c r="E42" s="183">
        <v>240</v>
      </c>
      <c r="F42" s="57" t="s">
        <v>32</v>
      </c>
      <c r="G42" s="50" t="s">
        <v>33</v>
      </c>
      <c r="H42" s="50" t="s">
        <v>34</v>
      </c>
      <c r="I42" s="50" t="s">
        <v>34</v>
      </c>
      <c r="J42" s="50" t="s">
        <v>34</v>
      </c>
      <c r="K42" s="51">
        <v>44562</v>
      </c>
      <c r="L42" s="51">
        <v>44926</v>
      </c>
      <c r="M42" s="52">
        <f t="shared" ref="M42" si="9">+E43/E42</f>
        <v>0.24583333333333332</v>
      </c>
      <c r="N42" s="53"/>
      <c r="O42" s="119"/>
    </row>
    <row r="43" spans="1:15" ht="33" customHeight="1" x14ac:dyDescent="0.2">
      <c r="A43" s="101"/>
      <c r="B43" s="120"/>
      <c r="C43" s="47" t="s">
        <v>0</v>
      </c>
      <c r="D43" s="48"/>
      <c r="E43" s="179">
        <v>59</v>
      </c>
      <c r="F43" s="57" t="s">
        <v>32</v>
      </c>
      <c r="G43" s="50" t="s">
        <v>33</v>
      </c>
      <c r="H43" s="50" t="s">
        <v>34</v>
      </c>
      <c r="I43" s="50" t="s">
        <v>34</v>
      </c>
      <c r="J43" s="50" t="s">
        <v>34</v>
      </c>
      <c r="K43" s="51">
        <v>44562</v>
      </c>
      <c r="L43" s="51">
        <v>44926</v>
      </c>
      <c r="M43" s="52"/>
      <c r="N43" s="53"/>
      <c r="O43" s="119"/>
    </row>
    <row r="44" spans="1:15" ht="22.5" customHeight="1" x14ac:dyDescent="0.2">
      <c r="A44" s="101"/>
      <c r="B44" s="120" t="s">
        <v>83</v>
      </c>
      <c r="C44" s="47" t="s">
        <v>1</v>
      </c>
      <c r="D44" s="48" t="s">
        <v>51</v>
      </c>
      <c r="E44" s="183">
        <v>2</v>
      </c>
      <c r="F44" s="57" t="s">
        <v>32</v>
      </c>
      <c r="G44" s="50" t="s">
        <v>33</v>
      </c>
      <c r="H44" s="50" t="s">
        <v>34</v>
      </c>
      <c r="I44" s="50" t="s">
        <v>34</v>
      </c>
      <c r="J44" s="50" t="s">
        <v>34</v>
      </c>
      <c r="K44" s="51">
        <v>44562</v>
      </c>
      <c r="L44" s="51">
        <v>44926</v>
      </c>
      <c r="M44" s="52">
        <f t="shared" si="6"/>
        <v>0.5</v>
      </c>
      <c r="N44" s="53"/>
      <c r="O44" s="119"/>
    </row>
    <row r="45" spans="1:15" ht="22.5" customHeight="1" x14ac:dyDescent="0.2">
      <c r="A45" s="101"/>
      <c r="B45" s="120"/>
      <c r="C45" s="47" t="s">
        <v>0</v>
      </c>
      <c r="D45" s="48"/>
      <c r="E45" s="179">
        <v>1</v>
      </c>
      <c r="F45" s="57" t="s">
        <v>32</v>
      </c>
      <c r="G45" s="50" t="s">
        <v>33</v>
      </c>
      <c r="H45" s="50" t="s">
        <v>34</v>
      </c>
      <c r="I45" s="50" t="s">
        <v>34</v>
      </c>
      <c r="J45" s="50" t="s">
        <v>34</v>
      </c>
      <c r="K45" s="51">
        <v>44562</v>
      </c>
      <c r="L45" s="51">
        <v>44926</v>
      </c>
      <c r="M45" s="52"/>
      <c r="N45" s="53"/>
      <c r="O45" s="119"/>
    </row>
    <row r="46" spans="1:15" ht="22.5" customHeight="1" x14ac:dyDescent="0.2">
      <c r="A46" s="101"/>
      <c r="B46" s="120" t="s">
        <v>84</v>
      </c>
      <c r="C46" s="47" t="s">
        <v>1</v>
      </c>
      <c r="D46" s="48" t="s">
        <v>56</v>
      </c>
      <c r="E46" s="179">
        <v>10</v>
      </c>
      <c r="F46" s="57" t="s">
        <v>32</v>
      </c>
      <c r="G46" s="50" t="s">
        <v>33</v>
      </c>
      <c r="H46" s="50" t="s">
        <v>34</v>
      </c>
      <c r="I46" s="50" t="s">
        <v>34</v>
      </c>
      <c r="J46" s="50" t="s">
        <v>34</v>
      </c>
      <c r="K46" s="51">
        <v>44562</v>
      </c>
      <c r="L46" s="51">
        <v>44926</v>
      </c>
      <c r="M46" s="52">
        <f t="shared" si="2"/>
        <v>0.1</v>
      </c>
      <c r="N46" s="53"/>
      <c r="O46" s="119"/>
    </row>
    <row r="47" spans="1:15" ht="22.5" customHeight="1" x14ac:dyDescent="0.2">
      <c r="A47" s="101"/>
      <c r="B47" s="120"/>
      <c r="C47" s="47" t="s">
        <v>0</v>
      </c>
      <c r="D47" s="48"/>
      <c r="E47" s="179">
        <v>1</v>
      </c>
      <c r="F47" s="57" t="s">
        <v>32</v>
      </c>
      <c r="G47" s="50" t="s">
        <v>33</v>
      </c>
      <c r="H47" s="50" t="s">
        <v>34</v>
      </c>
      <c r="I47" s="50" t="s">
        <v>34</v>
      </c>
      <c r="J47" s="50" t="s">
        <v>34</v>
      </c>
      <c r="K47" s="51">
        <v>44562</v>
      </c>
      <c r="L47" s="51">
        <v>44926</v>
      </c>
      <c r="M47" s="52"/>
      <c r="N47" s="53"/>
      <c r="O47" s="119"/>
    </row>
    <row r="48" spans="1:15" ht="22.5" customHeight="1" x14ac:dyDescent="0.2">
      <c r="A48" s="101"/>
      <c r="B48" s="120" t="s">
        <v>85</v>
      </c>
      <c r="C48" s="47" t="s">
        <v>1</v>
      </c>
      <c r="D48" s="48" t="s">
        <v>52</v>
      </c>
      <c r="E48" s="179">
        <v>5</v>
      </c>
      <c r="F48" s="57" t="s">
        <v>32</v>
      </c>
      <c r="G48" s="50" t="s">
        <v>33</v>
      </c>
      <c r="H48" s="50" t="s">
        <v>34</v>
      </c>
      <c r="I48" s="50" t="s">
        <v>34</v>
      </c>
      <c r="J48" s="50" t="s">
        <v>34</v>
      </c>
      <c r="K48" s="51">
        <v>44562</v>
      </c>
      <c r="L48" s="51">
        <v>44926</v>
      </c>
      <c r="M48" s="52">
        <f t="shared" ref="M48" si="10">+E49/E48</f>
        <v>0.4</v>
      </c>
      <c r="N48" s="53"/>
      <c r="O48" s="119"/>
    </row>
    <row r="49" spans="1:51" ht="23.25" customHeight="1" thickBot="1" x14ac:dyDescent="0.25">
      <c r="A49" s="101"/>
      <c r="B49" s="123"/>
      <c r="C49" s="124" t="s">
        <v>0</v>
      </c>
      <c r="D49" s="125"/>
      <c r="E49" s="185">
        <v>2</v>
      </c>
      <c r="F49" s="126" t="s">
        <v>32</v>
      </c>
      <c r="G49" s="127" t="s">
        <v>33</v>
      </c>
      <c r="H49" s="127" t="s">
        <v>34</v>
      </c>
      <c r="I49" s="127" t="s">
        <v>34</v>
      </c>
      <c r="J49" s="127" t="s">
        <v>34</v>
      </c>
      <c r="K49" s="128">
        <v>44562</v>
      </c>
      <c r="L49" s="128">
        <v>44926</v>
      </c>
      <c r="M49" s="129"/>
      <c r="N49" s="130"/>
      <c r="O49" s="131"/>
    </row>
    <row r="50" spans="1:51" ht="15" x14ac:dyDescent="0.2">
      <c r="B50" s="103" t="s">
        <v>6</v>
      </c>
      <c r="C50" s="76" t="s">
        <v>1</v>
      </c>
      <c r="D50" s="104"/>
      <c r="E50" s="186">
        <f>E18+E20+E22+E24+E26+E28+E30+E32+E34+E36+E38+E40+E42+E44+E46+E48</f>
        <v>7498</v>
      </c>
      <c r="F50" s="105"/>
      <c r="G50" s="106"/>
      <c r="H50" s="106"/>
      <c r="I50" s="106"/>
      <c r="J50" s="106"/>
      <c r="K50" s="107">
        <v>44562</v>
      </c>
      <c r="L50" s="107">
        <v>44926</v>
      </c>
      <c r="M50" s="108">
        <f t="shared" si="2"/>
        <v>0.26873833022139237</v>
      </c>
      <c r="N50" s="56"/>
      <c r="O50" s="58"/>
    </row>
    <row r="51" spans="1:51" ht="15" x14ac:dyDescent="0.2">
      <c r="B51" s="39"/>
      <c r="C51" s="47" t="s">
        <v>0</v>
      </c>
      <c r="D51" s="59"/>
      <c r="E51" s="187">
        <f>SUM(E49,E47,E45,E43,E41,E39,E37,E35,E33,E31,E29,E27,E25,E23,E21,E19)</f>
        <v>2015</v>
      </c>
      <c r="F51" s="61"/>
      <c r="G51" s="50"/>
      <c r="H51" s="50"/>
      <c r="I51" s="50"/>
      <c r="J51" s="50"/>
      <c r="K51" s="51">
        <v>44562</v>
      </c>
      <c r="L51" s="51">
        <v>44926</v>
      </c>
      <c r="M51" s="60"/>
      <c r="N51" s="53"/>
      <c r="O51" s="4"/>
      <c r="R51" s="19"/>
      <c r="S51" s="19"/>
      <c r="T51" s="19"/>
      <c r="U51" s="19"/>
      <c r="V51" s="19"/>
      <c r="W51" s="19"/>
    </row>
    <row r="52" spans="1:51" x14ac:dyDescent="0.2"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</row>
    <row r="53" spans="1:51" ht="15" x14ac:dyDescent="0.2">
      <c r="B53" s="63" t="s">
        <v>5</v>
      </c>
      <c r="C53" s="42" t="s">
        <v>4</v>
      </c>
      <c r="D53" s="43"/>
      <c r="E53" s="44"/>
      <c r="F53" s="64" t="s">
        <v>3</v>
      </c>
      <c r="G53" s="65"/>
      <c r="H53" s="65"/>
      <c r="I53" s="65"/>
      <c r="J53" s="66"/>
      <c r="K53" s="67" t="s">
        <v>2</v>
      </c>
      <c r="L53" s="68"/>
      <c r="M53" s="68"/>
      <c r="N53" s="68"/>
      <c r="O53" s="68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</row>
    <row r="54" spans="1:51" ht="45" customHeight="1" x14ac:dyDescent="0.2">
      <c r="B54" s="69" t="s">
        <v>86</v>
      </c>
      <c r="C54" s="70" t="s">
        <v>87</v>
      </c>
      <c r="D54" s="71"/>
      <c r="E54" s="72"/>
      <c r="F54" s="73" t="s">
        <v>39</v>
      </c>
      <c r="G54" s="74"/>
      <c r="H54" s="75"/>
      <c r="I54" s="76" t="s">
        <v>1</v>
      </c>
      <c r="J54" s="77">
        <v>1</v>
      </c>
      <c r="K54" s="78" t="s">
        <v>53</v>
      </c>
      <c r="L54" s="79"/>
      <c r="M54" s="79"/>
      <c r="N54" s="79"/>
      <c r="O54" s="79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</row>
    <row r="55" spans="1:51" ht="39.75" customHeight="1" x14ac:dyDescent="0.2">
      <c r="B55" s="80"/>
      <c r="C55" s="81"/>
      <c r="D55" s="82"/>
      <c r="E55" s="83"/>
      <c r="F55" s="84"/>
      <c r="G55" s="85"/>
      <c r="H55" s="86"/>
      <c r="I55" s="47" t="s">
        <v>0</v>
      </c>
      <c r="J55" s="87">
        <v>0</v>
      </c>
      <c r="K55" s="79"/>
      <c r="L55" s="79"/>
      <c r="M55" s="79"/>
      <c r="N55" s="79"/>
      <c r="O55" s="79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</row>
    <row r="56" spans="1:51" ht="23.25" customHeight="1" x14ac:dyDescent="0.2">
      <c r="B56" s="88"/>
      <c r="C56" s="89"/>
      <c r="D56" s="89"/>
      <c r="E56" s="89"/>
      <c r="F56" s="89"/>
      <c r="G56" s="89"/>
      <c r="H56" s="89"/>
      <c r="I56" s="89"/>
      <c r="J56" s="90"/>
      <c r="K56" s="91" t="s">
        <v>37</v>
      </c>
      <c r="L56" s="92"/>
      <c r="M56" s="92"/>
      <c r="N56" s="92"/>
      <c r="O56" s="93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</row>
    <row r="57" spans="1:51" ht="32.25" customHeight="1" x14ac:dyDescent="0.2">
      <c r="B57" s="94"/>
      <c r="C57" s="95"/>
      <c r="D57" s="95"/>
      <c r="E57" s="95"/>
      <c r="F57" s="95"/>
      <c r="G57" s="95"/>
      <c r="H57" s="95"/>
      <c r="I57" s="95"/>
      <c r="J57" s="96"/>
      <c r="K57" s="97"/>
      <c r="L57" s="98"/>
      <c r="M57" s="98"/>
      <c r="N57" s="98"/>
      <c r="O57" s="99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</row>
    <row r="58" spans="1:51" x14ac:dyDescent="0.2">
      <c r="E58" s="100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</row>
    <row r="59" spans="1:51" x14ac:dyDescent="0.2"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</row>
    <row r="60" spans="1:51" x14ac:dyDescent="0.2"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</row>
    <row r="61" spans="1:51" x14ac:dyDescent="0.2"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</row>
    <row r="62" spans="1:51" x14ac:dyDescent="0.2"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</row>
    <row r="63" spans="1:51" x14ac:dyDescent="0.2"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</row>
    <row r="64" spans="1:51" x14ac:dyDescent="0.2"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</row>
    <row r="65" spans="16:51" x14ac:dyDescent="0.2"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</row>
    <row r="66" spans="16:51" x14ac:dyDescent="0.2"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</row>
    <row r="67" spans="16:51" x14ac:dyDescent="0.2"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</row>
    <row r="68" spans="16:51" x14ac:dyDescent="0.2"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</row>
    <row r="69" spans="16:51" x14ac:dyDescent="0.2"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</row>
    <row r="70" spans="16:51" x14ac:dyDescent="0.2"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</row>
    <row r="71" spans="16:51" x14ac:dyDescent="0.2"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</row>
    <row r="72" spans="16:51" x14ac:dyDescent="0.2"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</row>
    <row r="73" spans="16:51" x14ac:dyDescent="0.2"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</row>
    <row r="74" spans="16:51" x14ac:dyDescent="0.2"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</row>
    <row r="75" spans="16:51" x14ac:dyDescent="0.2"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</row>
    <row r="76" spans="16:51" x14ac:dyDescent="0.2"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</row>
    <row r="77" spans="16:51" x14ac:dyDescent="0.2"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</row>
    <row r="78" spans="16:51" x14ac:dyDescent="0.2"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</row>
    <row r="79" spans="16:51" x14ac:dyDescent="0.2"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</row>
    <row r="80" spans="16:51" x14ac:dyDescent="0.2"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</row>
    <row r="81" spans="16:51" x14ac:dyDescent="0.2"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</row>
    <row r="82" spans="16:51" x14ac:dyDescent="0.2"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</row>
    <row r="83" spans="16:51" x14ac:dyDescent="0.2"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</row>
    <row r="84" spans="16:51" x14ac:dyDescent="0.2"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</row>
    <row r="85" spans="16:51" x14ac:dyDescent="0.2"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</row>
  </sheetData>
  <mergeCells count="154">
    <mergeCell ref="B54:B55"/>
    <mergeCell ref="C54:E55"/>
    <mergeCell ref="F54:H55"/>
    <mergeCell ref="K54:O55"/>
    <mergeCell ref="B56:J57"/>
    <mergeCell ref="K56:O57"/>
    <mergeCell ref="B50:B51"/>
    <mergeCell ref="D50:D51"/>
    <mergeCell ref="M50:M51"/>
    <mergeCell ref="N50:N51"/>
    <mergeCell ref="O50:O51"/>
    <mergeCell ref="C53:E53"/>
    <mergeCell ref="F53:I53"/>
    <mergeCell ref="K53:O53"/>
    <mergeCell ref="A48:A49"/>
    <mergeCell ref="B48:B49"/>
    <mergeCell ref="D48:D49"/>
    <mergeCell ref="M48:M49"/>
    <mergeCell ref="N48:N49"/>
    <mergeCell ref="O48:O49"/>
    <mergeCell ref="A46:A47"/>
    <mergeCell ref="B46:B47"/>
    <mergeCell ref="D46:D47"/>
    <mergeCell ref="M46:M47"/>
    <mergeCell ref="N46:N47"/>
    <mergeCell ref="O46:O47"/>
    <mergeCell ref="A44:A45"/>
    <mergeCell ref="B44:B45"/>
    <mergeCell ref="D44:D45"/>
    <mergeCell ref="M44:M45"/>
    <mergeCell ref="N44:N45"/>
    <mergeCell ref="O44:O45"/>
    <mergeCell ref="A42:A43"/>
    <mergeCell ref="B42:B43"/>
    <mergeCell ref="D42:D43"/>
    <mergeCell ref="M42:M43"/>
    <mergeCell ref="N42:N43"/>
    <mergeCell ref="O42:O43"/>
    <mergeCell ref="A40:A41"/>
    <mergeCell ref="B40:B41"/>
    <mergeCell ref="D40:D41"/>
    <mergeCell ref="M40:M41"/>
    <mergeCell ref="N40:N41"/>
    <mergeCell ref="O40:O41"/>
    <mergeCell ref="A38:A39"/>
    <mergeCell ref="B38:B39"/>
    <mergeCell ref="D38:D39"/>
    <mergeCell ref="M38:M39"/>
    <mergeCell ref="N38:N39"/>
    <mergeCell ref="O38:O39"/>
    <mergeCell ref="A36:A37"/>
    <mergeCell ref="B36:B37"/>
    <mergeCell ref="D36:D37"/>
    <mergeCell ref="M36:M37"/>
    <mergeCell ref="N36:N37"/>
    <mergeCell ref="O36:O37"/>
    <mergeCell ref="A34:A35"/>
    <mergeCell ref="B34:B35"/>
    <mergeCell ref="D34:D35"/>
    <mergeCell ref="M34:M35"/>
    <mergeCell ref="N34:N35"/>
    <mergeCell ref="O34:O35"/>
    <mergeCell ref="A32:A33"/>
    <mergeCell ref="B32:B33"/>
    <mergeCell ref="D32:D33"/>
    <mergeCell ref="M32:M33"/>
    <mergeCell ref="N32:N33"/>
    <mergeCell ref="O32:O33"/>
    <mergeCell ref="A30:A31"/>
    <mergeCell ref="B30:B31"/>
    <mergeCell ref="D30:D31"/>
    <mergeCell ref="M30:M31"/>
    <mergeCell ref="N30:N31"/>
    <mergeCell ref="O30:O31"/>
    <mergeCell ref="A28:A29"/>
    <mergeCell ref="B28:B29"/>
    <mergeCell ref="D28:D29"/>
    <mergeCell ref="M28:M29"/>
    <mergeCell ref="N28:N29"/>
    <mergeCell ref="O28:O29"/>
    <mergeCell ref="A26:A27"/>
    <mergeCell ref="B26:B27"/>
    <mergeCell ref="D26:D27"/>
    <mergeCell ref="M26:M27"/>
    <mergeCell ref="N26:N27"/>
    <mergeCell ref="O26:O27"/>
    <mergeCell ref="A24:A25"/>
    <mergeCell ref="B24:B25"/>
    <mergeCell ref="D24:D25"/>
    <mergeCell ref="M24:M25"/>
    <mergeCell ref="N24:N25"/>
    <mergeCell ref="O24:O25"/>
    <mergeCell ref="A22:A23"/>
    <mergeCell ref="B22:B23"/>
    <mergeCell ref="D22:D23"/>
    <mergeCell ref="M22:M23"/>
    <mergeCell ref="N22:N23"/>
    <mergeCell ref="O22:O23"/>
    <mergeCell ref="S18:T18"/>
    <mergeCell ref="A20:A21"/>
    <mergeCell ref="B20:B21"/>
    <mergeCell ref="D20:D21"/>
    <mergeCell ref="M20:M21"/>
    <mergeCell ref="N20:N21"/>
    <mergeCell ref="O20:O21"/>
    <mergeCell ref="A18:A19"/>
    <mergeCell ref="B18:B19"/>
    <mergeCell ref="D18:D19"/>
    <mergeCell ref="M18:M19"/>
    <mergeCell ref="N18:N19"/>
    <mergeCell ref="O18:O19"/>
    <mergeCell ref="K15:L16"/>
    <mergeCell ref="M15:O15"/>
    <mergeCell ref="S15:T15"/>
    <mergeCell ref="M16:M17"/>
    <mergeCell ref="N16:N17"/>
    <mergeCell ref="O16:O17"/>
    <mergeCell ref="S16:T16"/>
    <mergeCell ref="S17:T17"/>
    <mergeCell ref="B15:B17"/>
    <mergeCell ref="C15:C17"/>
    <mergeCell ref="D15:D17"/>
    <mergeCell ref="E15:E17"/>
    <mergeCell ref="F15:F17"/>
    <mergeCell ref="G15:J16"/>
    <mergeCell ref="S12:U12"/>
    <mergeCell ref="C13:G13"/>
    <mergeCell ref="L13:N13"/>
    <mergeCell ref="S13:U13"/>
    <mergeCell ref="B14:G14"/>
    <mergeCell ref="L14:N14"/>
    <mergeCell ref="S14:T14"/>
    <mergeCell ref="R9:V9"/>
    <mergeCell ref="C10:G10"/>
    <mergeCell ref="L10:N10"/>
    <mergeCell ref="C11:G11"/>
    <mergeCell ref="L11:N11"/>
    <mergeCell ref="S11:U11"/>
    <mergeCell ref="B6:O6"/>
    <mergeCell ref="B7:O7"/>
    <mergeCell ref="C8:O8"/>
    <mergeCell ref="C9:G9"/>
    <mergeCell ref="H9:J14"/>
    <mergeCell ref="K9:O9"/>
    <mergeCell ref="C12:G12"/>
    <mergeCell ref="L12:N12"/>
    <mergeCell ref="B2:B5"/>
    <mergeCell ref="C2:I3"/>
    <mergeCell ref="J2:M2"/>
    <mergeCell ref="N2:O5"/>
    <mergeCell ref="J3:M3"/>
    <mergeCell ref="C4:I5"/>
    <mergeCell ref="J4:M4"/>
    <mergeCell ref="J5:M5"/>
  </mergeCells>
  <printOptions horizontalCentered="1"/>
  <pageMargins left="0" right="0" top="0.15748031496062992" bottom="0.15748031496062992" header="0.31496062992125984" footer="0"/>
  <pageSetup scale="41" fitToWidth="0" orientation="landscape" r:id="rId1"/>
  <drawing r:id="rId2"/>
  <legacyDrawing r:id="rId3"/>
  <oleObjects>
    <mc:AlternateContent xmlns:mc="http://schemas.openxmlformats.org/markup-compatibility/2006">
      <mc:Choice Requires="x14">
        <oleObject shapeId="4097" r:id="rId4">
          <objectPr defaultSize="0" autoPict="0" r:id="rId5">
            <anchor moveWithCells="1" sizeWithCells="1">
              <from>
                <xdr:col>1</xdr:col>
                <xdr:colOff>561975</xdr:colOff>
                <xdr:row>1</xdr:row>
                <xdr:rowOff>57150</xdr:rowOff>
              </from>
              <to>
                <xdr:col>1</xdr:col>
                <xdr:colOff>3943350</xdr:colOff>
                <xdr:row>4</xdr:row>
                <xdr:rowOff>257175</xdr:rowOff>
              </to>
            </anchor>
          </objectPr>
        </oleObject>
      </mc:Choice>
      <mc:Fallback>
        <oleObject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PRIMER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ARGENIS01</cp:lastModifiedBy>
  <cp:lastPrinted>2022-04-05T13:15:38Z</cp:lastPrinted>
  <dcterms:created xsi:type="dcterms:W3CDTF">2017-08-24T15:03:39Z</dcterms:created>
  <dcterms:modified xsi:type="dcterms:W3CDTF">2022-05-27T15:35:58Z</dcterms:modified>
</cp:coreProperties>
</file>