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36\Desktop\PLANES DE ACCION A 30 DE JUNIO PARA PUBLICAR\"/>
    </mc:Choice>
  </mc:AlternateContent>
  <bookViews>
    <workbookView xWindow="0" yWindow="0" windowWidth="21600" windowHeight="7830" activeTab="1"/>
  </bookViews>
  <sheets>
    <sheet name="PLAN DE ACCIÓN INVERSIÓN" sheetId="1" r:id="rId1"/>
    <sheet name="RELACION DE CONTRATOS 2023 " sheetId="3" r:id="rId2"/>
  </sheets>
  <definedNames>
    <definedName name="_xlnm.Print_Area" localSheetId="0">'PLAN DE ACCIÓN INVERSIÓN'!$A$1:$N$60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30" i="1"/>
  <c r="N32" i="1"/>
  <c r="N34" i="1"/>
  <c r="N36" i="1"/>
  <c r="N38" i="1"/>
  <c r="M28" i="1"/>
  <c r="M30" i="1"/>
  <c r="M32" i="1"/>
  <c r="M34" i="1"/>
  <c r="M36" i="1"/>
  <c r="M38" i="1"/>
  <c r="L28" i="1"/>
  <c r="L30" i="1"/>
  <c r="L32" i="1"/>
  <c r="L34" i="1"/>
  <c r="L36" i="1"/>
  <c r="L38" i="1"/>
  <c r="N26" i="1"/>
  <c r="M26" i="1"/>
  <c r="L26" i="1"/>
  <c r="E96" i="3" l="1"/>
  <c r="F27" i="1" l="1"/>
  <c r="F28" i="1"/>
  <c r="F29" i="1"/>
  <c r="F30" i="1"/>
  <c r="F31" i="1"/>
  <c r="F32" i="1"/>
  <c r="F33" i="1"/>
  <c r="F34" i="1"/>
  <c r="F35" i="1"/>
  <c r="F36" i="1"/>
  <c r="F37" i="1"/>
  <c r="F38" i="1"/>
  <c r="F39" i="1"/>
  <c r="F26" i="1"/>
  <c r="E41" i="1"/>
  <c r="F41" i="1" s="1"/>
  <c r="E40" i="1"/>
  <c r="F40" i="1" s="1"/>
  <c r="J75" i="1"/>
  <c r="J72" i="1"/>
  <c r="J70" i="1"/>
  <c r="J68" i="1"/>
  <c r="F65" i="1"/>
  <c r="E39" i="1"/>
  <c r="E37" i="1"/>
  <c r="E33" i="1"/>
  <c r="E31" i="1"/>
  <c r="E62" i="1" l="1"/>
</calcChain>
</file>

<file path=xl/sharedStrings.xml><?xml version="1.0" encoding="utf-8"?>
<sst xmlns="http://schemas.openxmlformats.org/spreadsheetml/2006/main" count="521" uniqueCount="418">
  <si>
    <r>
      <rPr>
        <b/>
        <sz val="20"/>
        <rFont val="Arial"/>
        <family val="2"/>
      </rPr>
      <t>PROCESO:</t>
    </r>
    <r>
      <rPr>
        <sz val="20"/>
        <rFont val="Arial"/>
        <family val="2"/>
      </rPr>
      <t xml:space="preserve"> PLANEACION ESTRATEGICA Y TERRITORIAL</t>
    </r>
  </si>
  <si>
    <r>
      <t xml:space="preserve">Codigo: </t>
    </r>
    <r>
      <rPr>
        <sz val="16"/>
        <rFont val="Arial"/>
        <family val="2"/>
      </rPr>
      <t>FOR-08-PRO-PET-01</t>
    </r>
  </si>
  <si>
    <r>
      <t>Version:</t>
    </r>
    <r>
      <rPr>
        <sz val="16"/>
        <rFont val="Arial"/>
        <family val="2"/>
      </rPr>
      <t xml:space="preserve"> 01</t>
    </r>
  </si>
  <si>
    <r>
      <rPr>
        <b/>
        <sz val="20"/>
        <rFont val="Arial"/>
        <family val="2"/>
      </rPr>
      <t>FORMATO:</t>
    </r>
    <r>
      <rPr>
        <sz val="20"/>
        <rFont val="Arial"/>
        <family val="2"/>
      </rPr>
      <t xml:space="preserve"> PLAN DE ACCION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</si>
  <si>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</si>
  <si>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</si>
  <si>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t>FECHA DE  SEGUIMIENTO: 30 DE JUNIO DE 2023</t>
  </si>
  <si>
    <t xml:space="preserve">DIMENSION: </t>
  </si>
  <si>
    <t xml:space="preserve">  IBAGUÉ NUESTRO COMPROMISO INSTITUCIONAL</t>
  </si>
  <si>
    <r>
      <t xml:space="preserve">Objetivo: </t>
    </r>
    <r>
      <rPr>
        <sz val="12"/>
        <rFont val="Arial"/>
        <family val="2"/>
      </rPr>
      <t>Mejorar la eficiencia y productividad en la gestión pública y las capacidades fiscales del municipio de Ibagué</t>
    </r>
  </si>
  <si>
    <t xml:space="preserve">RELACION DE CONTRATOS Y CONVENIOS </t>
  </si>
  <si>
    <t>SECTOR:</t>
  </si>
  <si>
    <t>FORTALECIMIENTO INSTITUCIONAL</t>
  </si>
  <si>
    <t>No</t>
  </si>
  <si>
    <t>OBJETO</t>
  </si>
  <si>
    <t>VALOR</t>
  </si>
  <si>
    <t xml:space="preserve">PROGRAMA:  </t>
  </si>
  <si>
    <t>FORTALECIMIENTO DE LA GESTIÓN Y DIRECCIÓN DE LA ADMINISTRACIÓN PÚBLICA TERRITORIAL</t>
  </si>
  <si>
    <t xml:space="preserve">NOMBRE  DEL PROYECTO POAI: </t>
  </si>
  <si>
    <t>MEJORAMIENTO DE LOS SISTEMAS TECNOLOGICOS PARA EL FORTALECIMIENTO DE LA GESTION Y DIRECCION DE LA ADMINISTRACIÓN PÚBLICA TERRITORIAL EN EL MUNICIPIO DE IBAGUÉ</t>
  </si>
  <si>
    <t xml:space="preserve">CODIGO BPPIM: </t>
  </si>
  <si>
    <t>CODIGO PRESUPUESTAL: 2.06.3.2.02.02.009   RUBRO: SERVICIOS PARA LA COMUNIDAD, SOCIALES Y PERSONALES</t>
  </si>
  <si>
    <t>PRINCIPALES ACTIVIDADES</t>
  </si>
  <si>
    <r>
      <t>PROG</t>
    </r>
    <r>
      <rPr>
        <b/>
        <sz val="12"/>
        <rFont val="Arial"/>
        <family val="2"/>
      </rPr>
      <t xml:space="preserve">  EJEC</t>
    </r>
  </si>
  <si>
    <t>UNIDAD DE MEDIDA</t>
  </si>
  <si>
    <t>CANT.</t>
  </si>
  <si>
    <t xml:space="preserve">COSTO TOTAL  </t>
  </si>
  <si>
    <t xml:space="preserve">FUENTES DE FINANCIACION                                           </t>
  </si>
  <si>
    <t>PROGRAMACION (dd/mm/aa)</t>
  </si>
  <si>
    <t>INDICADORES DE GESTION</t>
  </si>
  <si>
    <t>INDICE FISICO</t>
  </si>
  <si>
    <t>INDICE INVERSION</t>
  </si>
  <si>
    <t>EFICIENCIA</t>
  </si>
  <si>
    <t>MPIO</t>
  </si>
  <si>
    <t>SGP</t>
  </si>
  <si>
    <t>REGALIAS</t>
  </si>
  <si>
    <t>OTROS</t>
  </si>
  <si>
    <t xml:space="preserve">INICIO </t>
  </si>
  <si>
    <t>TERMINACION</t>
  </si>
  <si>
    <t>Socializar el estatuto de rentas de la secretaria de hacienda</t>
  </si>
  <si>
    <t>P</t>
  </si>
  <si>
    <t xml:space="preserve">Número de capacitaciones  internas y externas </t>
  </si>
  <si>
    <t>-</t>
  </si>
  <si>
    <t>E</t>
  </si>
  <si>
    <t>Actualizar la información de la base de datos de los establecimientos visitados</t>
  </si>
  <si>
    <t>Número de establecimientos Visitados</t>
  </si>
  <si>
    <t>Mejorar los sistemas de información  tecnologicos de las dependencias de la secretaria  de Hacienda</t>
  </si>
  <si>
    <t xml:space="preserve">Número de Sistemas mejorados </t>
  </si>
  <si>
    <t>Adquisición de Equipos Tecnológicos para la secretaria  de Hacienda</t>
  </si>
  <si>
    <t>Número de Equipos Adquiridos</t>
  </si>
  <si>
    <t>Fortalecer la unidad de impulso procesal para disminuir el riesgo de prescripción</t>
  </si>
  <si>
    <t>Número de expedientes impulsados</t>
  </si>
  <si>
    <t>Fomentar el contacto directo con los contribuyentes y/o contraventores para incrementar los acuerdos de pago.</t>
  </si>
  <si>
    <t>Porcentaje de acuerdos de Pago suscritos</t>
  </si>
  <si>
    <t>Actualizar las bases de datos para incrementar la exactitud en notificaciones y gestión de cobro.</t>
  </si>
  <si>
    <t>Numero de bases de datos actualizadas</t>
  </si>
  <si>
    <t>Notificar debidamente los mandamientos de pago con proceso en cobro coactivo para evitar la prescripción</t>
  </si>
  <si>
    <t>Numeros de mandamientos de pago debidamente notificados</t>
  </si>
  <si>
    <t>Digitalizar los expedientes en un sistema tecnológico que ofrezca seguridad, consulta, seguimiento y auditoria.</t>
  </si>
  <si>
    <t>Número de expedientes digitalizados</t>
  </si>
  <si>
    <t>TOTAL  PLAN  DE  ACCIÓN</t>
  </si>
  <si>
    <t>METAS DE RESULTADO</t>
  </si>
  <si>
    <t>METAS DE PRODUCTO</t>
  </si>
  <si>
    <t>INDICADORES</t>
  </si>
  <si>
    <r>
      <t xml:space="preserve">META DE RESULTADO  No. </t>
    </r>
    <r>
      <rPr>
        <sz val="12"/>
        <rFont val="Arial"/>
        <family val="2"/>
      </rPr>
      <t>Aumentar el índice de desempeño fiscal</t>
    </r>
  </si>
  <si>
    <r>
      <t xml:space="preserve">META DE PRODUCTO No. 1:  </t>
    </r>
    <r>
      <rPr>
        <sz val="12"/>
        <rFont val="Arial"/>
        <family val="2"/>
      </rPr>
      <t>Alcanzar un índice desempeño fiscal</t>
    </r>
  </si>
  <si>
    <t>Porcentaje de Cumplimiento Índice Desempeño</t>
  </si>
  <si>
    <r>
      <t xml:space="preserve">META DE RESULTADO  No. </t>
    </r>
    <r>
      <rPr>
        <sz val="12"/>
        <rFont val="Arial"/>
        <family val="2"/>
      </rPr>
      <t>Aumentar el indice de desempeño fiscal.</t>
    </r>
  </si>
  <si>
    <r>
      <t xml:space="preserve">META DE PRODUCTO No. 2: </t>
    </r>
    <r>
      <rPr>
        <sz val="12"/>
        <rFont val="Arial"/>
        <family val="2"/>
      </rPr>
      <t xml:space="preserve">Fortalecer los procesos de Gestión de la Tesorería municipal </t>
    </r>
  </si>
  <si>
    <t>Tesoreria eficiente</t>
  </si>
  <si>
    <r>
      <t>META DE RESULTADO No.</t>
    </r>
    <r>
      <rPr>
        <sz val="12"/>
        <rFont val="Arial"/>
        <family val="2"/>
      </rPr>
      <t>Aumentar el índice de desempeño fiscal</t>
    </r>
  </si>
  <si>
    <r>
      <t xml:space="preserve">META DE PRODUCTO No. 3: </t>
    </r>
    <r>
      <rPr>
        <sz val="12"/>
        <rFont val="Arial"/>
        <family val="2"/>
      </rPr>
      <t>Implementar la inteligencia artificial en el esfuerzo fiscal</t>
    </r>
  </si>
  <si>
    <t>Programa de inteligencia Artificial Implementado</t>
  </si>
  <si>
    <r>
      <rPr>
        <b/>
        <sz val="12"/>
        <rFont val="Arial"/>
        <family val="2"/>
      </rPr>
      <t>META DE RESULTADO  N</t>
    </r>
    <r>
      <rPr>
        <sz val="12"/>
        <rFont val="Arial"/>
        <family val="2"/>
      </rPr>
      <t>o. Aumentar el indice de desempeño fiscal.</t>
    </r>
  </si>
  <si>
    <r>
      <t xml:space="preserve">META DE PRODUCTO No. 4: </t>
    </r>
    <r>
      <rPr>
        <sz val="12"/>
        <rFont val="Arial"/>
        <family val="2"/>
      </rPr>
      <t>Alcanzar el Índice de Recuperación de Cartera   </t>
    </r>
  </si>
  <si>
    <t>Indice de recuperacion de cartera</t>
  </si>
  <si>
    <r>
      <rPr>
        <b/>
        <sz val="12"/>
        <rFont val="Arial"/>
        <family val="2"/>
      </rPr>
      <t>META DE RESULTADO  No.</t>
    </r>
    <r>
      <rPr>
        <sz val="12"/>
        <rFont val="Arial"/>
        <family val="2"/>
      </rPr>
      <t xml:space="preserve"> Aumentar el indice de desempeño fiscal.</t>
    </r>
  </si>
  <si>
    <r>
      <t xml:space="preserve">META DE PRODUCTO No. 5: </t>
    </r>
    <r>
      <rPr>
        <sz val="12"/>
        <rFont val="Arial"/>
        <family val="2"/>
      </rPr>
      <t>Incrementar el impulso de expedientes de cobro persuasivo y coactivo</t>
    </r>
  </si>
  <si>
    <t>Expedientes de cobro persuasivo impulsados</t>
  </si>
  <si>
    <t xml:space="preserve">FIRMA: </t>
  </si>
  <si>
    <t xml:space="preserve">OBSERVACIONES: </t>
  </si>
  <si>
    <t>digi</t>
  </si>
  <si>
    <t>=</t>
  </si>
  <si>
    <t>acuerdos</t>
  </si>
  <si>
    <t>manda</t>
  </si>
  <si>
    <t>impulso</t>
  </si>
  <si>
    <t>Elaboracion de Informes de seguimiento al proceso de  fiscalización de los impuestos del Municipio de Ibagué.</t>
  </si>
  <si>
    <t>Elaboracion de Informes de la respuesta oportuna a P.Q.R  del Impuesto Predial Unificado</t>
  </si>
  <si>
    <t>Número de Informes elaborados</t>
  </si>
  <si>
    <t>Numero de informes elaborados</t>
  </si>
  <si>
    <t>NOMBRE:JOSE YEZID BARRAGAN CORTES</t>
  </si>
  <si>
    <t>SECRETARIO DE HACIENDA</t>
  </si>
  <si>
    <t>FECHA DE PROGRAMACION:  1 ENERO DE 2023</t>
  </si>
  <si>
    <t>SECRETARÍA / ENTIDAD:  Secretaría de Hacienda                    / GRUPO: Despacho de la Secretaría de Hacienda</t>
  </si>
  <si>
    <t xml:space="preserve">RELACION DE CONTRATOS  Y CONVENIOS </t>
  </si>
  <si>
    <t>NUMERO</t>
  </si>
  <si>
    <t xml:space="preserve">FECHA </t>
  </si>
  <si>
    <t xml:space="preserve">NOMBRE </t>
  </si>
  <si>
    <t>CONTRATO</t>
  </si>
  <si>
    <t xml:space="preserve">VALOR </t>
  </si>
  <si>
    <t xml:space="preserve">OBJETO </t>
  </si>
  <si>
    <t>21/02/2023</t>
  </si>
  <si>
    <t>PAOLA ANDREA CARBONELL GUTIERREZ</t>
  </si>
  <si>
    <t>136/2023</t>
  </si>
  <si>
    <t>Modulo 190.prestar Servicios Profesionales Para Fortalecer La Unidad De Gestion De Recuperacion De Cartera Para La Secretaria De Hacienda Municipal.;</t>
  </si>
  <si>
    <t>23/02/2023</t>
  </si>
  <si>
    <t>IVONE MARCELA RODRIGUEZ VANEGAS</t>
  </si>
  <si>
    <t>209/2023</t>
  </si>
  <si>
    <t>Modulo 164.prestar Servicios De Apoyo A La Gestion Para Tramitar El Recaudo De Los Impuestos Predial E Industria Y Comercio De La Presente Vigencia Y Anteriores Para La Secretaria De Hacienda Municipal;</t>
  </si>
  <si>
    <t>24/02/2023</t>
  </si>
  <si>
    <t>FRANCISCO  CULMA CRUZ</t>
  </si>
  <si>
    <t>238/2023</t>
  </si>
  <si>
    <t>Modulo 189.prestar Servicios Profesionales Para Fortalecer La Unidad De Gestion De Recuperacion De Cartera Para La Secretaria De Hacienda Municipal.;</t>
  </si>
  <si>
    <t>01/03/2023</t>
  </si>
  <si>
    <t>CLAUDIA LORENA CARDENAS GUERRERO</t>
  </si>
  <si>
    <t>324/2023</t>
  </si>
  <si>
    <t>Modulo 185.prestar Servicios Profesionales Para Fortalecer La Unidad De Gestion De Recuperacion De Cartera Para La Secretaria De Hacienda Municipal. ;</t>
  </si>
  <si>
    <t>LILIAN MARCELA ORTIZ  CESPEDES</t>
  </si>
  <si>
    <t>314/2023</t>
  </si>
  <si>
    <t>Modulo 186.prestar Servicios Profesionales Para Fortalecer La Unidad De Gestion De Recuperacion De Cartera Para La Secretaria De Hacienda Municipal.;</t>
  </si>
  <si>
    <t>02/03/2023</t>
  </si>
  <si>
    <t>JUAN SEBASTIAN GALINDO YARA</t>
  </si>
  <si>
    <t>316/2023</t>
  </si>
  <si>
    <t>Modulo 172.prestar Servicios Profesionales Para Desarrollar Estrategias Y Aumentar La Eficiencia En La Gestion Publica De La Secretaria De Hacienda Municipal.;</t>
  </si>
  <si>
    <t>03/03/2023</t>
  </si>
  <si>
    <t>DANNIA CAMILA VARGAS FONSECA</t>
  </si>
  <si>
    <t>379/2023</t>
  </si>
  <si>
    <t>Modulo 191.prestar Servicios Profesionales Para Fortalecer La Unidad De Gestion De Recuperacion De Cartera Para La Secretaria De Hacienda Municipal.;</t>
  </si>
  <si>
    <t>DIEGO  ARMANDO ROZO LOZANO</t>
  </si>
  <si>
    <t>368/2023</t>
  </si>
  <si>
    <t>Modulo 178.prestar Servicios Profesionales Para Desarrollar Estrategias Y Aumentar La Eficiencia En La Gestion Publica De La Secretaria De Hacienda Municipal.;</t>
  </si>
  <si>
    <t>YULIANA FERNANDA RAMIREZ CARDENAS</t>
  </si>
  <si>
    <t>378/2023</t>
  </si>
  <si>
    <t>Modulo 176.prestar Servicios Profesionales Para Desarrollar Estrategias Y Aumentar La Eficiencia En La Gestion Publica De La Secretaria De Hacienda Municipal.;</t>
  </si>
  <si>
    <t>LAURA MARIA NIETO GOMEZ</t>
  </si>
  <si>
    <t>374/2023</t>
  </si>
  <si>
    <t>Modulo 237.prestar Servicios Profesionales Para Desarrollar Estrategias Y Aumentar La Eficiencia En La Gestion Publica De La Secretaria De Hacienda Municipal.;</t>
  </si>
  <si>
    <t>07/03/2023</t>
  </si>
  <si>
    <t>DIEGO EDUARDO CORONA LOZADA</t>
  </si>
  <si>
    <t>375/2023</t>
  </si>
  <si>
    <t>Modulo 203.prestar Servicios Profesionales Para Desarrollar Estrategias Y Aumentar La Eficiencia En La Gestion Publica De La Secretaria De Hacienda Municipal.;</t>
  </si>
  <si>
    <t>HERIBERTO  CRUZ OVIEDO</t>
  </si>
  <si>
    <t>407/2023</t>
  </si>
  <si>
    <t>Modulo 181.prestar Servicios Profesionales Para Fortalecer La Unidad De Gestion De Recuperacion De Cartera Para La Secretaria De Hacienda Municipal.;</t>
  </si>
  <si>
    <t>PAOLA ANDREA SANCHEZ GUZMAN</t>
  </si>
  <si>
    <t>404/2023</t>
  </si>
  <si>
    <t>Modulo 221.prestar Servicios De Apoyo A La Gestion Para Tramitar El Recaudo De Los Impuestos Predial E Industria Y Comercio De La Presente Vigencia Y Anteriores Para La Secretaria De Hacienda Municipal.;</t>
  </si>
  <si>
    <t>08/03/2023</t>
  </si>
  <si>
    <t>LUIS ALEJANDRO LOZANO GUZMAN</t>
  </si>
  <si>
    <t>452/2023</t>
  </si>
  <si>
    <t>Modulo 198.prestar Servicios Profesionales Para Desarrollar Estrategias Y Aumentar La Eficiencia En La Gestion Publica De La Secretaria De Hacienda Municipal.;</t>
  </si>
  <si>
    <t>WALTER ALEXANDER RAMIREZ CARDENAS</t>
  </si>
  <si>
    <t>380/2023</t>
  </si>
  <si>
    <t>Modulo 169.prestar Servicios Profesionales Para Desarrollar Estrategias Y Aumentar La Eficiencia En La Gestion Publica De La Secretaria De Hacienda Municipal.;</t>
  </si>
  <si>
    <t>09/03/2023</t>
  </si>
  <si>
    <t>BLANCA EMMA LOZANO ORTIZ</t>
  </si>
  <si>
    <t>370/2023</t>
  </si>
  <si>
    <t>Modulo 173.prestar Servicios Profesionales Para Desarrollar Estrategias Y Aumentar La Eficiencia En La Gestion Publica De La Secretaria De Hacienda Municipal.;</t>
  </si>
  <si>
    <t>10/03/2023</t>
  </si>
  <si>
    <t>CONSUELO  JIMENEZ ROPERO</t>
  </si>
  <si>
    <t>454/2023</t>
  </si>
  <si>
    <t>Modulo 180.prestar Servicios Profesionales Para Fortalecer La Unidad De Gestion De Recuperacion De Cartera Para La Secretaria De Hacienda Municipal.;</t>
  </si>
  <si>
    <t>13/03/2023</t>
  </si>
  <si>
    <t>JORGE MARIO GONZALEZ DIAZ</t>
  </si>
  <si>
    <t>569/2023</t>
  </si>
  <si>
    <t>Modulo 174.prestar Servicios Profesionales Para Desarrollar Estrategias Y Aumentar La Eficiencia En La Gestion Publica De La Secretaria De Hacienda Municipal.;</t>
  </si>
  <si>
    <t>DENYS EMELY CAICEDO ORTIZ</t>
  </si>
  <si>
    <t>547/2023</t>
  </si>
  <si>
    <t>Modulo 182.prestar Servicios Profesionales Para Fortalecer La Unidad De Gestion De Recuperacion De Cartera Para La Secretaria De Hacienda Municipal.;</t>
  </si>
  <si>
    <t>14/03/2023</t>
  </si>
  <si>
    <t>HAROLD FABIAN  MOLINA GOMEZ</t>
  </si>
  <si>
    <t>548/2023</t>
  </si>
  <si>
    <t>Modulo 167.prestar Servicios Profesionales Para Desarrollar Estrategias Y Aumentar La Eficiencia En La Gestion Publica De La Secretaria De Hacienda Municipal.;</t>
  </si>
  <si>
    <t>LIZETH YULIETH LOCUADA AGUIAR</t>
  </si>
  <si>
    <t>605/2023</t>
  </si>
  <si>
    <t>Modulo 211.prestar Servicios De Apoyo A La Gestion Para Tramitar El Recaudo De Los Impuestos Predial E Industria Y Comercio De La Presente Vigencia Y Anteriores Para La Secretaria De Hacienda Municipal.;</t>
  </si>
  <si>
    <t>GONZALO  BUITRAGO BELTRAN</t>
  </si>
  <si>
    <t>608/2023</t>
  </si>
  <si>
    <t>Modulo 206.prestar Servicios Profesionales Para Fortalecer La Unidad De Gestion De Recuperacion De Cartera Para La Secretaria De Hacienda Municipal.;</t>
  </si>
  <si>
    <t>SANDRA MILENA RICO PRIETO</t>
  </si>
  <si>
    <t>603/2023</t>
  </si>
  <si>
    <t>Modulo 195.prestar Servicios Profesionales Para Fortalecer La Unidad De Gestion De Recuperacion De Cartera Para La Secretaria De Hacienda Municipal.;</t>
  </si>
  <si>
    <t>SANDRA JIMENA DEVIA  ARTEAGA</t>
  </si>
  <si>
    <t>604/2023</t>
  </si>
  <si>
    <t>Modulo 216.prestar Servicios Profesionales Para Fortalecer La Unidad De Gestion De Recuperacion De Cartera Para La Secretaria De Hacienda;</t>
  </si>
  <si>
    <t>21/03/2023</t>
  </si>
  <si>
    <t>JOHN  GILBERTO  OVALLE  GARCIA</t>
  </si>
  <si>
    <t>607/2023</t>
  </si>
  <si>
    <t>Modulo 193.prestar Servicios Profesionales Para Fortalecer La Unidad De Gestion De Recuperacion De Cartera Para La Secretaria De Hacienda Municipal.;</t>
  </si>
  <si>
    <t>CRISTINA PAOLA TELLEZ CAICEDO</t>
  </si>
  <si>
    <t>675/2023</t>
  </si>
  <si>
    <t>Modulo 210.prestar Servicios De Apoyo A La Gestion Para Tramitar El Recaudo De Los Impuestos Predial E Industria Y Comercio De La Presente Vigencia Y Anteriores Para La Secretaria De Hacienda Municipal.;</t>
  </si>
  <si>
    <t>22/03/2023</t>
  </si>
  <si>
    <t>XIOMARA  DIAZ BOLAÑOS</t>
  </si>
  <si>
    <t>645/2023</t>
  </si>
  <si>
    <t>Modulo 230.prestar Servicios Profesionales Para Fortalecer La Unidad De Gestion De Recuperacion De Cartera Para La Secretaria De Hacienda Municipal.;</t>
  </si>
  <si>
    <t>ANGIE PAOLA BERDUGO RODRIGUEZ</t>
  </si>
  <si>
    <t>740/2023</t>
  </si>
  <si>
    <t>Modulo 231.prestar Servicios Profesionales Para Fortalecer La Unidad De Gestion De Recuperacion De Cartera Para La Secretaria De Hacienda Municipal.;</t>
  </si>
  <si>
    <t>23/03/2023</t>
  </si>
  <si>
    <t>CINDY DEIFILIA AYALA SANTOS</t>
  </si>
  <si>
    <t>761/2023</t>
  </si>
  <si>
    <t>Modulo 235.prestar Servicios Profesionales Para Desarrollar Estrategias Y Aumentar La Eficiencia En La Gestion Publica De La Secretaria De Hacienda Municipal.;</t>
  </si>
  <si>
    <t>24/03/2023</t>
  </si>
  <si>
    <t>CRISTIAN BERNARDO LOZANO ARANA</t>
  </si>
  <si>
    <t>760/2023</t>
  </si>
  <si>
    <t>Modulo 215.prestar Servicios Profesionales Para Fortalecer La Unidad De Gestion De Recuperacion De Cartera Para La Secretaria De Hacienda Municipal.;</t>
  </si>
  <si>
    <t>DANIA MAGNORI PEREA BRIÑEZ</t>
  </si>
  <si>
    <t>759/2023</t>
  </si>
  <si>
    <t>Modulo 197.prestar Servicios De Apoyo A La Gestion Para Tramitar El Recaudo De Los Impuestos Predial E Industria Y Comercio De La Presente Vigencia Y Anteriores Para La Secretaria De Hacienda Municipal.;</t>
  </si>
  <si>
    <t>HAROLD  VERA RAMIREZ</t>
  </si>
  <si>
    <t>743/2023</t>
  </si>
  <si>
    <t>Modulo 234.prestar Servicios Profesionales Para Desarrollar Estrategias Y Aumentar La Eficiencia En La Gestion Publica De La Secretaria De Hacienda Municipal.;</t>
  </si>
  <si>
    <t>AURA LIZETH MORENO  VILLEGAS</t>
  </si>
  <si>
    <t>800/2023</t>
  </si>
  <si>
    <t>Modulo 183.prestar Servicios Profesionales Para Fortalecer La Unidad De Gestion De Recuperacion De Cartera Para La Secretaria De Hacienda Municipal.;</t>
  </si>
  <si>
    <t>27/03/2023</t>
  </si>
  <si>
    <t>ANGELA PATRICIA CARDONA DELGADO</t>
  </si>
  <si>
    <t>818/2023</t>
  </si>
  <si>
    <t>Modulo 204.prestar Servicios De Apoyo A La Gestion Para Tramitar El Recaudo De Los Impuestos Predial E Industria Y Comercio De La Presente Vigencia Y Anteriores Para La Secretaria De Hacienda Municipal.;</t>
  </si>
  <si>
    <t>ANGIE JULIETH CASTILLO LOBO</t>
  </si>
  <si>
    <t>832/2023</t>
  </si>
  <si>
    <t>Modulo 243.prestar Servicios Profesionales Para Fortalecer La Unidad De Gestion De Recuperacion De Cartera Para La Secretaria De Hacienda Municipal.;</t>
  </si>
  <si>
    <t>RODRIGO  GIRALDO MARTINEZ</t>
  </si>
  <si>
    <t>806/2023</t>
  </si>
  <si>
    <t>Modulo 200.prestar Servicios Profesionales Para Desarrollar Estrategias Y Aumentar La Eficiencia En La Gestion Publica De La Secretaria De Hacienda Municipal.;</t>
  </si>
  <si>
    <t>JENNIFFER  GUZMAN TORRES</t>
  </si>
  <si>
    <t>802/2023</t>
  </si>
  <si>
    <t>Modulo 187.prestar Servicios Profesionales Para Fortalecer La Unidad De Gestion De Recuperacion De Cartera Para La Secretaria De Hacienda Municipal.;</t>
  </si>
  <si>
    <t>JORGE ANTONIO BERNAL TORRES</t>
  </si>
  <si>
    <t>870/2023</t>
  </si>
  <si>
    <t>Modulo 244.prestar Servicios Profesionales Para Fortalecer La Unidad De Gestion De Recuperacion De Cartera Para La Secretaria De Hacienda Municipal.;</t>
  </si>
  <si>
    <t>LINA FERNANDA MARCIALES GALINDO</t>
  </si>
  <si>
    <t>805/2023</t>
  </si>
  <si>
    <t>Modulo 228.prestar Servicios Profesionales Para Fortalecer La Unidad De Gestion De Recuperacion De Cartera Para La Secretaria De Hacienda Municipal.;</t>
  </si>
  <si>
    <t>30/03/2023</t>
  </si>
  <si>
    <t>DIANA  CAROLINA RAMIREZ ARANDA</t>
  </si>
  <si>
    <t>885/2023</t>
  </si>
  <si>
    <t>Modulo 201.prestar Servicios Profesionales Para Desarrollar Estrategias Y Aumentar La Eficiencia En La Gestion Publica De La Secretaria De Hacienda Municipal.;</t>
  </si>
  <si>
    <t>JHON ANDERSON CRUZ APACHE</t>
  </si>
  <si>
    <t>791/2023</t>
  </si>
  <si>
    <t>Modulo 227.prestar Servicios Profesionales Para Fortalecer La Unidad De Gestion De Recuperacion De Cartera Para La Secretaria De Hacienda Municipal.;</t>
  </si>
  <si>
    <t>KARINA  LOPEZ  FLOREZ</t>
  </si>
  <si>
    <t>950/2023</t>
  </si>
  <si>
    <t>Modulo 232.prestar Servicios Profesionales Para Fortalecer La Unidad De Gestion De Recuperacion De Cartera Para La Secretaria De Hacienda Municipal.;</t>
  </si>
  <si>
    <t>ERIC CAMILO JIMENEZ ORTIZ</t>
  </si>
  <si>
    <t>953/2023</t>
  </si>
  <si>
    <t>Modulo 192.prestar Servicios Profesionales Para Fortalecer La Unidad De Gestion De Recuperacion De Cartera Para La Secretaria De Hacienda Municipal.;</t>
  </si>
  <si>
    <t>JAIRO JOSE CARO OLAYA</t>
  </si>
  <si>
    <t>944/2023</t>
  </si>
  <si>
    <t>Modulo 240.prestar Servicios Profesionales Para Desarrollar Estrategias Y Aumentar La Eficiencia En La Gestion Publica De La Secretaria De Hacienda Municipal.;</t>
  </si>
  <si>
    <t>DORIAN JHOANN BRAVO  PERDOMO</t>
  </si>
  <si>
    <t>974/2023</t>
  </si>
  <si>
    <t>Modulo 205.prestar Servicios De Apoyo A La Gestion Para Tramitar El Recaudo De Los Impuestos Predial E Industria Y Comercio De La Presente Vigencia Y Anteriores Para La Secretaria De Hacienda Municipal.;</t>
  </si>
  <si>
    <t>JOAO YANINI DEVIA LINARES</t>
  </si>
  <si>
    <t>993/2023</t>
  </si>
  <si>
    <t>Modulo 218.prestar Servicios De Apoyo A La Gestion Para Tramitar El Recaudo De Los Impuestos Predial E Industria Y Comercio De La Presente Vigencia Y Anteriores Para La Secretaria De Hacienda Municipal.;</t>
  </si>
  <si>
    <t>31/03/2023</t>
  </si>
  <si>
    <t>JOHANNA SOFIA BAQUERO CARDENAS</t>
  </si>
  <si>
    <t>1018/2023</t>
  </si>
  <si>
    <t>Modulo 229.prestar Servicios Profesionales Para Fortalecer La Unidad De Gestion De Recuperacion De Cartera Para La Secretaria De Hacienda Municipal.;</t>
  </si>
  <si>
    <t>WILLIAM  FERNANDO PIRA ARBOLEDA</t>
  </si>
  <si>
    <t>1046/2023</t>
  </si>
  <si>
    <t>Modulo 245.prestar Servicios Profesionales Para Fortalecer La Unidad De Gestion De Recuperacion De Cartera Para La Secretaria De Hacienda Municipal.;</t>
  </si>
  <si>
    <t>10/04/2023</t>
  </si>
  <si>
    <t>DIANA MARCELA GALVIS MENDEZ</t>
  </si>
  <si>
    <t>1045/2023</t>
  </si>
  <si>
    <t>Modulo 170.prestar Servicios Profesionales Para Desarrollar Estrategias Y Aumentar La Eficiencia En La Gestion Publica De La Secretaria De Hacienda Municipal.;</t>
  </si>
  <si>
    <t>LINA MARCELA MARTINEZ URQUIJO</t>
  </si>
  <si>
    <t>1085/2023</t>
  </si>
  <si>
    <t>Modulo 239.prestar Servicios Profesionales Para Desarrollar Estrategias Y Aumentar La Eficiencia En La Gestion Publica De La Secretaria De Hacienda Municipal.;</t>
  </si>
  <si>
    <t>JAIME ANDRES MORALES SAAVEDRA</t>
  </si>
  <si>
    <t>1141/2023</t>
  </si>
  <si>
    <t>Modulo 254.prestar Servicios Profesionales Para Fortalecer La Unidad De Gestion De Recuperacion De Cartera Para La Secretaria De Hacienda Municipal.;</t>
  </si>
  <si>
    <t>BOHORQUEZ SILVA JULIO CESAR</t>
  </si>
  <si>
    <t>1083/2023</t>
  </si>
  <si>
    <t>Modulo 233.prestar Servicios Profesionales Para Fortalecer La Unidad De Gestion De Recuperacion De Cartera Para La Secretaria De Hacienda Municipal.;</t>
  </si>
  <si>
    <t>WILLIAM ALBERTO DIAZ CORTES</t>
  </si>
  <si>
    <t>1082/2023</t>
  </si>
  <si>
    <t>Modulo 241.prestar Servicios Profesionales Para Desarrollar Estrategias Y Aumentar La Eficiencia En La Gestion Publica De La Secretaria De Hacienda Municipal.;</t>
  </si>
  <si>
    <t>JORGE ALONSO JARAMILLO RIA??O</t>
  </si>
  <si>
    <t>1095/2023</t>
  </si>
  <si>
    <t>Modulo 246.prestar Servicios Profesionales Para Fortalecer La Unidad De Gestion De Recuperacion De Cartera Para La Secretaria De Hacienda Municipal.;</t>
  </si>
  <si>
    <t>11/04/2023</t>
  </si>
  <si>
    <t>JUAN CARLOS MOSQUERA TRUJILLO</t>
  </si>
  <si>
    <t>1047/2023</t>
  </si>
  <si>
    <t>Modulo 168.prestar Servicios Profesionales Para Desarrollar Estrategias Y Aumentar La Eficiencia En La Gestion Publica De La Secretaria De Hacienda Municipal.;</t>
  </si>
  <si>
    <t>13/04/2023</t>
  </si>
  <si>
    <t>MARIANA  SEGURA DAZA</t>
  </si>
  <si>
    <t>1172/2023</t>
  </si>
  <si>
    <t>Modulo 238.prestar Servicios Profesionales Para Desarrollar Estrategias Y Aumentar La Eficiencia En La Gestion Publica De La Secretaria De Hacienda Municipal.;</t>
  </si>
  <si>
    <t>17/04/2023</t>
  </si>
  <si>
    <t>JUAN  DANIEL GUALTERO  ORTEGON</t>
  </si>
  <si>
    <t>1215/2023</t>
  </si>
  <si>
    <t>Modulo 213.prestar Servicios Profesionales Para Fortalecer La Unidad De Gestion De Recuperacion De Cartera Para La Secretaria De Hacienda Municipal.;</t>
  </si>
  <si>
    <t>19/04/2023</t>
  </si>
  <si>
    <t>JOSE ALEJANDRO GIRALDO RODRIGUEZ</t>
  </si>
  <si>
    <t>1250/2023</t>
  </si>
  <si>
    <t>Modulo 208.prestar Servicios Profesionales Para Fortalecer La Unidad De Gestion De Recuperacion De Cartera Para La Secretaria De Hacienda Municipal.;</t>
  </si>
  <si>
    <t>VIÑA ROJAS ALFONSO</t>
  </si>
  <si>
    <t>1268/2023</t>
  </si>
  <si>
    <t>Modulo 209.prestar Servicios Profesionales Para Fortalecer La Unidad De Gestion De Recuperacion De Cartera Para La Secretaria De Hacienda Municipal.;</t>
  </si>
  <si>
    <t>21/04/2023</t>
  </si>
  <si>
    <t>GILBERTO ANTONIO MOLINA ROBLES</t>
  </si>
  <si>
    <t>1256/2023</t>
  </si>
  <si>
    <t>Modulo 222.prestar Servicios De Apoyo A La Gestion Para Tramitar El Recaudo De Los Impuestos Predial E Industria Y Comercio De La Presente Vigencia Y Anteriores Para La Secretaria De Hacienda Municipal.;</t>
  </si>
  <si>
    <t>27/04/2023</t>
  </si>
  <si>
    <t>RODRIGO  ANDRES  ORTIZ HERNANDEZ</t>
  </si>
  <si>
    <t>1377/2023</t>
  </si>
  <si>
    <t>Modulo 253.prestar Servicios Profesionales Para Fortalecer La Unidad De Gestion De Recuperacion De Cartera Para La Secretaria De Hacienda Municipal.;</t>
  </si>
  <si>
    <t>28/04/2023</t>
  </si>
  <si>
    <t>HUMBERLEY  OSPINA MURILLO</t>
  </si>
  <si>
    <t>1084/2023</t>
  </si>
  <si>
    <t>Modulo 236.prestar Servicios Profesionales Para Desarrollar Estrategias Y Aumentar La Eficiencia En La Gestion Publica De La Secretaria De Hacienda Municipal.;</t>
  </si>
  <si>
    <t>08/05/2023</t>
  </si>
  <si>
    <t>RICARDO ERNESTO PERDOMO VESGA</t>
  </si>
  <si>
    <t>1473/2023</t>
  </si>
  <si>
    <t>Modulo 171.prestar Servicios Profesionales Para Desarrollar Estrategias Y Aumentar La Eficiencia En La Gestion Publica De La Secretaria De Hacienda Municipal.;</t>
  </si>
  <si>
    <t>09/05/2023</t>
  </si>
  <si>
    <t>DANIELA  ALEJANDRA  GUAYARA  CALDERON</t>
  </si>
  <si>
    <t>1466/2023</t>
  </si>
  <si>
    <t>Modulo 163.prestar Servicios De Apoyo A La Gestion Para Tramitar El Recaudo De Los Impuestos Predial E Industria Y Comercio De La Presente Vigencia Y Anteriores Para La Secretaria De Hacienda Municipal.;</t>
  </si>
  <si>
    <t>EDGAR IVAN CHAPARRO MAYORQUIN</t>
  </si>
  <si>
    <t>1467/2023</t>
  </si>
  <si>
    <t>Modulo 251.prestar Servicios Profesionales Para Fortalecer La Unidad De Gestion De Recuperacion De Cartera Para La Secretaria De Hacienda Municipal.;</t>
  </si>
  <si>
    <t>ANGIE PATRICIA GOMEZ CAPACHO</t>
  </si>
  <si>
    <t>1499/2023</t>
  </si>
  <si>
    <t>Modulo 207.prestar Servicios Profesionales Para Fortalecer La Unidad De Gestion De Recuperacion De Cartera Para La Secretaria De Hacienda Municipal.;</t>
  </si>
  <si>
    <t>11/05/2023</t>
  </si>
  <si>
    <t>JOHANNA ALEXANDRA COCOMA SORIANO</t>
  </si>
  <si>
    <t>1498/2023</t>
  </si>
  <si>
    <t>Modulo 179.prestar Servicios Profesionales Para Fortalecer La Unidad De Gestion De Recuperacion De Cartera Para La Secretaria De Hacienda Municipal.;</t>
  </si>
  <si>
    <t>12/05/2023</t>
  </si>
  <si>
    <t>MARIA AMPARO LOZANO RAMIREZ</t>
  </si>
  <si>
    <t>1555/2023</t>
  </si>
  <si>
    <t>Modulo 165.prestar Servicios De Apoyo A La Gestion Para Tramitar El Recaudo De Los Impuestos Predial E Industria Y Comercio De La Presente Vigencia Y Anteriores Para La Secretaria De Hacienda Municipal.;</t>
  </si>
  <si>
    <t>15/05/2023</t>
  </si>
  <si>
    <t>EDUARDO  JOSE BLANCO VELEZ</t>
  </si>
  <si>
    <t>1576/2023</t>
  </si>
  <si>
    <t>Modulo 259.prestar Servicios Profesionales Para Fortalecer La Unidad De Gestion De Recuperacion De Cartera Para La Secretaria De Hacienda Municipal.;</t>
  </si>
  <si>
    <t>NIDIA MAUD ACOSTA LOPEZ</t>
  </si>
  <si>
    <t>1560/2023</t>
  </si>
  <si>
    <t>Modulo 214.prestar Servicios Profesionales Para Fortalecer La Unidad De Gestion De Recuperacion De Cartera Para La Secretaria De Hacienda Municipal.;</t>
  </si>
  <si>
    <t>WILLIAM JAVIER GRISALES BONILLA</t>
  </si>
  <si>
    <t>1587/2023</t>
  </si>
  <si>
    <t>Modulo 262.prestar Servicios Profesionales Para Fortalecer La Unidad De Gestion De Recuperacion De Cartera Para La Secretaria De Hacienda Municipal.;</t>
  </si>
  <si>
    <t>NORMA ESPERANZA GUZMAN ROBAYO</t>
  </si>
  <si>
    <t>1590/2023</t>
  </si>
  <si>
    <t>Modulo 177.prestar Servicios Profesionales Para Desarrollar Estrategias Y Aumentar La Eficiencia En La Gestion Publica De La Secretaria De Hacienda Municipal.;</t>
  </si>
  <si>
    <t>16/05/2023</t>
  </si>
  <si>
    <t>GENARO  MARTINEZ CALDERON</t>
  </si>
  <si>
    <t>1589/2023</t>
  </si>
  <si>
    <t>Modulo 226.prestar Servicios De Apoyo A La Gestion Para Tramitar El Recaudo De Los Impuestos Predial E Industria Y Comercio De La Presente Vigencia Y Anteriores Para La Secretaria De Hacienda Municipal.;</t>
  </si>
  <si>
    <t>HERNAN DARIO SAAVEDRA FORERO</t>
  </si>
  <si>
    <t>1588/2023</t>
  </si>
  <si>
    <t>Modulo 242.prestar Servicios Profesionales Para Desarrollar Estrategias Y Aumentar La Eficiencia En La Gestion Publica De La Secretaria De Hacienda Municipal.;</t>
  </si>
  <si>
    <t>17/05/2023</t>
  </si>
  <si>
    <t>MAICOL FELIPE ABELLO ZAPATA</t>
  </si>
  <si>
    <t>1573/2023</t>
  </si>
  <si>
    <t>Modulo 202.prestar Servicios Profesionales Para Desarrollar Estrategias Y Aumentar La Eficiencia En La Gestion Publica De La Secretaria De Hacienda Municipal.;</t>
  </si>
  <si>
    <t>LUISA  ALEXANDRA VILLA OLAYA</t>
  </si>
  <si>
    <t>1586/2023</t>
  </si>
  <si>
    <t>Modulo 250.prestar Servicios Profesionales Para Fortalecer La Unidad De Gestion De Recuperacion De Cartera Para La Secretaria De Hacienda Municipal.;</t>
  </si>
  <si>
    <t>23/05/2023</t>
  </si>
  <si>
    <t>GLORIA  RAMIREZ RAMIREZ</t>
  </si>
  <si>
    <t>1643/2023</t>
  </si>
  <si>
    <t>Modulo 258.prestar Servicios Profesionales Para Fortalecer La Unidad De Gestion De Recuperacion De Cartera Para La Secretaria De Hacienda Municipal.;</t>
  </si>
  <si>
    <t>DAVID LIBARDO MORAN TAFUR</t>
  </si>
  <si>
    <t>1655/2023</t>
  </si>
  <si>
    <t>Modulo 188.prestar Servicios Profesionales Para Fortalecer La Unidad De Gestion De Recuperacion De Cartera Para La Secretaria De Hacienda Municipal.;</t>
  </si>
  <si>
    <t>24/05/2023</t>
  </si>
  <si>
    <t>MAYRA ALEJANDRA  CRUZ GARCIA</t>
  </si>
  <si>
    <t>1674/2023</t>
  </si>
  <si>
    <t>Modulo 184.prestar Servicios Profesionales Para Fortalecer La Unidad De Gestion De Recuperacion De Cartera Para La Secretaria De Hacienda Municipal.;</t>
  </si>
  <si>
    <t>30/05/2023</t>
  </si>
  <si>
    <t>DANIEL ENRIQUE FANDIÑO HERRAN</t>
  </si>
  <si>
    <t>1740/2023</t>
  </si>
  <si>
    <t>Modulo 252.prestar Servicios Profesionales Para Fortalecer La Unidad De Gestion De Recuperacion De Cartera Para La Secretaria De Hacienda Municipal.;</t>
  </si>
  <si>
    <t>YURY ALEJANDRA ARIAS MARTINEZ</t>
  </si>
  <si>
    <t>1736/2023</t>
  </si>
  <si>
    <t>Modulo 263.prestar Servicios Profesionales Para Fortalecer La Unidad De Gestion De Recuperacion De Cartera De La Secretaria De Hacienda Municipal.;</t>
  </si>
  <si>
    <t>01/06/2023</t>
  </si>
  <si>
    <t>RAFAEL ALFONSO DE JESUS GUTIERREZ RAMIREZ</t>
  </si>
  <si>
    <t>1755/2023</t>
  </si>
  <si>
    <t>Modulo 261.prestar Servicios Profesionales Para Fortalecer La Unidad De Gestion De Recuperacion De Cartera Para La Secretaria De Hacienda Municipal.;</t>
  </si>
  <si>
    <t>CESAR AUGUSTO VARGAS  LOSADA</t>
  </si>
  <si>
    <t>1766/2023</t>
  </si>
  <si>
    <t>Modulo 220.prestar Servicios De Apoyo A La Gestion Para Tramitar El Recaudo De Los Impuestos Predial E Industria Y Comercio De La Presente Vigencia Y Anteriores Para La Secretaria De Hacienda Municipal.;</t>
  </si>
  <si>
    <t>VICTOR HUGO BOCANEGRA GONZALEZ</t>
  </si>
  <si>
    <t>1754/2023</t>
  </si>
  <si>
    <t>06/06/2023</t>
  </si>
  <si>
    <t>SANTIAGO  FLOREZ LOZANO</t>
  </si>
  <si>
    <t>1798/2023</t>
  </si>
  <si>
    <t>Modulo 199.prestar Servicios Profesionales Para Desarrollar Estrategias Y Aumentar La Eficiencia En La Gestion Publica De La Secretaria De Hacienda Municipal.;</t>
  </si>
  <si>
    <t>09/06/2023</t>
  </si>
  <si>
    <t>ALIX YAZURI REYES LEONEL</t>
  </si>
  <si>
    <t>1833/2023</t>
  </si>
  <si>
    <t>Modulo 290.prestar Servicios Profesionales Para Fortalecer La Unidad De Gestion De Recuperacion De Cartera De La Secretaria De Hacienda Municipal.;</t>
  </si>
  <si>
    <t>14/06/2023</t>
  </si>
  <si>
    <t>DIANA ALEXANDRA SUAREZ CASTAÑEDA</t>
  </si>
  <si>
    <t>1832/2023</t>
  </si>
  <si>
    <t>Modulo 219.prestar Servicios De Apoyo A La Gestion Para Tramitar El Recaudo De Los Impuestos Predial E Industria Y Comercio De La Presente Vigencia Y Anteriores Para La Secretaria De Hacienda Municipal.;</t>
  </si>
  <si>
    <t>15/06/2023</t>
  </si>
  <si>
    <t>JORGE ANDRES ZAPATA GUTIERREZ</t>
  </si>
  <si>
    <t>1880/2023</t>
  </si>
  <si>
    <t>Modulo 260.prestar Servicios Profesionales Para Fortalecer La Unidad De Gestion De Recuperacion De Cartera Para La Secretaria De Hacienda Municipal.;</t>
  </si>
  <si>
    <t>JESSICA ALEJANDRA CARRILLO LOPEZ</t>
  </si>
  <si>
    <t>1872/2023</t>
  </si>
  <si>
    <t>Modulo 293.prestar Servicios De Apoyo A La Gestion Para Tramitar El Recaudo De Los Impuestos Predial E Industria Y Comercio De La Presente Vigencia Y Anteriores Para La Secretaria De Hacienda Municipal.;</t>
  </si>
  <si>
    <t>21/06/2023</t>
  </si>
  <si>
    <t>MIGUEL ANGEL ORTIZ RAMIREZ</t>
  </si>
  <si>
    <t>1887/2023</t>
  </si>
  <si>
    <t>Modulo 212.prestar Servicios De Apoyo A La Gestion Para Tramitar El Recaudo De Los Impuestos Predial E Industria Y Comercio De La Presente Vigencia Y Anteriores Para La Secretaria De Hacienda Municipal.;</t>
  </si>
  <si>
    <t>28/06/2023</t>
  </si>
  <si>
    <t>ANDRES  ORJUELA</t>
  </si>
  <si>
    <t>2038/2023</t>
  </si>
  <si>
    <t>Modulo 217.prestar Servicios Profesionales Para Desarrollar Estrategias Y Aumentar La Eficiencia En La Gestion Publica De La Secretaria De Hacienda Municipal.;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</si>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</sst>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_-* #,##0_-;\-* #,##0_-;_-* &quot;-&quot;??_-;_-@_-"/>
    <numFmt numFmtId="169" formatCode="#,##0.0_);\(#,##0.0\)"/>
    <numFmt numFmtId="170" formatCode="0.0%"/>
    <numFmt numFmtId="171" formatCode="&quot;$&quot;\ #,##0"/>
    <numFmt numFmtId="172" formatCode="_(&quot;$&quot;\ * #,##0_);_(&quot;$&quot;\ * \(#,##0\);_(&quot;$&quot;\ * &quot;-&quot;??_);_(@_)"/>
    <numFmt numFmtId="173" formatCode="\$#,##0_-"/>
    <numFmt numFmtId="174" formatCode="_-&quot;$&quot;\ * #,##0_-;\-&quot;$&quot;\ * #,##0_-;_-&quot;$&quot;\ 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6"/>
      <name val="Arial MT"/>
    </font>
    <font>
      <b/>
      <sz val="12"/>
      <name val="Arial"/>
      <family val="2"/>
    </font>
    <font>
      <sz val="12"/>
      <name val="Arial"/>
      <family val="2"/>
    </font>
    <font>
      <sz val="16"/>
      <name val="Arial MT"/>
    </font>
    <font>
      <b/>
      <u/>
      <sz val="12"/>
      <name val="Arial"/>
      <family val="2"/>
    </font>
    <font>
      <sz val="12"/>
      <name val="Arial MT"/>
    </font>
    <font>
      <b/>
      <sz val="12"/>
      <color theme="1"/>
      <name val="Arial"/>
      <family val="2"/>
    </font>
    <font>
      <b/>
      <sz val="12"/>
      <name val="Arial Narrow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</cellStyleXfs>
  <cellXfs count="272">
    <xf numFmtId="0" fontId="0" fillId="0" borderId="0" xfId="0"/>
    <xf numFmtId="0" fontId="7" fillId="0" borderId="0" xfId="4" applyFont="1" applyAlignment="1"/>
    <xf numFmtId="0" fontId="3" fillId="0" borderId="0" xfId="4" applyFont="1"/>
    <xf numFmtId="0" fontId="8" fillId="0" borderId="15" xfId="4" applyFont="1" applyBorder="1"/>
    <xf numFmtId="0" fontId="8" fillId="0" borderId="16" xfId="4" applyFont="1" applyBorder="1" applyAlignment="1">
      <alignment vertical="center"/>
    </xf>
    <xf numFmtId="2" fontId="7" fillId="0" borderId="0" xfId="4" applyNumberFormat="1" applyFont="1" applyBorder="1" applyAlignment="1" applyProtection="1">
      <alignment vertical="center"/>
    </xf>
    <xf numFmtId="0" fontId="3" fillId="0" borderId="0" xfId="4" applyFont="1" applyBorder="1"/>
    <xf numFmtId="0" fontId="8" fillId="0" borderId="17" xfId="4" applyFont="1" applyBorder="1" applyAlignment="1">
      <alignment horizontal="left" vertical="center"/>
    </xf>
    <xf numFmtId="2" fontId="8" fillId="0" borderId="15" xfId="4" applyNumberFormat="1" applyFont="1" applyBorder="1" applyAlignment="1" applyProtection="1">
      <alignment horizontal="center" vertical="center"/>
    </xf>
    <xf numFmtId="2" fontId="7" fillId="0" borderId="0" xfId="4" applyNumberFormat="1" applyFont="1" applyBorder="1" applyAlignment="1" applyProtection="1">
      <alignment horizontal="center" vertical="center" wrapText="1"/>
    </xf>
    <xf numFmtId="0" fontId="8" fillId="0" borderId="18" xfId="4" applyFont="1" applyBorder="1" applyAlignment="1">
      <alignment vertical="center" wrapText="1"/>
    </xf>
    <xf numFmtId="1" fontId="9" fillId="0" borderId="15" xfId="5" applyNumberFormat="1" applyFont="1" applyBorder="1" applyAlignment="1">
      <alignment horizontal="center" vertical="center"/>
    </xf>
    <xf numFmtId="3" fontId="9" fillId="0" borderId="1" xfId="4" applyNumberFormat="1" applyFont="1" applyBorder="1" applyAlignment="1">
      <alignment vertical="center"/>
    </xf>
    <xf numFmtId="2" fontId="7" fillId="0" borderId="0" xfId="4" applyNumberFormat="1" applyFont="1" applyBorder="1" applyAlignment="1" applyProtection="1">
      <alignment horizontal="center" vertical="center"/>
    </xf>
    <xf numFmtId="0" fontId="3" fillId="0" borderId="0" xfId="4" applyFont="1" applyBorder="1" applyAlignment="1">
      <alignment horizontal="center"/>
    </xf>
    <xf numFmtId="0" fontId="8" fillId="0" borderId="18" xfId="4" applyFont="1" applyBorder="1" applyAlignment="1">
      <alignment vertical="top" wrapText="1"/>
    </xf>
    <xf numFmtId="3" fontId="9" fillId="0" borderId="15" xfId="4" applyNumberFormat="1" applyFont="1" applyBorder="1" applyAlignment="1">
      <alignment vertical="center"/>
    </xf>
    <xf numFmtId="2" fontId="10" fillId="0" borderId="0" xfId="4" applyNumberFormat="1" applyFont="1" applyBorder="1" applyAlignment="1" applyProtection="1">
      <alignment vertical="center" wrapText="1"/>
    </xf>
    <xf numFmtId="166" fontId="10" fillId="0" borderId="0" xfId="6" applyFont="1" applyBorder="1" applyAlignment="1" applyProtection="1">
      <alignment vertical="center"/>
    </xf>
    <xf numFmtId="2" fontId="3" fillId="0" borderId="0" xfId="4" applyNumberFormat="1" applyFont="1" applyBorder="1"/>
    <xf numFmtId="166" fontId="3" fillId="0" borderId="0" xfId="6" applyFont="1" applyBorder="1"/>
    <xf numFmtId="165" fontId="3" fillId="0" borderId="0" xfId="4" applyNumberFormat="1" applyFont="1" applyBorder="1"/>
    <xf numFmtId="1" fontId="9" fillId="0" borderId="14" xfId="5" applyNumberFormat="1" applyFont="1" applyBorder="1" applyAlignment="1">
      <alignment horizontal="center" vertical="center"/>
    </xf>
    <xf numFmtId="3" fontId="9" fillId="0" borderId="14" xfId="4" applyNumberFormat="1" applyFont="1" applyBorder="1" applyAlignment="1">
      <alignment vertical="center"/>
    </xf>
    <xf numFmtId="2" fontId="10" fillId="0" borderId="0" xfId="4" applyNumberFormat="1" applyFont="1" applyBorder="1" applyAlignment="1" applyProtection="1">
      <alignment horizontal="left" vertical="center" wrapText="1"/>
    </xf>
    <xf numFmtId="2" fontId="10" fillId="0" borderId="0" xfId="4" applyNumberFormat="1" applyFont="1" applyBorder="1" applyAlignment="1" applyProtection="1">
      <alignment vertical="center"/>
    </xf>
    <xf numFmtId="0" fontId="10" fillId="0" borderId="0" xfId="4" applyFont="1" applyBorder="1" applyAlignment="1">
      <alignment wrapText="1"/>
    </xf>
    <xf numFmtId="0" fontId="12" fillId="0" borderId="0" xfId="4" applyFont="1"/>
    <xf numFmtId="0" fontId="12" fillId="0" borderId="0" xfId="4" applyFont="1" applyBorder="1" applyAlignment="1">
      <alignment horizontal="left" wrapText="1"/>
    </xf>
    <xf numFmtId="0" fontId="12" fillId="0" borderId="0" xfId="4" applyFont="1" applyBorder="1"/>
    <xf numFmtId="166" fontId="12" fillId="0" borderId="0" xfId="6" applyFont="1" applyBorder="1" applyAlignment="1" applyProtection="1">
      <alignment vertical="center"/>
    </xf>
    <xf numFmtId="2" fontId="12" fillId="0" borderId="0" xfId="4" applyNumberFormat="1" applyFont="1" applyBorder="1"/>
    <xf numFmtId="166" fontId="9" fillId="0" borderId="0" xfId="6" applyFont="1" applyBorder="1"/>
    <xf numFmtId="165" fontId="9" fillId="0" borderId="0" xfId="4" applyNumberFormat="1" applyFont="1" applyBorder="1"/>
    <xf numFmtId="0" fontId="9" fillId="0" borderId="0" xfId="4" applyFont="1"/>
    <xf numFmtId="0" fontId="12" fillId="0" borderId="0" xfId="4" applyFont="1" applyBorder="1" applyAlignment="1">
      <alignment wrapText="1"/>
    </xf>
    <xf numFmtId="166" fontId="12" fillId="0" borderId="0" xfId="6" applyFont="1" applyBorder="1"/>
    <xf numFmtId="0" fontId="8" fillId="0" borderId="15" xfId="4" applyFont="1" applyBorder="1" applyAlignment="1">
      <alignment horizontal="center" vertical="center" wrapText="1"/>
    </xf>
    <xf numFmtId="10" fontId="8" fillId="0" borderId="25" xfId="5" applyNumberFormat="1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12" fillId="0" borderId="0" xfId="4" applyFont="1" applyAlignment="1">
      <alignment wrapText="1"/>
    </xf>
    <xf numFmtId="0" fontId="9" fillId="0" borderId="0" xfId="4" applyFont="1" applyBorder="1" applyAlignment="1">
      <alignment wrapText="1"/>
    </xf>
    <xf numFmtId="166" fontId="9" fillId="0" borderId="0" xfId="6" applyFont="1" applyBorder="1" applyAlignment="1">
      <alignment wrapText="1"/>
    </xf>
    <xf numFmtId="2" fontId="12" fillId="0" borderId="0" xfId="4" applyNumberFormat="1" applyFont="1" applyBorder="1" applyAlignment="1">
      <alignment wrapText="1"/>
    </xf>
    <xf numFmtId="165" fontId="9" fillId="0" borderId="0" xfId="4" applyNumberFormat="1" applyFont="1" applyBorder="1" applyAlignment="1">
      <alignment wrapText="1"/>
    </xf>
    <xf numFmtId="0" fontId="9" fillId="0" borderId="0" xfId="4" applyFont="1" applyAlignment="1">
      <alignment wrapText="1"/>
    </xf>
    <xf numFmtId="0" fontId="8" fillId="0" borderId="15" xfId="4" applyFont="1" applyFill="1" applyBorder="1" applyAlignment="1">
      <alignment horizontal="center" vertical="center"/>
    </xf>
    <xf numFmtId="1" fontId="9" fillId="0" borderId="15" xfId="4" applyNumberFormat="1" applyFont="1" applyFill="1" applyBorder="1" applyAlignment="1">
      <alignment horizontal="center" vertical="center" wrapText="1"/>
    </xf>
    <xf numFmtId="168" fontId="8" fillId="0" borderId="15" xfId="7" applyNumberFormat="1" applyFont="1" applyFill="1" applyBorder="1" applyAlignment="1" applyProtection="1">
      <alignment vertical="center"/>
    </xf>
    <xf numFmtId="168" fontId="8" fillId="0" borderId="15" xfId="7" applyNumberFormat="1" applyFont="1" applyBorder="1" applyAlignment="1" applyProtection="1">
      <alignment vertical="center"/>
    </xf>
    <xf numFmtId="2" fontId="9" fillId="2" borderId="15" xfId="4" applyNumberFormat="1" applyFont="1" applyFill="1" applyBorder="1" applyAlignment="1" applyProtection="1">
      <alignment vertical="center"/>
    </xf>
    <xf numFmtId="39" fontId="9" fillId="0" borderId="15" xfId="4" applyNumberFormat="1" applyFont="1" applyBorder="1" applyAlignment="1" applyProtection="1">
      <alignment horizontal="center" vertical="center"/>
    </xf>
    <xf numFmtId="2" fontId="12" fillId="0" borderId="0" xfId="4" applyNumberFormat="1" applyFont="1" applyBorder="1" applyAlignment="1" applyProtection="1">
      <alignment horizontal="left" vertical="top" wrapText="1"/>
    </xf>
    <xf numFmtId="0" fontId="9" fillId="0" borderId="0" xfId="4" applyFont="1" applyBorder="1"/>
    <xf numFmtId="3" fontId="9" fillId="0" borderId="15" xfId="4" applyNumberFormat="1" applyFont="1" applyFill="1" applyBorder="1" applyAlignment="1">
      <alignment horizontal="center" vertical="center" wrapText="1"/>
    </xf>
    <xf numFmtId="168" fontId="9" fillId="0" borderId="15" xfId="7" applyNumberFormat="1" applyFont="1" applyFill="1" applyBorder="1" applyAlignment="1" applyProtection="1">
      <alignment vertical="center"/>
    </xf>
    <xf numFmtId="168" fontId="9" fillId="0" borderId="15" xfId="7" applyNumberFormat="1" applyFont="1" applyBorder="1" applyAlignment="1" applyProtection="1">
      <alignment vertical="center"/>
    </xf>
    <xf numFmtId="1" fontId="9" fillId="0" borderId="15" xfId="3" applyNumberFormat="1" applyFont="1" applyFill="1" applyBorder="1" applyAlignment="1">
      <alignment horizontal="center" vertical="center" wrapText="1"/>
    </xf>
    <xf numFmtId="42" fontId="8" fillId="0" borderId="15" xfId="2" applyFont="1" applyFill="1" applyBorder="1" applyAlignment="1" applyProtection="1">
      <alignment vertical="center"/>
    </xf>
    <xf numFmtId="42" fontId="8" fillId="2" borderId="15" xfId="2" applyFont="1" applyFill="1" applyBorder="1" applyAlignment="1" applyProtection="1">
      <alignment vertical="center"/>
    </xf>
    <xf numFmtId="0" fontId="9" fillId="2" borderId="0" xfId="4" applyFont="1" applyFill="1"/>
    <xf numFmtId="168" fontId="9" fillId="2" borderId="15" xfId="7" applyNumberFormat="1" applyFont="1" applyFill="1" applyBorder="1" applyAlignment="1" applyProtection="1">
      <alignment vertical="center"/>
    </xf>
    <xf numFmtId="42" fontId="9" fillId="0" borderId="15" xfId="2" applyFont="1" applyFill="1" applyBorder="1" applyAlignment="1" applyProtection="1">
      <alignment vertical="center"/>
    </xf>
    <xf numFmtId="42" fontId="9" fillId="2" borderId="15" xfId="2" applyFont="1" applyFill="1" applyBorder="1" applyAlignment="1" applyProtection="1">
      <alignment vertical="center"/>
    </xf>
    <xf numFmtId="9" fontId="9" fillId="0" borderId="15" xfId="3" applyFont="1" applyFill="1" applyBorder="1" applyAlignment="1">
      <alignment horizontal="center" vertical="center" wrapText="1"/>
    </xf>
    <xf numFmtId="168" fontId="8" fillId="0" borderId="15" xfId="4" applyNumberFormat="1" applyFont="1" applyFill="1" applyBorder="1" applyAlignment="1">
      <alignment horizontal="right" vertical="center" wrapText="1"/>
    </xf>
    <xf numFmtId="39" fontId="12" fillId="0" borderId="0" xfId="4" applyNumberFormat="1" applyFont="1" applyBorder="1" applyProtection="1"/>
    <xf numFmtId="4" fontId="9" fillId="0" borderId="15" xfId="4" applyNumberFormat="1" applyFont="1" applyFill="1" applyBorder="1" applyAlignment="1">
      <alignment horizontal="center" vertical="center" wrapText="1"/>
    </xf>
    <xf numFmtId="42" fontId="8" fillId="0" borderId="15" xfId="4" applyNumberFormat="1" applyFont="1" applyFill="1" applyBorder="1" applyAlignment="1">
      <alignment horizontal="left" vertical="center"/>
    </xf>
    <xf numFmtId="169" fontId="8" fillId="0" borderId="18" xfId="4" applyNumberFormat="1" applyFont="1" applyFill="1" applyBorder="1" applyAlignment="1" applyProtection="1">
      <alignment vertical="center"/>
    </xf>
    <xf numFmtId="169" fontId="8" fillId="0" borderId="15" xfId="4" applyNumberFormat="1" applyFont="1" applyFill="1" applyBorder="1" applyAlignment="1" applyProtection="1">
      <alignment horizontal="center" vertical="top"/>
    </xf>
    <xf numFmtId="170" fontId="8" fillId="0" borderId="15" xfId="4" applyNumberFormat="1" applyFont="1" applyFill="1" applyBorder="1" applyAlignment="1" applyProtection="1">
      <alignment horizontal="center" vertical="top"/>
    </xf>
    <xf numFmtId="1" fontId="8" fillId="0" borderId="15" xfId="4" applyNumberFormat="1" applyFont="1" applyFill="1" applyBorder="1" applyAlignment="1" applyProtection="1">
      <alignment horizontal="center" vertical="center"/>
    </xf>
    <xf numFmtId="42" fontId="9" fillId="0" borderId="0" xfId="4" applyNumberFormat="1" applyFont="1"/>
    <xf numFmtId="41" fontId="9" fillId="0" borderId="0" xfId="1" applyFont="1"/>
    <xf numFmtId="1" fontId="8" fillId="0" borderId="15" xfId="3" applyNumberFormat="1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>
      <alignment vertical="top"/>
    </xf>
    <xf numFmtId="9" fontId="9" fillId="0" borderId="15" xfId="3" applyFont="1" applyFill="1" applyBorder="1" applyAlignment="1" applyProtection="1">
      <alignment horizontal="center" vertical="center"/>
    </xf>
    <xf numFmtId="9" fontId="8" fillId="0" borderId="15" xfId="3" applyFont="1" applyFill="1" applyBorder="1" applyAlignment="1" applyProtection="1">
      <alignment horizontal="center" vertical="center"/>
    </xf>
    <xf numFmtId="170" fontId="8" fillId="0" borderId="15" xfId="3" applyNumberFormat="1" applyFont="1" applyFill="1" applyBorder="1" applyAlignment="1" applyProtection="1">
      <alignment horizontal="center" vertical="center"/>
    </xf>
    <xf numFmtId="0" fontId="8" fillId="0" borderId="28" xfId="4" applyFont="1" applyFill="1" applyBorder="1" applyAlignment="1">
      <alignment horizontal="left" vertical="top" wrapText="1"/>
    </xf>
    <xf numFmtId="0" fontId="8" fillId="0" borderId="32" xfId="4" applyFont="1" applyFill="1" applyBorder="1" applyAlignment="1">
      <alignment horizontal="center" vertical="center"/>
    </xf>
    <xf numFmtId="170" fontId="8" fillId="0" borderId="33" xfId="4" applyNumberFormat="1" applyFont="1" applyFill="1" applyBorder="1" applyAlignment="1" applyProtection="1">
      <alignment horizontal="center" vertical="top"/>
    </xf>
    <xf numFmtId="0" fontId="9" fillId="0" borderId="0" xfId="4" applyFont="1" applyAlignment="1">
      <alignment horizontal="center"/>
    </xf>
    <xf numFmtId="0" fontId="9" fillId="0" borderId="0" xfId="4" applyFont="1" applyBorder="1" applyAlignment="1">
      <alignment horizontal="center"/>
    </xf>
    <xf numFmtId="10" fontId="12" fillId="0" borderId="0" xfId="5" applyNumberFormat="1" applyFont="1" applyBorder="1"/>
    <xf numFmtId="168" fontId="9" fillId="0" borderId="0" xfId="4" applyNumberFormat="1" applyFont="1"/>
    <xf numFmtId="10" fontId="12" fillId="0" borderId="0" xfId="5" applyNumberFormat="1" applyFont="1"/>
    <xf numFmtId="42" fontId="9" fillId="3" borderId="0" xfId="4" applyNumberFormat="1" applyFont="1" applyFill="1"/>
    <xf numFmtId="42" fontId="9" fillId="4" borderId="0" xfId="4" applyNumberFormat="1" applyFont="1" applyFill="1"/>
    <xf numFmtId="171" fontId="12" fillId="0" borderId="0" xfId="5" applyNumberFormat="1" applyFont="1"/>
    <xf numFmtId="42" fontId="9" fillId="5" borderId="0" xfId="4" applyNumberFormat="1" applyFont="1" applyFill="1"/>
    <xf numFmtId="172" fontId="12" fillId="0" borderId="0" xfId="5" applyNumberFormat="1" applyFont="1"/>
    <xf numFmtId="0" fontId="8" fillId="2" borderId="15" xfId="4" applyFont="1" applyFill="1" applyBorder="1" applyAlignment="1">
      <alignment horizontal="center"/>
    </xf>
    <xf numFmtId="168" fontId="8" fillId="2" borderId="15" xfId="7" applyNumberFormat="1" applyFont="1" applyFill="1" applyBorder="1" applyAlignment="1" applyProtection="1">
      <alignment vertical="center"/>
    </xf>
    <xf numFmtId="0" fontId="8" fillId="0" borderId="15" xfId="4" applyFont="1" applyFill="1" applyBorder="1" applyAlignment="1">
      <alignment horizontal="left" vertical="top" wrapText="1"/>
    </xf>
    <xf numFmtId="0" fontId="9" fillId="0" borderId="15" xfId="4" applyFont="1" applyFill="1" applyBorder="1" applyAlignment="1">
      <alignment vertical="top" wrapText="1"/>
    </xf>
    <xf numFmtId="0" fontId="8" fillId="0" borderId="1" xfId="4" applyFont="1" applyFill="1" applyBorder="1" applyAlignment="1">
      <alignment horizontal="left" vertical="top" wrapText="1"/>
    </xf>
    <xf numFmtId="170" fontId="14" fillId="0" borderId="34" xfId="4" applyNumberFormat="1" applyFont="1" applyBorder="1" applyAlignment="1">
      <alignment horizontal="center" vertical="top"/>
    </xf>
    <xf numFmtId="170" fontId="14" fillId="0" borderId="33" xfId="4" applyNumberFormat="1" applyFont="1" applyBorder="1" applyAlignment="1">
      <alignment horizontal="center" vertical="top"/>
    </xf>
    <xf numFmtId="0" fontId="8" fillId="0" borderId="15" xfId="4" applyFont="1" applyFill="1" applyBorder="1" applyAlignment="1">
      <alignment horizontal="center" vertical="center"/>
    </xf>
    <xf numFmtId="172" fontId="8" fillId="0" borderId="15" xfId="8" applyNumberFormat="1" applyFont="1" applyFill="1" applyBorder="1" applyAlignment="1" applyProtection="1">
      <alignment vertical="center"/>
    </xf>
    <xf numFmtId="2" fontId="9" fillId="0" borderId="15" xfId="4" applyNumberFormat="1" applyFont="1" applyFill="1" applyBorder="1" applyAlignment="1" applyProtection="1">
      <alignment vertical="center"/>
    </xf>
    <xf numFmtId="0" fontId="9" fillId="0" borderId="0" xfId="4" applyFont="1" applyFill="1"/>
    <xf numFmtId="0" fontId="9" fillId="0" borderId="27" xfId="4" applyFont="1" applyFill="1" applyBorder="1" applyAlignment="1">
      <alignment horizontal="left" vertical="center" wrapText="1"/>
    </xf>
    <xf numFmtId="0" fontId="9" fillId="0" borderId="16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4" xfId="4" applyFont="1" applyFill="1" applyBorder="1" applyAlignment="1">
      <alignment horizontal="center" vertical="center" wrapText="1"/>
    </xf>
    <xf numFmtId="0" fontId="9" fillId="0" borderId="15" xfId="4" applyFont="1" applyFill="1" applyBorder="1" applyAlignment="1">
      <alignment horizontal="left" vertical="center" wrapText="1"/>
    </xf>
    <xf numFmtId="0" fontId="9" fillId="0" borderId="15" xfId="4" applyFont="1" applyFill="1" applyBorder="1" applyAlignment="1">
      <alignment horizontal="center" vertical="center" wrapText="1"/>
    </xf>
    <xf numFmtId="14" fontId="9" fillId="0" borderId="4" xfId="4" applyNumberFormat="1" applyFont="1" applyFill="1" applyBorder="1" applyAlignment="1" applyProtection="1">
      <alignment horizontal="center" vertical="center"/>
    </xf>
    <xf numFmtId="14" fontId="9" fillId="0" borderId="11" xfId="4" applyNumberFormat="1" applyFont="1" applyFill="1" applyBorder="1" applyAlignment="1" applyProtection="1">
      <alignment horizontal="center" vertical="center"/>
    </xf>
    <xf numFmtId="14" fontId="9" fillId="0" borderId="1" xfId="4" applyNumberFormat="1" applyFont="1" applyFill="1" applyBorder="1" applyAlignment="1" applyProtection="1">
      <alignment horizontal="center" vertical="center"/>
    </xf>
    <xf numFmtId="14" fontId="9" fillId="0" borderId="14" xfId="4" applyNumberFormat="1" applyFont="1" applyFill="1" applyBorder="1" applyAlignment="1" applyProtection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169" fontId="8" fillId="0" borderId="5" xfId="4" applyNumberFormat="1" applyFont="1" applyFill="1" applyBorder="1" applyAlignment="1" applyProtection="1">
      <alignment horizontal="center" vertical="top"/>
    </xf>
    <xf numFmtId="169" fontId="8" fillId="0" borderId="6" xfId="4" applyNumberFormat="1" applyFont="1" applyFill="1" applyBorder="1" applyAlignment="1" applyProtection="1">
      <alignment horizontal="center" vertical="top"/>
    </xf>
    <xf numFmtId="2" fontId="8" fillId="0" borderId="2" xfId="4" applyNumberFormat="1" applyFont="1" applyFill="1" applyBorder="1" applyAlignment="1" applyProtection="1">
      <alignment horizontal="center" vertical="center"/>
    </xf>
    <xf numFmtId="2" fontId="8" fillId="0" borderId="3" xfId="4" applyNumberFormat="1" applyFont="1" applyFill="1" applyBorder="1" applyAlignment="1" applyProtection="1">
      <alignment horizontal="center" vertical="center"/>
    </xf>
    <xf numFmtId="2" fontId="8" fillId="0" borderId="4" xfId="4" applyNumberFormat="1" applyFont="1" applyFill="1" applyBorder="1" applyAlignment="1" applyProtection="1">
      <alignment horizontal="center" vertical="center"/>
    </xf>
    <xf numFmtId="2" fontId="8" fillId="0" borderId="12" xfId="4" applyNumberFormat="1" applyFont="1" applyFill="1" applyBorder="1" applyAlignment="1" applyProtection="1">
      <alignment horizontal="center" vertical="center"/>
    </xf>
    <xf numFmtId="2" fontId="8" fillId="0" borderId="0" xfId="4" applyNumberFormat="1" applyFont="1" applyFill="1" applyBorder="1" applyAlignment="1" applyProtection="1">
      <alignment horizontal="center" vertical="center"/>
    </xf>
    <xf numFmtId="2" fontId="8" fillId="0" borderId="13" xfId="4" applyNumberFormat="1" applyFont="1" applyFill="1" applyBorder="1" applyAlignment="1" applyProtection="1">
      <alignment horizontal="center" vertical="center"/>
    </xf>
    <xf numFmtId="0" fontId="8" fillId="0" borderId="15" xfId="4" applyFont="1" applyFill="1" applyBorder="1" applyAlignment="1">
      <alignment horizontal="left" vertical="top" wrapText="1"/>
    </xf>
    <xf numFmtId="0" fontId="9" fillId="0" borderId="15" xfId="4" applyFont="1" applyFill="1" applyBorder="1" applyAlignment="1">
      <alignment vertical="top" wrapText="1"/>
    </xf>
    <xf numFmtId="0" fontId="8" fillId="0" borderId="15" xfId="4" applyFont="1" applyFill="1" applyBorder="1" applyAlignment="1">
      <alignment horizontal="left" vertical="center" wrapText="1"/>
    </xf>
    <xf numFmtId="0" fontId="8" fillId="0" borderId="15" xfId="4" applyFont="1" applyFill="1" applyBorder="1" applyAlignment="1">
      <alignment horizontal="center" vertical="center"/>
    </xf>
    <xf numFmtId="39" fontId="9" fillId="0" borderId="15" xfId="4" applyNumberFormat="1" applyFont="1" applyBorder="1" applyAlignment="1" applyProtection="1">
      <alignment horizontal="center" vertical="center"/>
    </xf>
    <xf numFmtId="0" fontId="9" fillId="0" borderId="15" xfId="4" applyFont="1" applyBorder="1" applyAlignment="1">
      <alignment horizontal="center"/>
    </xf>
    <xf numFmtId="0" fontId="8" fillId="0" borderId="29" xfId="4" applyFont="1" applyFill="1" applyBorder="1" applyAlignment="1">
      <alignment horizontal="left" vertical="top" wrapText="1"/>
    </xf>
    <xf numFmtId="0" fontId="8" fillId="0" borderId="30" xfId="4" applyFont="1" applyFill="1" applyBorder="1" applyAlignment="1">
      <alignment horizontal="left" vertical="top" wrapText="1"/>
    </xf>
    <xf numFmtId="0" fontId="8" fillId="0" borderId="31" xfId="4" applyFont="1" applyFill="1" applyBorder="1" applyAlignment="1">
      <alignment horizontal="left" vertical="top" wrapText="1"/>
    </xf>
    <xf numFmtId="0" fontId="9" fillId="0" borderId="29" xfId="4" applyFont="1" applyFill="1" applyBorder="1" applyAlignment="1">
      <alignment vertical="top" wrapText="1"/>
    </xf>
    <xf numFmtId="0" fontId="9" fillId="0" borderId="30" xfId="4" applyFont="1" applyFill="1" applyBorder="1" applyAlignment="1">
      <alignment vertical="top" wrapText="1"/>
    </xf>
    <xf numFmtId="0" fontId="9" fillId="0" borderId="31" xfId="4" applyFont="1" applyFill="1" applyBorder="1" applyAlignment="1">
      <alignment vertical="top" wrapText="1"/>
    </xf>
    <xf numFmtId="170" fontId="8" fillId="0" borderId="3" xfId="4" applyNumberFormat="1" applyFont="1" applyFill="1" applyBorder="1" applyAlignment="1" applyProtection="1">
      <alignment horizontal="left" vertical="top"/>
    </xf>
    <xf numFmtId="170" fontId="8" fillId="0" borderId="4" xfId="4" applyNumberFormat="1" applyFont="1" applyFill="1" applyBorder="1" applyAlignment="1" applyProtection="1">
      <alignment horizontal="left" vertical="top"/>
    </xf>
    <xf numFmtId="170" fontId="8" fillId="0" borderId="12" xfId="4" applyNumberFormat="1" applyFont="1" applyFill="1" applyBorder="1" applyAlignment="1" applyProtection="1">
      <alignment horizontal="left" vertical="top"/>
    </xf>
    <xf numFmtId="170" fontId="8" fillId="0" borderId="0" xfId="4" applyNumberFormat="1" applyFont="1" applyFill="1" applyBorder="1" applyAlignment="1" applyProtection="1">
      <alignment horizontal="left" vertical="top"/>
    </xf>
    <xf numFmtId="170" fontId="8" fillId="0" borderId="13" xfId="4" applyNumberFormat="1" applyFont="1" applyFill="1" applyBorder="1" applyAlignment="1" applyProtection="1">
      <alignment horizontal="left" vertical="top"/>
    </xf>
    <xf numFmtId="170" fontId="8" fillId="0" borderId="9" xfId="4" applyNumberFormat="1" applyFont="1" applyFill="1" applyBorder="1" applyAlignment="1" applyProtection="1">
      <alignment horizontal="left" vertical="top"/>
    </xf>
    <xf numFmtId="170" fontId="8" fillId="0" borderId="10" xfId="4" applyNumberFormat="1" applyFont="1" applyFill="1" applyBorder="1" applyAlignment="1" applyProtection="1">
      <alignment horizontal="left" vertical="top"/>
    </xf>
    <xf numFmtId="170" fontId="8" fillId="0" borderId="11" xfId="4" applyNumberFormat="1" applyFont="1" applyFill="1" applyBorder="1" applyAlignment="1" applyProtection="1">
      <alignment horizontal="left" vertical="top"/>
    </xf>
    <xf numFmtId="0" fontId="8" fillId="0" borderId="12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8" fillId="0" borderId="9" xfId="4" applyFont="1" applyFill="1" applyBorder="1" applyAlignment="1">
      <alignment horizontal="left" vertical="top" wrapText="1"/>
    </xf>
    <xf numFmtId="0" fontId="8" fillId="0" borderId="10" xfId="4" applyFont="1" applyFill="1" applyBorder="1" applyAlignment="1">
      <alignment horizontal="left" vertical="top" wrapText="1"/>
    </xf>
    <xf numFmtId="0" fontId="8" fillId="0" borderId="11" xfId="4" applyFont="1" applyFill="1" applyBorder="1" applyAlignment="1">
      <alignment horizontal="left" vertical="top" wrapText="1"/>
    </xf>
    <xf numFmtId="0" fontId="8" fillId="0" borderId="17" xfId="4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9" fillId="0" borderId="27" xfId="4" applyFont="1" applyFill="1" applyBorder="1" applyAlignment="1">
      <alignment vertical="center" wrapText="1"/>
    </xf>
    <xf numFmtId="0" fontId="9" fillId="0" borderId="16" xfId="4" applyFont="1" applyFill="1" applyBorder="1" applyAlignment="1">
      <alignment vertical="center" wrapText="1"/>
    </xf>
    <xf numFmtId="14" fontId="9" fillId="0" borderId="15" xfId="4" applyNumberFormat="1" applyFont="1" applyFill="1" applyBorder="1" applyAlignment="1" applyProtection="1">
      <alignment horizontal="center" vertical="center"/>
    </xf>
    <xf numFmtId="39" fontId="9" fillId="2" borderId="1" xfId="4" applyNumberFormat="1" applyFont="1" applyFill="1" applyBorder="1" applyAlignment="1" applyProtection="1">
      <alignment horizontal="center" vertical="center"/>
    </xf>
    <xf numFmtId="39" fontId="9" fillId="2" borderId="14" xfId="4" applyNumberFormat="1" applyFont="1" applyFill="1" applyBorder="1" applyAlignment="1" applyProtection="1">
      <alignment horizontal="center" vertical="center"/>
    </xf>
    <xf numFmtId="14" fontId="9" fillId="2" borderId="15" xfId="4" applyNumberFormat="1" applyFont="1" applyFill="1" applyBorder="1" applyAlignment="1" applyProtection="1">
      <alignment horizontal="center" vertical="center"/>
    </xf>
    <xf numFmtId="14" fontId="9" fillId="0" borderId="1" xfId="4" applyNumberFormat="1" applyFont="1" applyBorder="1" applyAlignment="1" applyProtection="1">
      <alignment horizontal="center" vertical="center"/>
    </xf>
    <xf numFmtId="14" fontId="9" fillId="0" borderId="14" xfId="4" applyNumberFormat="1" applyFont="1" applyBorder="1" applyAlignment="1" applyProtection="1">
      <alignment horizontal="center" vertical="center"/>
    </xf>
    <xf numFmtId="0" fontId="9" fillId="0" borderId="17" xfId="4" applyFont="1" applyFill="1" applyBorder="1" applyAlignment="1">
      <alignment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/>
    </xf>
    <xf numFmtId="2" fontId="12" fillId="0" borderId="0" xfId="4" applyNumberFormat="1" applyFont="1" applyBorder="1" applyAlignment="1" applyProtection="1">
      <alignment horizontal="left" vertical="top" wrapText="1"/>
    </xf>
    <xf numFmtId="0" fontId="9" fillId="0" borderId="26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14" fontId="9" fillId="0" borderId="4" xfId="4" applyNumberFormat="1" applyFont="1" applyBorder="1" applyAlignment="1" applyProtection="1">
      <alignment horizontal="center" vertical="center"/>
    </xf>
    <xf numFmtId="14" fontId="9" fillId="0" borderId="11" xfId="4" applyNumberFormat="1" applyFont="1" applyBorder="1" applyAlignment="1" applyProtection="1">
      <alignment horizontal="center" vertical="center"/>
    </xf>
    <xf numFmtId="2" fontId="10" fillId="0" borderId="0" xfId="4" applyNumberFormat="1" applyFont="1" applyBorder="1" applyAlignment="1" applyProtection="1">
      <alignment horizontal="left" vertical="center" wrapText="1"/>
    </xf>
    <xf numFmtId="0" fontId="8" fillId="0" borderId="19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2" borderId="20" xfId="4" applyFont="1" applyFill="1" applyBorder="1" applyAlignment="1">
      <alignment horizontal="center" vertical="center" wrapText="1"/>
    </xf>
    <xf numFmtId="0" fontId="8" fillId="2" borderId="15" xfId="4" applyFont="1" applyFill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 wrapText="1"/>
    </xf>
    <xf numFmtId="0" fontId="8" fillId="0" borderId="22" xfId="4" applyFont="1" applyBorder="1" applyAlignment="1">
      <alignment horizontal="center" vertical="center" wrapText="1"/>
    </xf>
    <xf numFmtId="0" fontId="8" fillId="0" borderId="23" xfId="4" applyFont="1" applyBorder="1" applyAlignment="1">
      <alignment horizontal="center" vertical="center" wrapText="1"/>
    </xf>
    <xf numFmtId="0" fontId="8" fillId="0" borderId="9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 wrapText="1"/>
    </xf>
    <xf numFmtId="0" fontId="8" fillId="0" borderId="24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/>
    </xf>
    <xf numFmtId="0" fontId="8" fillId="0" borderId="4" xfId="4" applyFont="1" applyBorder="1" applyAlignment="1">
      <alignment horizontal="left" vertical="top"/>
    </xf>
    <xf numFmtId="0" fontId="8" fillId="0" borderId="11" xfId="4" applyFont="1" applyBorder="1" applyAlignment="1">
      <alignment horizontal="left" vertical="top"/>
    </xf>
    <xf numFmtId="1" fontId="9" fillId="2" borderId="2" xfId="4" applyNumberFormat="1" applyFont="1" applyFill="1" applyBorder="1" applyAlignment="1">
      <alignment horizontal="left" vertical="center"/>
    </xf>
    <xf numFmtId="1" fontId="9" fillId="2" borderId="3" xfId="4" applyNumberFormat="1" applyFont="1" applyFill="1" applyBorder="1" applyAlignment="1">
      <alignment horizontal="left" vertical="center"/>
    </xf>
    <xf numFmtId="1" fontId="9" fillId="2" borderId="4" xfId="4" applyNumberFormat="1" applyFont="1" applyFill="1" applyBorder="1" applyAlignment="1">
      <alignment horizontal="left" vertical="center"/>
    </xf>
    <xf numFmtId="1" fontId="9" fillId="2" borderId="9" xfId="4" applyNumberFormat="1" applyFont="1" applyFill="1" applyBorder="1" applyAlignment="1">
      <alignment horizontal="left" vertical="center"/>
    </xf>
    <xf numFmtId="1" fontId="9" fillId="2" borderId="10" xfId="4" applyNumberFormat="1" applyFont="1" applyFill="1" applyBorder="1" applyAlignment="1">
      <alignment horizontal="left" vertical="center"/>
    </xf>
    <xf numFmtId="1" fontId="9" fillId="2" borderId="11" xfId="4" applyNumberFormat="1" applyFont="1" applyFill="1" applyBorder="1" applyAlignment="1">
      <alignment horizontal="left" vertical="center"/>
    </xf>
    <xf numFmtId="10" fontId="9" fillId="0" borderId="15" xfId="5" applyNumberFormat="1" applyFont="1" applyBorder="1" applyAlignment="1">
      <alignment horizontal="center" vertical="center" wrapText="1"/>
    </xf>
    <xf numFmtId="2" fontId="7" fillId="0" borderId="0" xfId="4" applyNumberFormat="1" applyFont="1" applyBorder="1" applyAlignment="1" applyProtection="1">
      <alignment horizontal="center" vertical="center" wrapText="1"/>
    </xf>
    <xf numFmtId="0" fontId="9" fillId="0" borderId="6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2" fontId="8" fillId="0" borderId="15" xfId="4" applyNumberFormat="1" applyFont="1" applyBorder="1" applyAlignment="1" applyProtection="1">
      <alignment horizontal="center" vertical="center"/>
    </xf>
    <xf numFmtId="0" fontId="9" fillId="0" borderId="5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2" fontId="7" fillId="0" borderId="0" xfId="4" applyNumberFormat="1" applyFont="1" applyBorder="1" applyAlignment="1" applyProtection="1">
      <alignment horizontal="center" vertical="center"/>
    </xf>
    <xf numFmtId="0" fontId="8" fillId="0" borderId="5" xfId="4" applyFont="1" applyBorder="1" applyAlignment="1">
      <alignment horizontal="left"/>
    </xf>
    <xf numFmtId="0" fontId="8" fillId="0" borderId="6" xfId="4" applyFont="1" applyBorder="1" applyAlignment="1">
      <alignment horizontal="left"/>
    </xf>
    <xf numFmtId="0" fontId="8" fillId="0" borderId="7" xfId="4" applyFont="1" applyBorder="1" applyAlignment="1">
      <alignment horizontal="left"/>
    </xf>
    <xf numFmtId="0" fontId="8" fillId="0" borderId="2" xfId="4" applyFont="1" applyBorder="1" applyAlignment="1">
      <alignment horizontal="left"/>
    </xf>
    <xf numFmtId="0" fontId="8" fillId="0" borderId="3" xfId="4" applyFont="1" applyBorder="1" applyAlignment="1">
      <alignment horizontal="left"/>
    </xf>
    <xf numFmtId="0" fontId="9" fillId="0" borderId="5" xfId="4" applyFont="1" applyBorder="1" applyAlignment="1">
      <alignment horizontal="center" vertical="center"/>
    </xf>
    <xf numFmtId="0" fontId="8" fillId="0" borderId="2" xfId="4" applyFont="1" applyBorder="1" applyAlignment="1">
      <alignment horizontal="left" vertical="center" wrapText="1"/>
    </xf>
    <xf numFmtId="0" fontId="8" fillId="0" borderId="3" xfId="4" applyFont="1" applyBorder="1" applyAlignment="1">
      <alignment horizontal="left" vertical="center" wrapText="1"/>
    </xf>
    <xf numFmtId="0" fontId="8" fillId="0" borderId="4" xfId="4" applyFont="1" applyBorder="1" applyAlignment="1">
      <alignment horizontal="left" vertical="center" wrapText="1"/>
    </xf>
    <xf numFmtId="0" fontId="8" fillId="0" borderId="12" xfId="4" applyFont="1" applyBorder="1" applyAlignment="1">
      <alignment horizontal="left" vertical="center" wrapText="1"/>
    </xf>
    <xf numFmtId="0" fontId="8" fillId="0" borderId="0" xfId="4" applyFont="1" applyBorder="1" applyAlignment="1">
      <alignment horizontal="left" vertical="center" wrapText="1"/>
    </xf>
    <xf numFmtId="0" fontId="8" fillId="0" borderId="13" xfId="4" applyFont="1" applyBorder="1" applyAlignment="1">
      <alignment horizontal="left" vertical="center" wrapText="1"/>
    </xf>
    <xf numFmtId="2" fontId="8" fillId="0" borderId="5" xfId="4" applyNumberFormat="1" applyFont="1" applyBorder="1" applyAlignment="1" applyProtection="1">
      <alignment horizontal="center" vertical="center" wrapText="1"/>
    </xf>
    <xf numFmtId="2" fontId="8" fillId="0" borderId="6" xfId="4" applyNumberFormat="1" applyFont="1" applyBorder="1" applyAlignment="1" applyProtection="1">
      <alignment horizontal="center" vertical="center" wrapText="1"/>
    </xf>
    <xf numFmtId="2" fontId="8" fillId="0" borderId="7" xfId="4" applyNumberFormat="1" applyFont="1" applyBorder="1" applyAlignment="1" applyProtection="1">
      <alignment horizontal="center" vertical="center" wrapText="1"/>
    </xf>
    <xf numFmtId="0" fontId="9" fillId="2" borderId="5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left" vertical="center" wrapText="1"/>
    </xf>
    <xf numFmtId="0" fontId="3" fillId="0" borderId="1" xfId="4" applyFont="1" applyBorder="1" applyAlignment="1">
      <alignment horizontal="center"/>
    </xf>
    <xf numFmtId="0" fontId="3" fillId="0" borderId="8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4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6" fillId="0" borderId="5" xfId="4" applyFont="1" applyBorder="1" applyAlignment="1">
      <alignment horizontal="left"/>
    </xf>
    <xf numFmtId="0" fontId="6" fillId="0" borderId="6" xfId="4" applyFont="1" applyBorder="1" applyAlignment="1">
      <alignment horizontal="left"/>
    </xf>
    <xf numFmtId="0" fontId="6" fillId="0" borderId="7" xfId="4" applyFont="1" applyBorder="1" applyAlignment="1">
      <alignment horizontal="left"/>
    </xf>
    <xf numFmtId="0" fontId="3" fillId="0" borderId="2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9" xfId="4" applyFont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9" fontId="9" fillId="2" borderId="1" xfId="4" applyNumberFormat="1" applyFont="1" applyFill="1" applyBorder="1" applyAlignment="1" applyProtection="1">
      <alignment horizontal="center" vertical="center"/>
    </xf>
    <xf numFmtId="9" fontId="9" fillId="2" borderId="14" xfId="4" applyNumberFormat="1" applyFont="1" applyFill="1" applyBorder="1" applyAlignment="1" applyProtection="1">
      <alignment horizontal="center" vertical="center"/>
    </xf>
    <xf numFmtId="0" fontId="16" fillId="0" borderId="0" xfId="9" applyFont="1" applyFill="1"/>
    <xf numFmtId="0" fontId="17" fillId="0" borderId="0" xfId="9" applyFont="1" applyFill="1"/>
    <xf numFmtId="0" fontId="17" fillId="0" borderId="35" xfId="9" applyFont="1" applyFill="1" applyBorder="1" applyAlignment="1">
      <alignment horizontal="center"/>
    </xf>
    <xf numFmtId="0" fontId="17" fillId="0" borderId="35" xfId="9" applyFont="1" applyFill="1" applyBorder="1" applyAlignment="1">
      <alignment horizontal="center" vertical="center"/>
    </xf>
    <xf numFmtId="0" fontId="17" fillId="0" borderId="35" xfId="9" applyFont="1" applyFill="1" applyBorder="1"/>
    <xf numFmtId="173" fontId="17" fillId="0" borderId="35" xfId="9" applyNumberFormat="1" applyFont="1" applyFill="1" applyBorder="1" applyAlignment="1">
      <alignment horizontal="center"/>
    </xf>
    <xf numFmtId="173" fontId="17" fillId="0" borderId="35" xfId="9" applyNumberFormat="1" applyFont="1" applyFill="1" applyBorder="1" applyAlignment="1"/>
    <xf numFmtId="173" fontId="17" fillId="0" borderId="35" xfId="9" applyNumberFormat="1" applyFont="1" applyFill="1" applyBorder="1"/>
    <xf numFmtId="173" fontId="16" fillId="0" borderId="0" xfId="9" applyNumberFormat="1" applyFont="1" applyFill="1"/>
    <xf numFmtId="0" fontId="16" fillId="0" borderId="0" xfId="9" applyFont="1" applyFill="1" applyAlignment="1">
      <alignment horizontal="center" vertical="center"/>
    </xf>
    <xf numFmtId="173" fontId="16" fillId="0" borderId="0" xfId="9" applyNumberFormat="1" applyFont="1" applyFill="1" applyAlignment="1">
      <alignment horizontal="center"/>
    </xf>
    <xf numFmtId="0" fontId="16" fillId="0" borderId="0" xfId="9" applyFont="1" applyFill="1" applyAlignment="1">
      <alignment horizontal="center"/>
    </xf>
    <xf numFmtId="0" fontId="18" fillId="6" borderId="35" xfId="9" applyFont="1" applyFill="1" applyBorder="1" applyAlignment="1">
      <alignment horizontal="center" vertical="center"/>
    </xf>
    <xf numFmtId="0" fontId="17" fillId="7" borderId="35" xfId="9" applyFont="1" applyFill="1" applyBorder="1" applyAlignment="1">
      <alignment horizontal="center"/>
    </xf>
    <xf numFmtId="0" fontId="17" fillId="7" borderId="35" xfId="9" applyFont="1" applyFill="1" applyBorder="1" applyAlignment="1">
      <alignment horizontal="center" vertical="center"/>
    </xf>
    <xf numFmtId="173" fontId="17" fillId="7" borderId="35" xfId="9" applyNumberFormat="1" applyFont="1" applyFill="1" applyBorder="1" applyAlignment="1">
      <alignment horizontal="center"/>
    </xf>
    <xf numFmtId="173" fontId="17" fillId="7" borderId="35" xfId="9" applyNumberFormat="1" applyFont="1" applyFill="1" applyBorder="1" applyAlignment="1">
      <alignment horizontal="center"/>
    </xf>
    <xf numFmtId="0" fontId="18" fillId="8" borderId="35" xfId="9" applyFont="1" applyFill="1" applyBorder="1" applyAlignment="1">
      <alignment horizontal="center" vertical="center"/>
    </xf>
    <xf numFmtId="173" fontId="18" fillId="8" borderId="35" xfId="9" applyNumberFormat="1" applyFont="1" applyFill="1" applyBorder="1" applyAlignment="1">
      <alignment horizontal="center" vertical="center"/>
    </xf>
    <xf numFmtId="173" fontId="16" fillId="8" borderId="35" xfId="9" applyNumberFormat="1" applyFont="1" applyFill="1" applyBorder="1" applyAlignment="1">
      <alignment horizontal="center"/>
    </xf>
    <xf numFmtId="0" fontId="16" fillId="0" borderId="0" xfId="9" applyFont="1" applyFill="1" applyBorder="1" applyAlignment="1">
      <alignment horizontal="left"/>
    </xf>
    <xf numFmtId="174" fontId="16" fillId="0" borderId="0" xfId="10" applyNumberFormat="1" applyFont="1" applyFill="1" applyBorder="1" applyAlignment="1">
      <alignment horizontal="left"/>
    </xf>
    <xf numFmtId="173" fontId="16" fillId="0" borderId="0" xfId="9" applyNumberFormat="1" applyFont="1" applyFill="1" applyBorder="1" applyAlignment="1">
      <alignment horizontal="center"/>
    </xf>
  </cellXfs>
  <cellStyles count="11">
    <cellStyle name="Millares [0]" xfId="1" builtinId="6"/>
    <cellStyle name="Millares 2 3" xfId="7"/>
    <cellStyle name="Moneda" xfId="8" builtinId="4"/>
    <cellStyle name="Moneda [0]" xfId="2" builtinId="7"/>
    <cellStyle name="Moneda 2" xfId="6"/>
    <cellStyle name="Moneda 3" xfId="10"/>
    <cellStyle name="Normal" xfId="0" builtinId="0"/>
    <cellStyle name="Normal 2" xfId="9"/>
    <cellStyle name="Normal 2 2" xfId="4"/>
    <cellStyle name="Porcentaje" xfId="3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171450</xdr:rowOff>
        </xdr:from>
        <xdr:to>
          <xdr:col>0</xdr:col>
          <xdr:colOff>4067175</xdr:colOff>
          <xdr:row>3</xdr:row>
          <xdr:rowOff>333375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480218</xdr:colOff>
      <xdr:row>0</xdr:row>
      <xdr:rowOff>0</xdr:rowOff>
    </xdr:from>
    <xdr:to>
      <xdr:col>13</xdr:col>
      <xdr:colOff>733226</xdr:colOff>
      <xdr:row>3</xdr:row>
      <xdr:rowOff>253008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30143" y="0"/>
          <a:ext cx="125313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N93"/>
  <sheetViews>
    <sheetView topLeftCell="A7" zoomScale="60" zoomScaleNormal="60" zoomScaleSheetLayoutView="70" workbookViewId="0">
      <selection activeCell="I37" sqref="I37"/>
    </sheetView>
  </sheetViews>
  <sheetFormatPr baseColWidth="10" defaultColWidth="12.5703125" defaultRowHeight="15"/>
  <cols>
    <col min="1" max="1" width="64.85546875" style="34" customWidth="1"/>
    <col min="2" max="2" width="10.28515625" style="83" customWidth="1"/>
    <col min="3" max="3" width="29.140625" style="34" customWidth="1"/>
    <col min="4" max="4" width="12.28515625" style="60" customWidth="1"/>
    <col min="5" max="5" width="27.42578125" style="34" customWidth="1"/>
    <col min="6" max="6" width="27" style="34" customWidth="1"/>
    <col min="7" max="7" width="8" style="27" customWidth="1"/>
    <col min="8" max="8" width="16.7109375" style="34" customWidth="1"/>
    <col min="9" max="9" width="13.28515625" style="83" customWidth="1"/>
    <col min="10" max="10" width="32.7109375" style="87" customWidth="1"/>
    <col min="11" max="11" width="22.7109375" style="87" customWidth="1"/>
    <col min="12" max="12" width="12.28515625" style="34" customWidth="1"/>
    <col min="13" max="13" width="15" style="34" customWidth="1"/>
    <col min="14" max="14" width="16.85546875" style="34" customWidth="1"/>
    <col min="15" max="15" width="16.42578125" style="34" customWidth="1"/>
    <col min="16" max="16" width="12.5703125" style="34"/>
    <col min="17" max="17" width="26.7109375" style="34" customWidth="1"/>
    <col min="18" max="18" width="27.7109375" style="34" customWidth="1"/>
    <col min="19" max="19" width="33.85546875" style="34" customWidth="1"/>
    <col min="20" max="20" width="12.5703125" style="34" hidden="1" customWidth="1"/>
    <col min="21" max="21" width="24.28515625" style="34" customWidth="1"/>
    <col min="22" max="22" width="22.5703125" style="34" customWidth="1"/>
    <col min="23" max="24" width="12.5703125" style="34"/>
    <col min="25" max="25" width="16.85546875" style="34" customWidth="1"/>
    <col min="26" max="26" width="12.5703125" style="34"/>
    <col min="27" max="27" width="30.140625" style="34" customWidth="1"/>
    <col min="28" max="28" width="15.42578125" style="34" customWidth="1"/>
    <col min="29" max="29" width="15.85546875" style="34" customWidth="1"/>
    <col min="30" max="30" width="24.42578125" style="34" customWidth="1"/>
    <col min="31" max="31" width="17.140625" style="34" customWidth="1"/>
    <col min="32" max="16384" width="12.5703125" style="34"/>
  </cols>
  <sheetData>
    <row r="1" spans="1:248" s="2" customFormat="1" ht="37.5" customHeight="1">
      <c r="A1" s="228"/>
      <c r="B1" s="231" t="s">
        <v>0</v>
      </c>
      <c r="C1" s="232"/>
      <c r="D1" s="232"/>
      <c r="E1" s="232"/>
      <c r="F1" s="232"/>
      <c r="G1" s="232"/>
      <c r="H1" s="233"/>
      <c r="I1" s="237" t="s">
        <v>1</v>
      </c>
      <c r="J1" s="238"/>
      <c r="K1" s="238"/>
      <c r="L1" s="239"/>
      <c r="M1" s="240"/>
      <c r="N1" s="241"/>
      <c r="O1" s="1"/>
    </row>
    <row r="2" spans="1:248" s="2" customFormat="1" ht="37.5" customHeight="1">
      <c r="A2" s="229"/>
      <c r="B2" s="234"/>
      <c r="C2" s="235"/>
      <c r="D2" s="235"/>
      <c r="E2" s="235"/>
      <c r="F2" s="235"/>
      <c r="G2" s="235"/>
      <c r="H2" s="236"/>
      <c r="I2" s="237" t="s">
        <v>2</v>
      </c>
      <c r="J2" s="238"/>
      <c r="K2" s="238"/>
      <c r="L2" s="239"/>
      <c r="M2" s="242"/>
      <c r="N2" s="243"/>
      <c r="O2" s="1"/>
    </row>
    <row r="3" spans="1:248" s="2" customFormat="1" ht="33.75" customHeight="1">
      <c r="A3" s="229"/>
      <c r="B3" s="231" t="s">
        <v>3</v>
      </c>
      <c r="C3" s="232"/>
      <c r="D3" s="232"/>
      <c r="E3" s="232"/>
      <c r="F3" s="232"/>
      <c r="G3" s="232"/>
      <c r="H3" s="233"/>
      <c r="I3" s="237" t="s">
        <v>4</v>
      </c>
      <c r="J3" s="238"/>
      <c r="K3" s="238"/>
      <c r="L3" s="239"/>
      <c r="M3" s="242"/>
      <c r="N3" s="243"/>
      <c r="O3" s="1"/>
    </row>
    <row r="4" spans="1:248" s="2" customFormat="1" ht="38.25" customHeight="1">
      <c r="A4" s="230"/>
      <c r="B4" s="234"/>
      <c r="C4" s="235"/>
      <c r="D4" s="235"/>
      <c r="E4" s="235"/>
      <c r="F4" s="235"/>
      <c r="G4" s="235"/>
      <c r="H4" s="236"/>
      <c r="I4" s="237" t="s">
        <v>5</v>
      </c>
      <c r="J4" s="238"/>
      <c r="K4" s="238"/>
      <c r="L4" s="239"/>
      <c r="M4" s="244"/>
      <c r="N4" s="245"/>
      <c r="O4" s="1"/>
    </row>
    <row r="5" spans="1:248" s="2" customFormat="1" ht="12" customHeight="1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1"/>
    </row>
    <row r="6" spans="1:248" s="2" customFormat="1" ht="31.5" customHeight="1">
      <c r="A6" s="209" t="s">
        <v>93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1"/>
      <c r="O6" s="1"/>
    </row>
    <row r="7" spans="1:248" s="2" customFormat="1" ht="36" customHeight="1">
      <c r="A7" s="3" t="s">
        <v>92</v>
      </c>
      <c r="B7" s="212" t="s">
        <v>6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248" s="2" customFormat="1" ht="16.5" customHeight="1">
      <c r="A8" s="4" t="s">
        <v>7</v>
      </c>
      <c r="B8" s="214" t="s">
        <v>8</v>
      </c>
      <c r="C8" s="202"/>
      <c r="D8" s="202"/>
      <c r="E8" s="202"/>
      <c r="F8" s="203"/>
      <c r="G8" s="215" t="s">
        <v>9</v>
      </c>
      <c r="H8" s="216"/>
      <c r="I8" s="217"/>
      <c r="J8" s="221" t="s">
        <v>10</v>
      </c>
      <c r="K8" s="222"/>
      <c r="L8" s="222"/>
      <c r="M8" s="222"/>
      <c r="N8" s="223"/>
      <c r="O8" s="5"/>
      <c r="Q8" s="201"/>
      <c r="R8" s="201"/>
      <c r="S8" s="201"/>
      <c r="T8" s="201"/>
      <c r="U8" s="201"/>
      <c r="V8" s="6"/>
      <c r="W8" s="6"/>
      <c r="X8" s="6"/>
      <c r="Y8" s="6"/>
      <c r="Z8" s="6"/>
      <c r="AA8" s="6"/>
    </row>
    <row r="9" spans="1:248" s="2" customFormat="1" ht="27" customHeight="1">
      <c r="A9" s="7" t="s">
        <v>11</v>
      </c>
      <c r="B9" s="202" t="s">
        <v>12</v>
      </c>
      <c r="C9" s="202"/>
      <c r="D9" s="202"/>
      <c r="E9" s="202"/>
      <c r="F9" s="203"/>
      <c r="G9" s="218"/>
      <c r="H9" s="219"/>
      <c r="I9" s="220"/>
      <c r="J9" s="8" t="s">
        <v>13</v>
      </c>
      <c r="K9" s="204" t="s">
        <v>14</v>
      </c>
      <c r="L9" s="204"/>
      <c r="M9" s="204"/>
      <c r="N9" s="8" t="s">
        <v>15</v>
      </c>
      <c r="O9" s="5"/>
      <c r="Q9" s="9"/>
      <c r="R9" s="9"/>
      <c r="S9" s="9"/>
      <c r="T9" s="9"/>
      <c r="U9" s="9"/>
      <c r="V9" s="6"/>
      <c r="W9" s="6"/>
      <c r="X9" s="6"/>
      <c r="Y9" s="6"/>
      <c r="Z9" s="6"/>
      <c r="AA9" s="6"/>
    </row>
    <row r="10" spans="1:248" s="2" customFormat="1" ht="32.25" customHeight="1">
      <c r="A10" s="10" t="s">
        <v>16</v>
      </c>
      <c r="B10" s="205" t="s">
        <v>17</v>
      </c>
      <c r="C10" s="206"/>
      <c r="D10" s="206"/>
      <c r="E10" s="206"/>
      <c r="F10" s="207"/>
      <c r="G10" s="218"/>
      <c r="H10" s="219"/>
      <c r="I10" s="220"/>
      <c r="J10" s="11"/>
      <c r="K10" s="200"/>
      <c r="L10" s="200"/>
      <c r="M10" s="200"/>
      <c r="N10" s="12"/>
      <c r="O10" s="5"/>
      <c r="Q10" s="13"/>
      <c r="R10" s="208"/>
      <c r="S10" s="208"/>
      <c r="T10" s="208"/>
      <c r="U10" s="13"/>
      <c r="V10" s="6"/>
      <c r="W10" s="14"/>
      <c r="X10" s="14"/>
      <c r="Y10" s="6"/>
      <c r="Z10" s="6"/>
      <c r="AA10" s="6"/>
    </row>
    <row r="11" spans="1:248" s="2" customFormat="1" ht="44.25" customHeight="1">
      <c r="A11" s="15" t="s">
        <v>18</v>
      </c>
      <c r="B11" s="224" t="s">
        <v>19</v>
      </c>
      <c r="C11" s="225"/>
      <c r="D11" s="225"/>
      <c r="E11" s="225"/>
      <c r="F11" s="226"/>
      <c r="G11" s="218"/>
      <c r="H11" s="219"/>
      <c r="I11" s="220"/>
      <c r="J11" s="11"/>
      <c r="K11" s="200"/>
      <c r="L11" s="200"/>
      <c r="M11" s="200"/>
      <c r="N11" s="16"/>
      <c r="O11" s="5"/>
      <c r="Q11" s="17"/>
      <c r="R11" s="177"/>
      <c r="S11" s="177"/>
      <c r="T11" s="177"/>
      <c r="U11" s="18"/>
      <c r="V11" s="6"/>
      <c r="W11" s="19"/>
      <c r="X11" s="20"/>
      <c r="Y11" s="21"/>
      <c r="Z11" s="6"/>
      <c r="AA11" s="6"/>
    </row>
    <row r="12" spans="1:248" s="2" customFormat="1" ht="16.5" customHeight="1">
      <c r="A12" s="192" t="s">
        <v>20</v>
      </c>
      <c r="B12" s="194">
        <v>2020730010059</v>
      </c>
      <c r="C12" s="195"/>
      <c r="D12" s="195"/>
      <c r="E12" s="195"/>
      <c r="F12" s="196"/>
      <c r="G12" s="218"/>
      <c r="H12" s="219"/>
      <c r="I12" s="220"/>
      <c r="J12" s="11"/>
      <c r="K12" s="200"/>
      <c r="L12" s="200"/>
      <c r="M12" s="200"/>
      <c r="N12" s="16"/>
      <c r="O12" s="5"/>
      <c r="Q12" s="17"/>
      <c r="R12" s="177"/>
      <c r="S12" s="177"/>
      <c r="T12" s="177"/>
      <c r="U12" s="18"/>
      <c r="V12" s="6"/>
      <c r="W12" s="19"/>
      <c r="X12" s="20"/>
      <c r="Y12" s="21"/>
      <c r="Z12" s="6"/>
      <c r="AA12" s="6"/>
    </row>
    <row r="13" spans="1:248" s="2" customFormat="1" ht="9" customHeight="1">
      <c r="A13" s="193"/>
      <c r="B13" s="197"/>
      <c r="C13" s="198"/>
      <c r="D13" s="198"/>
      <c r="E13" s="198"/>
      <c r="F13" s="199"/>
      <c r="G13" s="218"/>
      <c r="H13" s="219"/>
      <c r="I13" s="220"/>
      <c r="J13" s="22"/>
      <c r="K13" s="200"/>
      <c r="L13" s="200"/>
      <c r="M13" s="200"/>
      <c r="N13" s="23"/>
      <c r="O13" s="5"/>
      <c r="Q13" s="17"/>
      <c r="R13" s="24"/>
      <c r="S13" s="24"/>
      <c r="T13" s="24"/>
      <c r="U13" s="18"/>
      <c r="V13" s="6"/>
      <c r="W13" s="19"/>
      <c r="X13" s="20"/>
      <c r="Y13" s="21"/>
      <c r="Z13" s="6"/>
      <c r="AA13" s="6"/>
    </row>
    <row r="14" spans="1:248" s="2" customFormat="1" ht="35.25" customHeight="1" thickBot="1">
      <c r="A14" s="227" t="s">
        <v>21</v>
      </c>
      <c r="B14" s="227"/>
      <c r="C14" s="227"/>
      <c r="D14" s="227"/>
      <c r="E14" s="227"/>
      <c r="F14" s="227"/>
      <c r="G14" s="218"/>
      <c r="H14" s="219"/>
      <c r="I14" s="220"/>
      <c r="J14" s="22"/>
      <c r="K14" s="200"/>
      <c r="L14" s="200"/>
      <c r="M14" s="200"/>
      <c r="N14" s="23"/>
      <c r="O14" s="5"/>
      <c r="Q14" s="25"/>
      <c r="R14" s="177"/>
      <c r="S14" s="177"/>
      <c r="T14" s="24"/>
      <c r="U14" s="18"/>
      <c r="V14" s="26"/>
      <c r="W14" s="19"/>
      <c r="X14" s="20"/>
      <c r="Y14" s="21"/>
      <c r="Z14" s="6"/>
      <c r="AA14" s="6"/>
    </row>
    <row r="15" spans="1:248" ht="25.5" customHeight="1">
      <c r="A15" s="178" t="s">
        <v>22</v>
      </c>
      <c r="B15" s="180" t="s">
        <v>23</v>
      </c>
      <c r="C15" s="181" t="s">
        <v>24</v>
      </c>
      <c r="D15" s="182" t="s">
        <v>25</v>
      </c>
      <c r="E15" s="181" t="s">
        <v>26</v>
      </c>
      <c r="F15" s="184" t="s">
        <v>27</v>
      </c>
      <c r="G15" s="185"/>
      <c r="H15" s="185"/>
      <c r="I15" s="186"/>
      <c r="J15" s="190" t="s">
        <v>28</v>
      </c>
      <c r="K15" s="170"/>
      <c r="L15" s="191" t="s">
        <v>29</v>
      </c>
      <c r="M15" s="191"/>
      <c r="N15" s="191"/>
      <c r="O15" s="27"/>
      <c r="P15" s="27"/>
      <c r="Q15" s="28"/>
      <c r="R15" s="172"/>
      <c r="S15" s="172"/>
      <c r="T15" s="29"/>
      <c r="U15" s="30"/>
      <c r="V15" s="29"/>
      <c r="W15" s="31"/>
      <c r="X15" s="32"/>
      <c r="Y15" s="33"/>
      <c r="Z15" s="29"/>
      <c r="AA15" s="29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</row>
    <row r="16" spans="1:248" ht="23.25" customHeight="1">
      <c r="A16" s="179"/>
      <c r="B16" s="170"/>
      <c r="C16" s="170"/>
      <c r="D16" s="183"/>
      <c r="E16" s="170"/>
      <c r="F16" s="187"/>
      <c r="G16" s="188"/>
      <c r="H16" s="188"/>
      <c r="I16" s="189"/>
      <c r="J16" s="190"/>
      <c r="K16" s="170"/>
      <c r="L16" s="170" t="s">
        <v>30</v>
      </c>
      <c r="M16" s="170" t="s">
        <v>31</v>
      </c>
      <c r="N16" s="171" t="s">
        <v>32</v>
      </c>
      <c r="O16" s="27"/>
      <c r="P16" s="27"/>
      <c r="Q16" s="35"/>
      <c r="R16" s="172"/>
      <c r="S16" s="172"/>
      <c r="T16" s="29"/>
      <c r="U16" s="36"/>
      <c r="V16" s="29"/>
      <c r="W16" s="31"/>
      <c r="X16" s="32"/>
      <c r="Y16" s="33"/>
      <c r="Z16" s="29"/>
      <c r="AA16" s="29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</row>
    <row r="17" spans="1:248" s="45" customFormat="1" ht="23.25" customHeight="1">
      <c r="A17" s="179"/>
      <c r="B17" s="170"/>
      <c r="C17" s="170"/>
      <c r="D17" s="183"/>
      <c r="E17" s="170"/>
      <c r="F17" s="37" t="s">
        <v>33</v>
      </c>
      <c r="G17" s="37" t="s">
        <v>34</v>
      </c>
      <c r="H17" s="37" t="s">
        <v>35</v>
      </c>
      <c r="I17" s="38" t="s">
        <v>36</v>
      </c>
      <c r="J17" s="39" t="s">
        <v>37</v>
      </c>
      <c r="K17" s="37" t="s">
        <v>38</v>
      </c>
      <c r="L17" s="170"/>
      <c r="M17" s="170"/>
      <c r="N17" s="171"/>
      <c r="O17" s="40"/>
      <c r="P17" s="40"/>
      <c r="Q17" s="41"/>
      <c r="R17" s="172"/>
      <c r="S17" s="172"/>
      <c r="T17" s="41"/>
      <c r="U17" s="42"/>
      <c r="V17" s="41"/>
      <c r="W17" s="43"/>
      <c r="X17" s="42"/>
      <c r="Y17" s="44"/>
      <c r="Z17" s="35"/>
      <c r="AA17" s="35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</row>
    <row r="18" spans="1:248" ht="21.75" hidden="1" customHeight="1">
      <c r="A18" s="173" t="s">
        <v>39</v>
      </c>
      <c r="B18" s="46" t="s">
        <v>40</v>
      </c>
      <c r="C18" s="106" t="s">
        <v>41</v>
      </c>
      <c r="D18" s="47">
        <v>20</v>
      </c>
      <c r="E18" s="48">
        <v>150850000</v>
      </c>
      <c r="F18" s="49">
        <v>150850000</v>
      </c>
      <c r="G18" s="50">
        <v>0</v>
      </c>
      <c r="H18" s="50">
        <v>0</v>
      </c>
      <c r="I18" s="50">
        <v>0</v>
      </c>
      <c r="J18" s="175">
        <v>44562</v>
      </c>
      <c r="K18" s="167">
        <v>44926</v>
      </c>
      <c r="L18" s="51" t="s">
        <v>42</v>
      </c>
      <c r="M18" s="51" t="s">
        <v>42</v>
      </c>
      <c r="N18" s="51">
        <v>0</v>
      </c>
      <c r="O18" s="27"/>
      <c r="P18" s="27"/>
      <c r="Q18" s="41"/>
      <c r="R18" s="52"/>
      <c r="S18" s="52"/>
      <c r="T18" s="53"/>
      <c r="U18" s="32"/>
      <c r="V18" s="53"/>
      <c r="W18" s="31"/>
      <c r="X18" s="32"/>
      <c r="Y18" s="33"/>
      <c r="Z18" s="29"/>
      <c r="AA18" s="29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</row>
    <row r="19" spans="1:248" ht="21.75" hidden="1" customHeight="1">
      <c r="A19" s="174"/>
      <c r="B19" s="46" t="s">
        <v>43</v>
      </c>
      <c r="C19" s="107"/>
      <c r="D19" s="54">
        <v>14</v>
      </c>
      <c r="E19" s="55">
        <v>150850000</v>
      </c>
      <c r="F19" s="56">
        <v>150850000</v>
      </c>
      <c r="G19" s="50">
        <v>0</v>
      </c>
      <c r="H19" s="50">
        <v>0</v>
      </c>
      <c r="I19" s="50">
        <v>0</v>
      </c>
      <c r="J19" s="176"/>
      <c r="K19" s="168"/>
      <c r="L19" s="51"/>
      <c r="M19" s="51"/>
      <c r="N19" s="51"/>
      <c r="O19" s="27"/>
      <c r="P19" s="27"/>
      <c r="Q19" s="41"/>
      <c r="R19" s="52"/>
      <c r="S19" s="52"/>
      <c r="T19" s="53"/>
      <c r="U19" s="32"/>
      <c r="V19" s="53"/>
      <c r="W19" s="31"/>
      <c r="X19" s="32"/>
      <c r="Y19" s="33"/>
      <c r="Z19" s="29"/>
      <c r="AA19" s="29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</row>
    <row r="20" spans="1:248" ht="21.75" hidden="1" customHeight="1">
      <c r="A20" s="161" t="s">
        <v>44</v>
      </c>
      <c r="B20" s="46" t="s">
        <v>40</v>
      </c>
      <c r="C20" s="106" t="s">
        <v>45</v>
      </c>
      <c r="D20" s="47">
        <v>8000</v>
      </c>
      <c r="E20" s="48">
        <v>209800000</v>
      </c>
      <c r="F20" s="49">
        <v>209800000</v>
      </c>
      <c r="G20" s="50">
        <v>0</v>
      </c>
      <c r="H20" s="50">
        <v>0</v>
      </c>
      <c r="I20" s="50">
        <v>0</v>
      </c>
      <c r="J20" s="167">
        <v>44562</v>
      </c>
      <c r="K20" s="167">
        <v>44926</v>
      </c>
      <c r="L20" s="51" t="s">
        <v>42</v>
      </c>
      <c r="M20" s="51" t="s">
        <v>42</v>
      </c>
      <c r="N20" s="51" t="s">
        <v>42</v>
      </c>
    </row>
    <row r="21" spans="1:248" ht="21.75" hidden="1" customHeight="1">
      <c r="A21" s="162"/>
      <c r="B21" s="46" t="s">
        <v>43</v>
      </c>
      <c r="C21" s="107"/>
      <c r="D21" s="54">
        <v>6925</v>
      </c>
      <c r="E21" s="55">
        <v>209800000</v>
      </c>
      <c r="F21" s="56">
        <v>209800000</v>
      </c>
      <c r="G21" s="50">
        <v>0</v>
      </c>
      <c r="H21" s="50">
        <v>0</v>
      </c>
      <c r="I21" s="50">
        <v>0</v>
      </c>
      <c r="J21" s="168"/>
      <c r="K21" s="168"/>
      <c r="L21" s="51" t="s">
        <v>42</v>
      </c>
      <c r="M21" s="51" t="s">
        <v>42</v>
      </c>
      <c r="N21" s="51" t="s">
        <v>42</v>
      </c>
      <c r="Q21" s="53"/>
      <c r="R21" s="53"/>
      <c r="S21" s="53"/>
      <c r="T21" s="53"/>
      <c r="U21" s="53"/>
      <c r="V21" s="53"/>
    </row>
    <row r="22" spans="1:248" s="60" customFormat="1" ht="21.75" hidden="1" customHeight="1">
      <c r="A22" s="169" t="s">
        <v>46</v>
      </c>
      <c r="B22" s="46" t="s">
        <v>40</v>
      </c>
      <c r="C22" s="109" t="s">
        <v>47</v>
      </c>
      <c r="D22" s="57">
        <v>2</v>
      </c>
      <c r="E22" s="58">
        <v>172382500</v>
      </c>
      <c r="F22" s="59">
        <v>18000000</v>
      </c>
      <c r="G22" s="50">
        <v>0</v>
      </c>
      <c r="H22" s="50">
        <v>0</v>
      </c>
      <c r="I22" s="50">
        <v>0</v>
      </c>
      <c r="J22" s="166">
        <v>44562</v>
      </c>
      <c r="K22" s="166">
        <v>44926</v>
      </c>
      <c r="L22" s="164" t="s">
        <v>42</v>
      </c>
      <c r="M22" s="164" t="s">
        <v>42</v>
      </c>
      <c r="N22" s="164" t="s">
        <v>42</v>
      </c>
    </row>
    <row r="23" spans="1:248" s="60" customFormat="1" ht="21.75" hidden="1" customHeight="1">
      <c r="A23" s="169"/>
      <c r="B23" s="46" t="s">
        <v>43</v>
      </c>
      <c r="C23" s="109"/>
      <c r="D23" s="47">
        <v>1</v>
      </c>
      <c r="E23" s="55">
        <v>18000000</v>
      </c>
      <c r="F23" s="61">
        <v>18000000</v>
      </c>
      <c r="G23" s="50">
        <v>0</v>
      </c>
      <c r="H23" s="50">
        <v>0</v>
      </c>
      <c r="I23" s="50">
        <v>0</v>
      </c>
      <c r="J23" s="166"/>
      <c r="K23" s="166"/>
      <c r="L23" s="165"/>
      <c r="M23" s="165"/>
      <c r="N23" s="165"/>
    </row>
    <row r="24" spans="1:248" s="60" customFormat="1" ht="21.75" hidden="1" customHeight="1">
      <c r="A24" s="161" t="s">
        <v>48</v>
      </c>
      <c r="B24" s="46" t="s">
        <v>40</v>
      </c>
      <c r="C24" s="106" t="s">
        <v>49</v>
      </c>
      <c r="D24" s="47">
        <v>30</v>
      </c>
      <c r="E24" s="62">
        <v>0</v>
      </c>
      <c r="F24" s="63">
        <v>0</v>
      </c>
      <c r="G24" s="50">
        <v>0</v>
      </c>
      <c r="H24" s="50">
        <v>0</v>
      </c>
      <c r="I24" s="50">
        <v>0</v>
      </c>
      <c r="J24" s="166">
        <v>44562</v>
      </c>
      <c r="K24" s="166">
        <v>44926</v>
      </c>
      <c r="L24" s="164" t="s">
        <v>42</v>
      </c>
      <c r="M24" s="164" t="s">
        <v>42</v>
      </c>
      <c r="N24" s="164" t="s">
        <v>42</v>
      </c>
    </row>
    <row r="25" spans="1:248" s="60" customFormat="1" ht="21.75" hidden="1" customHeight="1">
      <c r="A25" s="162"/>
      <c r="B25" s="46" t="s">
        <v>43</v>
      </c>
      <c r="C25" s="107"/>
      <c r="D25" s="47">
        <v>0</v>
      </c>
      <c r="E25" s="55"/>
      <c r="F25" s="61">
        <v>0</v>
      </c>
      <c r="G25" s="50">
        <v>0</v>
      </c>
      <c r="H25" s="50">
        <v>0</v>
      </c>
      <c r="I25" s="50">
        <v>0</v>
      </c>
      <c r="J25" s="166"/>
      <c r="K25" s="166"/>
      <c r="L25" s="165"/>
      <c r="M25" s="165"/>
      <c r="N25" s="165"/>
    </row>
    <row r="26" spans="1:248" s="60" customFormat="1" ht="21" customHeight="1">
      <c r="A26" s="104" t="s">
        <v>86</v>
      </c>
      <c r="B26" s="46" t="s">
        <v>40</v>
      </c>
      <c r="C26" s="106" t="s">
        <v>88</v>
      </c>
      <c r="D26" s="47">
        <v>4</v>
      </c>
      <c r="E26" s="101">
        <v>700000000</v>
      </c>
      <c r="F26" s="94">
        <f>+E26</f>
        <v>700000000</v>
      </c>
      <c r="G26" s="50">
        <v>0</v>
      </c>
      <c r="H26" s="50">
        <v>0</v>
      </c>
      <c r="I26" s="50">
        <v>0</v>
      </c>
      <c r="J26" s="110">
        <v>44927</v>
      </c>
      <c r="K26" s="112">
        <v>45291</v>
      </c>
      <c r="L26" s="247">
        <f>+D27/D26</f>
        <v>0.5</v>
      </c>
      <c r="M26" s="247">
        <f>+E27/E26</f>
        <v>0.9678971428571429</v>
      </c>
      <c r="N26" s="164">
        <f>+L26*L26/M26</f>
        <v>0.25829190823109893</v>
      </c>
    </row>
    <row r="27" spans="1:248" s="60" customFormat="1" ht="22.5" customHeight="1">
      <c r="A27" s="105"/>
      <c r="B27" s="46" t="s">
        <v>43</v>
      </c>
      <c r="C27" s="107"/>
      <c r="D27" s="47">
        <v>2</v>
      </c>
      <c r="E27" s="101">
        <v>677528000</v>
      </c>
      <c r="F27" s="61">
        <f t="shared" ref="F27:F41" si="0">+E27</f>
        <v>677528000</v>
      </c>
      <c r="G27" s="50">
        <v>0</v>
      </c>
      <c r="H27" s="50">
        <v>0</v>
      </c>
      <c r="I27" s="50">
        <v>0</v>
      </c>
      <c r="J27" s="111"/>
      <c r="K27" s="113"/>
      <c r="L27" s="248"/>
      <c r="M27" s="248"/>
      <c r="N27" s="165"/>
    </row>
    <row r="28" spans="1:248" s="60" customFormat="1" ht="18.75" customHeight="1">
      <c r="A28" s="108" t="s">
        <v>87</v>
      </c>
      <c r="B28" s="93" t="s">
        <v>40</v>
      </c>
      <c r="C28" s="109" t="s">
        <v>89</v>
      </c>
      <c r="D28" s="47">
        <v>4</v>
      </c>
      <c r="E28" s="101">
        <v>300000000</v>
      </c>
      <c r="F28" s="94">
        <f t="shared" si="0"/>
        <v>300000000</v>
      </c>
      <c r="G28" s="50">
        <v>0</v>
      </c>
      <c r="H28" s="50">
        <v>0</v>
      </c>
      <c r="I28" s="50">
        <v>0</v>
      </c>
      <c r="J28" s="110">
        <v>44927</v>
      </c>
      <c r="K28" s="112">
        <v>45291</v>
      </c>
      <c r="L28" s="247">
        <f t="shared" ref="L28:L41" si="1">+D29/D28</f>
        <v>0.5</v>
      </c>
      <c r="M28" s="247">
        <f t="shared" ref="M28:M39" si="2">+E29/E28</f>
        <v>0.93912333333333331</v>
      </c>
      <c r="N28" s="164">
        <f t="shared" ref="N28" si="3">+L28*L28/M28</f>
        <v>0.26620571667903042</v>
      </c>
    </row>
    <row r="29" spans="1:248" s="60" customFormat="1" ht="16.5" customHeight="1">
      <c r="A29" s="108"/>
      <c r="B29" s="46" t="s">
        <v>43</v>
      </c>
      <c r="C29" s="109"/>
      <c r="D29" s="47">
        <v>2</v>
      </c>
      <c r="E29" s="101">
        <v>281737000</v>
      </c>
      <c r="F29" s="61">
        <f t="shared" si="0"/>
        <v>281737000</v>
      </c>
      <c r="G29" s="50">
        <v>0</v>
      </c>
      <c r="H29" s="50">
        <v>0</v>
      </c>
      <c r="I29" s="50">
        <v>0</v>
      </c>
      <c r="J29" s="111"/>
      <c r="K29" s="113"/>
      <c r="L29" s="248"/>
      <c r="M29" s="248"/>
      <c r="N29" s="165"/>
    </row>
    <row r="30" spans="1:248" s="103" customFormat="1" ht="21.75" customHeight="1">
      <c r="A30" s="161" t="s">
        <v>50</v>
      </c>
      <c r="B30" s="100" t="s">
        <v>40</v>
      </c>
      <c r="C30" s="109" t="s">
        <v>51</v>
      </c>
      <c r="D30" s="47">
        <v>13000</v>
      </c>
      <c r="E30" s="58">
        <v>390000000</v>
      </c>
      <c r="F30" s="48">
        <f t="shared" si="0"/>
        <v>390000000</v>
      </c>
      <c r="G30" s="102">
        <v>0</v>
      </c>
      <c r="H30" s="102">
        <v>0</v>
      </c>
      <c r="I30" s="102">
        <v>0</v>
      </c>
      <c r="J30" s="110">
        <v>44927</v>
      </c>
      <c r="K30" s="112">
        <v>45291</v>
      </c>
      <c r="L30" s="247">
        <f t="shared" ref="L30:L41" si="4">+D31/D30</f>
        <v>0.65384615384615385</v>
      </c>
      <c r="M30" s="247">
        <f t="shared" ref="M30:M39" si="5">+E31/E30</f>
        <v>0.60310769230769234</v>
      </c>
      <c r="N30" s="164">
        <f t="shared" ref="N30" si="6">+L30*L30/M30</f>
        <v>0.70885315898325441</v>
      </c>
    </row>
    <row r="31" spans="1:248" s="103" customFormat="1" ht="21.75" customHeight="1">
      <c r="A31" s="162"/>
      <c r="B31" s="100" t="s">
        <v>43</v>
      </c>
      <c r="C31" s="109"/>
      <c r="D31" s="47">
        <v>8500</v>
      </c>
      <c r="E31" s="58">
        <f>76550000+158662000</f>
        <v>235212000</v>
      </c>
      <c r="F31" s="55">
        <f t="shared" si="0"/>
        <v>235212000</v>
      </c>
      <c r="G31" s="102">
        <v>0</v>
      </c>
      <c r="H31" s="102">
        <v>0</v>
      </c>
      <c r="I31" s="102">
        <v>0</v>
      </c>
      <c r="J31" s="111"/>
      <c r="K31" s="113"/>
      <c r="L31" s="248"/>
      <c r="M31" s="248"/>
      <c r="N31" s="165"/>
    </row>
    <row r="32" spans="1:248" s="103" customFormat="1" ht="21.75" customHeight="1">
      <c r="A32" s="161" t="s">
        <v>52</v>
      </c>
      <c r="B32" s="100" t="s">
        <v>40</v>
      </c>
      <c r="C32" s="106" t="s">
        <v>53</v>
      </c>
      <c r="D32" s="64">
        <v>1</v>
      </c>
      <c r="E32" s="58">
        <v>410000000</v>
      </c>
      <c r="F32" s="48">
        <f t="shared" si="0"/>
        <v>410000000</v>
      </c>
      <c r="G32" s="102">
        <v>0</v>
      </c>
      <c r="H32" s="102">
        <v>0</v>
      </c>
      <c r="I32" s="102">
        <v>0</v>
      </c>
      <c r="J32" s="110">
        <v>44927</v>
      </c>
      <c r="K32" s="112">
        <v>45291</v>
      </c>
      <c r="L32" s="247">
        <f t="shared" ref="L32:L41" si="7">+D33/D32</f>
        <v>0.6</v>
      </c>
      <c r="M32" s="247">
        <f t="shared" ref="M32:M39" si="8">+E33/E32</f>
        <v>0.65320487804878047</v>
      </c>
      <c r="N32" s="164">
        <f t="shared" ref="N32" si="9">+L32*L32/M32</f>
        <v>0.55112876847364212</v>
      </c>
    </row>
    <row r="33" spans="1:22" s="103" customFormat="1" ht="21.75" customHeight="1">
      <c r="A33" s="162"/>
      <c r="B33" s="100" t="s">
        <v>43</v>
      </c>
      <c r="C33" s="107"/>
      <c r="D33" s="64">
        <v>0.6</v>
      </c>
      <c r="E33" s="58">
        <f>144750000+123064000</f>
        <v>267814000</v>
      </c>
      <c r="F33" s="55">
        <f t="shared" si="0"/>
        <v>267814000</v>
      </c>
      <c r="G33" s="102">
        <v>0</v>
      </c>
      <c r="H33" s="102">
        <v>0</v>
      </c>
      <c r="I33" s="102">
        <v>0</v>
      </c>
      <c r="J33" s="111"/>
      <c r="K33" s="113"/>
      <c r="L33" s="248"/>
      <c r="M33" s="248"/>
      <c r="N33" s="165"/>
    </row>
    <row r="34" spans="1:22" s="103" customFormat="1" ht="21.75" hidden="1" customHeight="1">
      <c r="A34" s="161" t="s">
        <v>54</v>
      </c>
      <c r="B34" s="100" t="s">
        <v>40</v>
      </c>
      <c r="C34" s="106" t="s">
        <v>55</v>
      </c>
      <c r="D34" s="47">
        <v>2</v>
      </c>
      <c r="E34" s="58"/>
      <c r="F34" s="55">
        <f t="shared" si="0"/>
        <v>0</v>
      </c>
      <c r="G34" s="102">
        <v>0</v>
      </c>
      <c r="H34" s="102">
        <v>0</v>
      </c>
      <c r="I34" s="102">
        <v>0</v>
      </c>
      <c r="J34" s="163">
        <v>44928</v>
      </c>
      <c r="K34" s="163">
        <v>45291</v>
      </c>
      <c r="L34" s="247">
        <f t="shared" ref="L34:L41" si="10">+D35/D34</f>
        <v>1</v>
      </c>
      <c r="M34" s="247" t="e">
        <f t="shared" ref="M34:M39" si="11">+E35/E34</f>
        <v>#DIV/0!</v>
      </c>
      <c r="N34" s="164" t="e">
        <f t="shared" ref="N34" si="12">+L34*L34/M34</f>
        <v>#DIV/0!</v>
      </c>
    </row>
    <row r="35" spans="1:22" s="103" customFormat="1" ht="21.75" hidden="1" customHeight="1">
      <c r="A35" s="162"/>
      <c r="B35" s="100" t="s">
        <v>43</v>
      </c>
      <c r="C35" s="107"/>
      <c r="D35" s="47">
        <v>2</v>
      </c>
      <c r="E35" s="58"/>
      <c r="F35" s="55">
        <f t="shared" si="0"/>
        <v>0</v>
      </c>
      <c r="G35" s="102">
        <v>0</v>
      </c>
      <c r="H35" s="102">
        <v>0</v>
      </c>
      <c r="I35" s="102">
        <v>0</v>
      </c>
      <c r="J35" s="163"/>
      <c r="K35" s="163"/>
      <c r="L35" s="248"/>
      <c r="M35" s="248"/>
      <c r="N35" s="165"/>
    </row>
    <row r="36" spans="1:22" s="103" customFormat="1" ht="21.75" customHeight="1">
      <c r="A36" s="161" t="s">
        <v>56</v>
      </c>
      <c r="B36" s="100" t="s">
        <v>40</v>
      </c>
      <c r="C36" s="106" t="s">
        <v>57</v>
      </c>
      <c r="D36" s="47">
        <v>5000</v>
      </c>
      <c r="E36" s="58">
        <v>300000000</v>
      </c>
      <c r="F36" s="48">
        <f t="shared" si="0"/>
        <v>300000000</v>
      </c>
      <c r="G36" s="102">
        <v>0</v>
      </c>
      <c r="H36" s="102">
        <v>0</v>
      </c>
      <c r="I36" s="102">
        <v>0</v>
      </c>
      <c r="J36" s="110">
        <v>44927</v>
      </c>
      <c r="K36" s="112">
        <v>45291</v>
      </c>
      <c r="L36" s="247">
        <f t="shared" ref="L36:L41" si="13">+D37/D36</f>
        <v>0.4</v>
      </c>
      <c r="M36" s="247">
        <f t="shared" ref="M36:M39" si="14">+E37/E36</f>
        <v>0.98406000000000005</v>
      </c>
      <c r="N36" s="164">
        <f t="shared" ref="N36" si="15">+L36*L36/M36</f>
        <v>0.16259171188748656</v>
      </c>
    </row>
    <row r="37" spans="1:22" s="103" customFormat="1" ht="29.25" customHeight="1">
      <c r="A37" s="162"/>
      <c r="B37" s="100" t="s">
        <v>43</v>
      </c>
      <c r="C37" s="107"/>
      <c r="D37" s="47">
        <v>2000</v>
      </c>
      <c r="E37" s="58">
        <f>163868000+131350000</f>
        <v>295218000</v>
      </c>
      <c r="F37" s="55">
        <f t="shared" si="0"/>
        <v>295218000</v>
      </c>
      <c r="G37" s="102">
        <v>0</v>
      </c>
      <c r="H37" s="102">
        <v>0</v>
      </c>
      <c r="I37" s="102">
        <v>0</v>
      </c>
      <c r="J37" s="111"/>
      <c r="K37" s="113"/>
      <c r="L37" s="248"/>
      <c r="M37" s="248"/>
      <c r="N37" s="165"/>
    </row>
    <row r="38" spans="1:22" s="103" customFormat="1" ht="21.75" customHeight="1">
      <c r="A38" s="161" t="s">
        <v>58</v>
      </c>
      <c r="B38" s="100" t="s">
        <v>40</v>
      </c>
      <c r="C38" s="106" t="s">
        <v>59</v>
      </c>
      <c r="D38" s="47">
        <v>5000</v>
      </c>
      <c r="E38" s="58">
        <v>200000000</v>
      </c>
      <c r="F38" s="48">
        <f t="shared" si="0"/>
        <v>200000000</v>
      </c>
      <c r="G38" s="102">
        <v>0</v>
      </c>
      <c r="H38" s="102">
        <v>0</v>
      </c>
      <c r="I38" s="102">
        <v>0</v>
      </c>
      <c r="J38" s="110">
        <v>44927</v>
      </c>
      <c r="K38" s="112">
        <v>45291</v>
      </c>
      <c r="L38" s="247">
        <f t="shared" ref="L38:L41" si="16">+D39/D38</f>
        <v>0.3</v>
      </c>
      <c r="M38" s="247">
        <f t="shared" ref="M38:M39" si="17">+E39/E38</f>
        <v>0.61289499999999997</v>
      </c>
      <c r="N38" s="164">
        <f t="shared" ref="N38" si="18">+L38*L38/M38</f>
        <v>0.14684407606523139</v>
      </c>
    </row>
    <row r="39" spans="1:22" s="103" customFormat="1" ht="21.75" customHeight="1">
      <c r="A39" s="162"/>
      <c r="B39" s="100" t="s">
        <v>43</v>
      </c>
      <c r="C39" s="107"/>
      <c r="D39" s="47">
        <v>1500</v>
      </c>
      <c r="E39" s="58">
        <f>56820000+65759000</f>
        <v>122579000</v>
      </c>
      <c r="F39" s="55">
        <f t="shared" si="0"/>
        <v>122579000</v>
      </c>
      <c r="G39" s="102">
        <v>0</v>
      </c>
      <c r="H39" s="102">
        <v>0</v>
      </c>
      <c r="I39" s="102">
        <v>0</v>
      </c>
      <c r="J39" s="111"/>
      <c r="K39" s="113"/>
      <c r="L39" s="248"/>
      <c r="M39" s="248"/>
      <c r="N39" s="165"/>
    </row>
    <row r="40" spans="1:22" s="53" customFormat="1" ht="21.75" customHeight="1">
      <c r="A40" s="128" t="s">
        <v>60</v>
      </c>
      <c r="B40" s="46" t="s">
        <v>40</v>
      </c>
      <c r="C40" s="109"/>
      <c r="D40" s="47"/>
      <c r="E40" s="65">
        <f>E30+E32+E36+E38+E26+E28</f>
        <v>2300000000</v>
      </c>
      <c r="F40" s="94">
        <f t="shared" si="0"/>
        <v>2300000000</v>
      </c>
      <c r="G40" s="50">
        <v>0</v>
      </c>
      <c r="H40" s="50">
        <v>0</v>
      </c>
      <c r="I40" s="50">
        <v>0</v>
      </c>
      <c r="J40" s="110"/>
      <c r="K40" s="112"/>
      <c r="L40" s="247"/>
      <c r="M40" s="129"/>
      <c r="N40" s="130"/>
      <c r="O40" s="66"/>
    </row>
    <row r="41" spans="1:22" s="53" customFormat="1" ht="21.75" customHeight="1">
      <c r="A41" s="128"/>
      <c r="B41" s="46" t="s">
        <v>43</v>
      </c>
      <c r="C41" s="109"/>
      <c r="D41" s="67"/>
      <c r="E41" s="68">
        <f>E31+E37+E33+E39+E27+E29</f>
        <v>1880088000</v>
      </c>
      <c r="F41" s="94">
        <f t="shared" si="0"/>
        <v>1880088000</v>
      </c>
      <c r="G41" s="50">
        <v>0</v>
      </c>
      <c r="H41" s="50">
        <v>0</v>
      </c>
      <c r="I41" s="50">
        <v>0</v>
      </c>
      <c r="J41" s="111"/>
      <c r="K41" s="113"/>
      <c r="L41" s="248"/>
      <c r="M41" s="129"/>
      <c r="N41" s="130"/>
      <c r="Q41" s="34"/>
      <c r="R41" s="34"/>
      <c r="S41" s="34"/>
      <c r="T41" s="34"/>
      <c r="U41" s="34"/>
      <c r="V41" s="34"/>
    </row>
    <row r="42" spans="1:22" ht="15.75">
      <c r="A42" s="69" t="s">
        <v>61</v>
      </c>
      <c r="B42" s="114" t="s">
        <v>62</v>
      </c>
      <c r="C42" s="115"/>
      <c r="D42" s="116"/>
      <c r="E42" s="117" t="s">
        <v>63</v>
      </c>
      <c r="F42" s="118"/>
      <c r="G42" s="118"/>
      <c r="H42" s="118"/>
      <c r="I42" s="70"/>
      <c r="J42" s="119" t="s">
        <v>91</v>
      </c>
      <c r="K42" s="120"/>
      <c r="L42" s="120"/>
      <c r="M42" s="120"/>
      <c r="N42" s="121"/>
    </row>
    <row r="43" spans="1:22" ht="51" hidden="1" customHeight="1">
      <c r="A43" s="125" t="s">
        <v>64</v>
      </c>
      <c r="B43" s="125" t="s">
        <v>65</v>
      </c>
      <c r="C43" s="125"/>
      <c r="D43" s="125"/>
      <c r="E43" s="126" t="s">
        <v>66</v>
      </c>
      <c r="F43" s="126"/>
      <c r="G43" s="126"/>
      <c r="H43" s="46" t="s">
        <v>40</v>
      </c>
      <c r="I43" s="71">
        <v>0.747</v>
      </c>
      <c r="J43" s="122"/>
      <c r="K43" s="123"/>
      <c r="L43" s="123"/>
      <c r="M43" s="123"/>
      <c r="N43" s="124"/>
    </row>
    <row r="44" spans="1:22" ht="24" hidden="1" customHeight="1">
      <c r="A44" s="125"/>
      <c r="B44" s="125"/>
      <c r="C44" s="125"/>
      <c r="D44" s="125"/>
      <c r="E44" s="126"/>
      <c r="F44" s="126"/>
      <c r="G44" s="126"/>
      <c r="H44" s="46" t="s">
        <v>43</v>
      </c>
      <c r="I44" s="71">
        <v>0.48</v>
      </c>
      <c r="J44" s="122"/>
      <c r="K44" s="123"/>
      <c r="L44" s="123"/>
      <c r="M44" s="123"/>
      <c r="N44" s="124"/>
    </row>
    <row r="45" spans="1:22" ht="24" customHeight="1">
      <c r="A45" s="97"/>
      <c r="B45" s="95"/>
      <c r="C45" s="95"/>
      <c r="D45" s="95"/>
      <c r="E45" s="96"/>
      <c r="F45" s="96"/>
      <c r="G45" s="96"/>
      <c r="H45" s="46"/>
      <c r="I45" s="71"/>
      <c r="J45" s="122"/>
      <c r="K45" s="123"/>
      <c r="L45" s="123"/>
      <c r="M45" s="123"/>
      <c r="N45" s="124"/>
    </row>
    <row r="46" spans="1:22" ht="24.75" customHeight="1">
      <c r="A46" s="125" t="s">
        <v>64</v>
      </c>
      <c r="B46" s="125" t="s">
        <v>65</v>
      </c>
      <c r="C46" s="125"/>
      <c r="D46" s="125"/>
      <c r="E46" s="126" t="s">
        <v>66</v>
      </c>
      <c r="F46" s="126"/>
      <c r="G46" s="126"/>
      <c r="H46" s="46" t="s">
        <v>40</v>
      </c>
      <c r="I46" s="98">
        <v>0.75</v>
      </c>
      <c r="J46" s="122"/>
      <c r="K46" s="123"/>
      <c r="L46" s="123"/>
      <c r="M46" s="123"/>
      <c r="N46" s="124"/>
    </row>
    <row r="47" spans="1:22" ht="18.75" customHeight="1" thickBot="1">
      <c r="A47" s="125"/>
      <c r="B47" s="125"/>
      <c r="C47" s="125"/>
      <c r="D47" s="125"/>
      <c r="E47" s="126"/>
      <c r="F47" s="126"/>
      <c r="G47" s="126"/>
      <c r="H47" s="46" t="s">
        <v>43</v>
      </c>
      <c r="I47" s="99">
        <v>0.375</v>
      </c>
      <c r="J47" s="122"/>
      <c r="K47" s="123"/>
      <c r="L47" s="123"/>
      <c r="M47" s="123"/>
      <c r="N47" s="124"/>
    </row>
    <row r="48" spans="1:22" ht="25.5" customHeight="1">
      <c r="A48" s="127" t="s">
        <v>67</v>
      </c>
      <c r="B48" s="127" t="s">
        <v>68</v>
      </c>
      <c r="C48" s="127"/>
      <c r="D48" s="127"/>
      <c r="E48" s="108" t="s">
        <v>69</v>
      </c>
      <c r="F48" s="108"/>
      <c r="G48" s="108"/>
      <c r="H48" s="46" t="s">
        <v>40</v>
      </c>
      <c r="I48" s="72">
        <v>1</v>
      </c>
      <c r="J48" s="122"/>
      <c r="K48" s="123"/>
      <c r="L48" s="123"/>
      <c r="M48" s="123"/>
      <c r="N48" s="124"/>
      <c r="Q48" s="73"/>
      <c r="R48" s="74"/>
    </row>
    <row r="49" spans="1:50" ht="27" customHeight="1">
      <c r="A49" s="127"/>
      <c r="B49" s="127"/>
      <c r="C49" s="127"/>
      <c r="D49" s="127"/>
      <c r="E49" s="108"/>
      <c r="F49" s="108"/>
      <c r="G49" s="108"/>
      <c r="H49" s="46" t="s">
        <v>43</v>
      </c>
      <c r="I49" s="72">
        <v>1</v>
      </c>
      <c r="J49" s="122"/>
      <c r="K49" s="123"/>
      <c r="L49" s="123"/>
      <c r="M49" s="123"/>
      <c r="N49" s="124"/>
    </row>
    <row r="50" spans="1:50" ht="24.75" hidden="1" customHeight="1">
      <c r="A50" s="151" t="s">
        <v>70</v>
      </c>
      <c r="B50" s="127" t="s">
        <v>71</v>
      </c>
      <c r="C50" s="127"/>
      <c r="D50" s="127"/>
      <c r="E50" s="108" t="s">
        <v>72</v>
      </c>
      <c r="F50" s="108"/>
      <c r="G50" s="108"/>
      <c r="H50" s="46" t="s">
        <v>40</v>
      </c>
      <c r="I50" s="75">
        <v>1</v>
      </c>
      <c r="J50" s="76"/>
      <c r="K50" s="76"/>
      <c r="L50" s="76"/>
      <c r="M50" s="76"/>
      <c r="N50" s="76"/>
    </row>
    <row r="51" spans="1:50" ht="30" hidden="1" customHeight="1">
      <c r="A51" s="151"/>
      <c r="B51" s="127"/>
      <c r="C51" s="127"/>
      <c r="D51" s="127"/>
      <c r="E51" s="108"/>
      <c r="F51" s="108"/>
      <c r="G51" s="108"/>
      <c r="H51" s="46" t="s">
        <v>43</v>
      </c>
      <c r="I51" s="77">
        <v>0.05</v>
      </c>
      <c r="J51" s="152" t="s">
        <v>90</v>
      </c>
      <c r="K51" s="153"/>
      <c r="L51" s="153"/>
      <c r="M51" s="153"/>
      <c r="N51" s="154"/>
    </row>
    <row r="52" spans="1:50" ht="24.75" customHeight="1">
      <c r="A52" s="151" t="s">
        <v>70</v>
      </c>
      <c r="B52" s="127" t="s">
        <v>71</v>
      </c>
      <c r="C52" s="127"/>
      <c r="D52" s="127"/>
      <c r="E52" s="108" t="s">
        <v>72</v>
      </c>
      <c r="F52" s="108"/>
      <c r="G52" s="108"/>
      <c r="H52" s="46" t="s">
        <v>40</v>
      </c>
      <c r="I52" s="75">
        <v>1</v>
      </c>
      <c r="J52" s="155"/>
      <c r="K52" s="156"/>
      <c r="L52" s="156"/>
      <c r="M52" s="156"/>
      <c r="N52" s="157"/>
    </row>
    <row r="53" spans="1:50" ht="15" customHeight="1">
      <c r="A53" s="151"/>
      <c r="B53" s="127"/>
      <c r="C53" s="127"/>
      <c r="D53" s="127"/>
      <c r="E53" s="108"/>
      <c r="F53" s="108"/>
      <c r="G53" s="108"/>
      <c r="H53" s="46" t="s">
        <v>43</v>
      </c>
      <c r="I53" s="75">
        <v>0</v>
      </c>
      <c r="J53" s="155"/>
      <c r="K53" s="156"/>
      <c r="L53" s="156"/>
      <c r="M53" s="156"/>
      <c r="N53" s="157"/>
    </row>
    <row r="54" spans="1:50" ht="18" customHeight="1">
      <c r="A54" s="108" t="s">
        <v>73</v>
      </c>
      <c r="B54" s="127" t="s">
        <v>74</v>
      </c>
      <c r="C54" s="127"/>
      <c r="D54" s="127"/>
      <c r="E54" s="108" t="s">
        <v>75</v>
      </c>
      <c r="F54" s="127"/>
      <c r="G54" s="127"/>
      <c r="H54" s="46" t="s">
        <v>40</v>
      </c>
      <c r="I54" s="78">
        <v>0.06</v>
      </c>
      <c r="J54" s="155"/>
      <c r="K54" s="156"/>
      <c r="L54" s="156"/>
      <c r="M54" s="156"/>
      <c r="N54" s="157"/>
    </row>
    <row r="55" spans="1:50" ht="20.25" customHeight="1">
      <c r="A55" s="108"/>
      <c r="B55" s="127"/>
      <c r="C55" s="127"/>
      <c r="D55" s="127"/>
      <c r="E55" s="127"/>
      <c r="F55" s="127"/>
      <c r="G55" s="127"/>
      <c r="H55" s="46" t="s">
        <v>43</v>
      </c>
      <c r="I55" s="79">
        <v>0.03</v>
      </c>
      <c r="J55" s="155"/>
      <c r="K55" s="156"/>
      <c r="L55" s="156"/>
      <c r="M55" s="156"/>
      <c r="N55" s="157"/>
    </row>
    <row r="56" spans="1:50" ht="18" customHeight="1">
      <c r="A56" s="108" t="s">
        <v>76</v>
      </c>
      <c r="B56" s="127" t="s">
        <v>77</v>
      </c>
      <c r="C56" s="127"/>
      <c r="D56" s="127"/>
      <c r="E56" s="108" t="s">
        <v>78</v>
      </c>
      <c r="F56" s="108"/>
      <c r="G56" s="108"/>
      <c r="H56" s="46" t="s">
        <v>40</v>
      </c>
      <c r="I56" s="78">
        <v>0.1</v>
      </c>
      <c r="J56" s="155"/>
      <c r="K56" s="156"/>
      <c r="L56" s="156"/>
      <c r="M56" s="156"/>
      <c r="N56" s="157"/>
    </row>
    <row r="57" spans="1:50" ht="39.75" customHeight="1">
      <c r="A57" s="108"/>
      <c r="B57" s="127"/>
      <c r="C57" s="127"/>
      <c r="D57" s="127"/>
      <c r="E57" s="108"/>
      <c r="F57" s="108"/>
      <c r="G57" s="108"/>
      <c r="H57" s="46" t="s">
        <v>43</v>
      </c>
      <c r="I57" s="79">
        <v>0.05</v>
      </c>
      <c r="J57" s="158"/>
      <c r="K57" s="159"/>
      <c r="L57" s="159"/>
      <c r="M57" s="159"/>
      <c r="N57" s="160"/>
    </row>
    <row r="58" spans="1:50" ht="15" customHeight="1" thickBot="1">
      <c r="A58" s="80"/>
      <c r="B58" s="131"/>
      <c r="C58" s="132"/>
      <c r="D58" s="133"/>
      <c r="E58" s="134"/>
      <c r="F58" s="135"/>
      <c r="G58" s="136"/>
      <c r="H58" s="81"/>
      <c r="I58" s="82"/>
      <c r="J58" s="137" t="s">
        <v>79</v>
      </c>
      <c r="K58" s="137"/>
      <c r="L58" s="137"/>
      <c r="M58" s="137"/>
      <c r="N58" s="138"/>
    </row>
    <row r="59" spans="1:50" ht="15.75" customHeight="1">
      <c r="A59" s="145" t="s">
        <v>80</v>
      </c>
      <c r="B59" s="146"/>
      <c r="C59" s="146"/>
      <c r="D59" s="146"/>
      <c r="E59" s="146"/>
      <c r="F59" s="146"/>
      <c r="G59" s="146"/>
      <c r="H59" s="146"/>
      <c r="I59" s="147"/>
      <c r="J59" s="139"/>
      <c r="K59" s="140"/>
      <c r="L59" s="140"/>
      <c r="M59" s="140"/>
      <c r="N59" s="141"/>
      <c r="O59" s="53"/>
    </row>
    <row r="60" spans="1:50" ht="18.75" customHeight="1">
      <c r="A60" s="148"/>
      <c r="B60" s="149"/>
      <c r="C60" s="149"/>
      <c r="D60" s="149"/>
      <c r="E60" s="149"/>
      <c r="F60" s="149"/>
      <c r="G60" s="149"/>
      <c r="H60" s="149"/>
      <c r="I60" s="150"/>
      <c r="J60" s="142"/>
      <c r="K60" s="143"/>
      <c r="L60" s="143"/>
      <c r="M60" s="143"/>
      <c r="N60" s="144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.75">
      <c r="F61" s="53"/>
      <c r="G61" s="29"/>
      <c r="H61" s="53"/>
      <c r="I61" s="84"/>
      <c r="J61" s="85"/>
      <c r="K61" s="85"/>
      <c r="L61" s="53"/>
      <c r="M61" s="53"/>
      <c r="N61" s="53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.75">
      <c r="E62" s="86">
        <f>E40-E41</f>
        <v>419912000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.75">
      <c r="C63" s="7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2:50" ht="15.75">
      <c r="B65" s="83" t="s">
        <v>81</v>
      </c>
      <c r="C65" s="88" t="s">
        <v>82</v>
      </c>
      <c r="F65" s="73">
        <f>E30+E32+E36</f>
        <v>1100000000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2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2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2:50" ht="15.75">
      <c r="E68" s="89"/>
      <c r="F68" s="34" t="s">
        <v>83</v>
      </c>
      <c r="J68" s="90">
        <f>76550000+158662000</f>
        <v>235212000</v>
      </c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2:50" ht="15.75">
      <c r="B69" s="83" t="s">
        <v>84</v>
      </c>
      <c r="C69" s="91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2:50" ht="15.75">
      <c r="J70" s="92">
        <f>144750000+123064000</f>
        <v>267814000</v>
      </c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2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2:50" ht="15.75">
      <c r="E72" s="89"/>
      <c r="F72" s="34" t="s">
        <v>85</v>
      </c>
      <c r="J72" s="92">
        <f>163868000+131350000</f>
        <v>295218000</v>
      </c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2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2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2:50" ht="15.75">
      <c r="J75" s="92">
        <f>56820000+65759000</f>
        <v>122579000</v>
      </c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2:50" ht="15.75">
      <c r="E76" s="73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2:50" ht="15.75">
      <c r="E77" s="86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2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2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2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5:50" ht="15.75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</row>
    <row r="82" spans="15:50" ht="15.75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</row>
    <row r="83" spans="15:50" ht="15.75"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</row>
    <row r="84" spans="15:50" ht="15.75"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</row>
    <row r="85" spans="15:50" ht="15.75"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</row>
    <row r="86" spans="15:50" ht="15.75"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</row>
    <row r="87" spans="15:50" ht="15.75"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</row>
    <row r="88" spans="15:50" ht="15.75"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</row>
    <row r="89" spans="15:50" ht="15.75"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</row>
    <row r="90" spans="15:50" ht="15.75"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</row>
    <row r="91" spans="15:50" ht="15.75"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</row>
    <row r="92" spans="15:50" ht="15.75"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</row>
    <row r="93" spans="15:50"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</row>
  </sheetData>
  <mergeCells count="152">
    <mergeCell ref="L26:L27"/>
    <mergeCell ref="L28:L29"/>
    <mergeCell ref="L36:L37"/>
    <mergeCell ref="M26:M27"/>
    <mergeCell ref="N26:N27"/>
    <mergeCell ref="M28:M29"/>
    <mergeCell ref="N28:N29"/>
    <mergeCell ref="M36:M37"/>
    <mergeCell ref="N36:N37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4"/>
    <mergeCell ref="J8:N8"/>
    <mergeCell ref="B11:F11"/>
    <mergeCell ref="K11:M11"/>
    <mergeCell ref="A14:F14"/>
    <mergeCell ref="K14:M14"/>
    <mergeCell ref="R11:T11"/>
    <mergeCell ref="A12:A13"/>
    <mergeCell ref="B12:F13"/>
    <mergeCell ref="K12:M12"/>
    <mergeCell ref="R12:T12"/>
    <mergeCell ref="K13:M13"/>
    <mergeCell ref="Q8:U8"/>
    <mergeCell ref="B9:F9"/>
    <mergeCell ref="K9:M9"/>
    <mergeCell ref="B10:F10"/>
    <mergeCell ref="K10:M10"/>
    <mergeCell ref="R10:T10"/>
    <mergeCell ref="M16:M17"/>
    <mergeCell ref="N16:N17"/>
    <mergeCell ref="R16:S16"/>
    <mergeCell ref="R17:S17"/>
    <mergeCell ref="A18:A19"/>
    <mergeCell ref="C18:C19"/>
    <mergeCell ref="J18:J19"/>
    <mergeCell ref="K18:K19"/>
    <mergeCell ref="R14:S14"/>
    <mergeCell ref="A15:A17"/>
    <mergeCell ref="B15:B17"/>
    <mergeCell ref="C15:C17"/>
    <mergeCell ref="D15:D17"/>
    <mergeCell ref="E15:E17"/>
    <mergeCell ref="F15:I16"/>
    <mergeCell ref="J15:K16"/>
    <mergeCell ref="L15:N15"/>
    <mergeCell ref="R15:S15"/>
    <mergeCell ref="A20:A21"/>
    <mergeCell ref="C20:C21"/>
    <mergeCell ref="J20:J21"/>
    <mergeCell ref="K20:K21"/>
    <mergeCell ref="A22:A23"/>
    <mergeCell ref="C22:C23"/>
    <mergeCell ref="J22:J23"/>
    <mergeCell ref="K22:K23"/>
    <mergeCell ref="L16:L17"/>
    <mergeCell ref="L22:L23"/>
    <mergeCell ref="M22:M23"/>
    <mergeCell ref="N22:N23"/>
    <mergeCell ref="A24:A25"/>
    <mergeCell ref="C24:C25"/>
    <mergeCell ref="J24:J25"/>
    <mergeCell ref="K24:K25"/>
    <mergeCell ref="L24:L25"/>
    <mergeCell ref="M24:M25"/>
    <mergeCell ref="N24:N25"/>
    <mergeCell ref="N30:N31"/>
    <mergeCell ref="A32:A33"/>
    <mergeCell ref="C32:C33"/>
    <mergeCell ref="J32:J33"/>
    <mergeCell ref="K32:K33"/>
    <mergeCell ref="L32:L33"/>
    <mergeCell ref="M32:M33"/>
    <mergeCell ref="N32:N33"/>
    <mergeCell ref="A30:A31"/>
    <mergeCell ref="C30:C31"/>
    <mergeCell ref="J30:J31"/>
    <mergeCell ref="K30:K31"/>
    <mergeCell ref="L30:L31"/>
    <mergeCell ref="M30:M31"/>
    <mergeCell ref="N34:N35"/>
    <mergeCell ref="A36:A37"/>
    <mergeCell ref="C36:C37"/>
    <mergeCell ref="J36:J37"/>
    <mergeCell ref="K36:K37"/>
    <mergeCell ref="A38:A39"/>
    <mergeCell ref="C38:C39"/>
    <mergeCell ref="J38:J39"/>
    <mergeCell ref="K38:K39"/>
    <mergeCell ref="L38:L39"/>
    <mergeCell ref="A34:A35"/>
    <mergeCell ref="C34:C35"/>
    <mergeCell ref="J34:J35"/>
    <mergeCell ref="K34:K35"/>
    <mergeCell ref="L34:L35"/>
    <mergeCell ref="M34:M35"/>
    <mergeCell ref="M38:M39"/>
    <mergeCell ref="N38:N39"/>
    <mergeCell ref="N40:N41"/>
    <mergeCell ref="B58:D58"/>
    <mergeCell ref="E58:G58"/>
    <mergeCell ref="J58:N60"/>
    <mergeCell ref="A59:I60"/>
    <mergeCell ref="A50:A51"/>
    <mergeCell ref="B50:D51"/>
    <mergeCell ref="E50:G51"/>
    <mergeCell ref="A54:A55"/>
    <mergeCell ref="B54:D55"/>
    <mergeCell ref="E54:G55"/>
    <mergeCell ref="A56:A57"/>
    <mergeCell ref="B56:D57"/>
    <mergeCell ref="E56:G57"/>
    <mergeCell ref="B46:D47"/>
    <mergeCell ref="E46:G47"/>
    <mergeCell ref="B52:D53"/>
    <mergeCell ref="E52:G53"/>
    <mergeCell ref="A52:A53"/>
    <mergeCell ref="J51:N57"/>
    <mergeCell ref="A26:A27"/>
    <mergeCell ref="C26:C27"/>
    <mergeCell ref="A28:A29"/>
    <mergeCell ref="C28:C29"/>
    <mergeCell ref="J26:J27"/>
    <mergeCell ref="K26:K27"/>
    <mergeCell ref="J28:J29"/>
    <mergeCell ref="K28:K29"/>
    <mergeCell ref="B42:D42"/>
    <mergeCell ref="E42:H42"/>
    <mergeCell ref="J42:N49"/>
    <mergeCell ref="A43:A44"/>
    <mergeCell ref="B43:D44"/>
    <mergeCell ref="E43:G44"/>
    <mergeCell ref="A48:A49"/>
    <mergeCell ref="B48:D49"/>
    <mergeCell ref="E48:G49"/>
    <mergeCell ref="A46:A47"/>
    <mergeCell ref="A40:A41"/>
    <mergeCell ref="C40:C41"/>
    <mergeCell ref="J40:J41"/>
    <mergeCell ref="K40:K41"/>
    <mergeCell ref="L40:L41"/>
    <mergeCell ref="M40:M41"/>
  </mergeCells>
  <printOptions horizontalCentered="1"/>
  <pageMargins left="0.31496062992125984" right="0.31496062992125984" top="0.35433070866141736" bottom="0.35433070866141736" header="0.31496062992125984" footer="0.31496062992125984"/>
  <pageSetup scale="42" orientation="landscape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171450</xdr:rowOff>
              </from>
              <to>
                <xdr:col>0</xdr:col>
                <xdr:colOff>4067175</xdr:colOff>
                <xdr:row>3</xdr:row>
                <xdr:rowOff>333375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4"/>
  <sheetViews>
    <sheetView tabSelected="1" workbookViewId="0">
      <selection activeCell="D17" sqref="D17"/>
    </sheetView>
  </sheetViews>
  <sheetFormatPr baseColWidth="10" defaultColWidth="9.140625" defaultRowHeight="15"/>
  <cols>
    <col min="1" max="1" width="11.85546875" style="249" customWidth="1"/>
    <col min="2" max="2" width="15.7109375" style="258" customWidth="1"/>
    <col min="3" max="3" width="48" style="249" customWidth="1"/>
    <col min="4" max="4" width="15" style="260" customWidth="1"/>
    <col min="5" max="5" width="25.28515625" style="260" customWidth="1"/>
    <col min="6" max="21" width="9.140625" style="249"/>
    <col min="22" max="22" width="67.5703125" style="249" customWidth="1"/>
    <col min="23" max="16384" width="9.140625" style="249"/>
  </cols>
  <sheetData>
    <row r="1" spans="1:25" ht="15" customHeight="1" thickBot="1">
      <c r="A1" s="261" t="s">
        <v>94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</row>
    <row r="2" spans="1:25" ht="15" customHeight="1" thickBot="1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</row>
    <row r="3" spans="1:25" ht="15" customHeight="1" thickBo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</row>
    <row r="4" spans="1:25" ht="15.75" thickBot="1">
      <c r="A4" s="262" t="s">
        <v>95</v>
      </c>
      <c r="B4" s="263" t="s">
        <v>96</v>
      </c>
      <c r="C4" s="262" t="s">
        <v>97</v>
      </c>
      <c r="D4" s="264" t="s">
        <v>98</v>
      </c>
      <c r="E4" s="264" t="s">
        <v>99</v>
      </c>
      <c r="F4" s="265" t="s">
        <v>100</v>
      </c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50"/>
      <c r="X4" s="250"/>
      <c r="Y4" s="250"/>
    </row>
    <row r="5" spans="1:25" ht="15.75" thickBot="1">
      <c r="A5" s="251">
        <v>1</v>
      </c>
      <c r="B5" s="252" t="s">
        <v>101</v>
      </c>
      <c r="C5" s="253" t="s">
        <v>102</v>
      </c>
      <c r="D5" s="254" t="s">
        <v>103</v>
      </c>
      <c r="E5" s="254">
        <v>30240000</v>
      </c>
      <c r="F5" s="255" t="s">
        <v>104</v>
      </c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0"/>
      <c r="X5" s="250"/>
      <c r="Y5" s="250"/>
    </row>
    <row r="6" spans="1:25" ht="15.75" thickBot="1">
      <c r="A6" s="251">
        <v>2</v>
      </c>
      <c r="B6" s="252" t="s">
        <v>105</v>
      </c>
      <c r="C6" s="253" t="s">
        <v>106</v>
      </c>
      <c r="D6" s="254" t="s">
        <v>107</v>
      </c>
      <c r="E6" s="254">
        <v>16376000</v>
      </c>
      <c r="F6" s="256" t="s">
        <v>108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0"/>
      <c r="X6" s="250"/>
      <c r="Y6" s="250"/>
    </row>
    <row r="7" spans="1:25" ht="15.75" thickBot="1">
      <c r="A7" s="251">
        <v>3</v>
      </c>
      <c r="B7" s="252" t="s">
        <v>109</v>
      </c>
      <c r="C7" s="253" t="s">
        <v>110</v>
      </c>
      <c r="D7" s="254" t="s">
        <v>111</v>
      </c>
      <c r="E7" s="254">
        <v>25200000</v>
      </c>
      <c r="F7" s="256" t="s">
        <v>112</v>
      </c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0"/>
      <c r="X7" s="250"/>
      <c r="Y7" s="250"/>
    </row>
    <row r="8" spans="1:25" ht="15.75" thickBot="1">
      <c r="A8" s="251">
        <v>4</v>
      </c>
      <c r="B8" s="252" t="s">
        <v>113</v>
      </c>
      <c r="C8" s="253" t="s">
        <v>114</v>
      </c>
      <c r="D8" s="254" t="s">
        <v>115</v>
      </c>
      <c r="E8" s="254">
        <v>17850000</v>
      </c>
      <c r="F8" s="256" t="s">
        <v>116</v>
      </c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0"/>
      <c r="X8" s="250"/>
      <c r="Y8" s="250"/>
    </row>
    <row r="9" spans="1:25" ht="15.75" thickBot="1">
      <c r="A9" s="251">
        <v>5</v>
      </c>
      <c r="B9" s="252" t="s">
        <v>113</v>
      </c>
      <c r="C9" s="253" t="s">
        <v>117</v>
      </c>
      <c r="D9" s="254" t="s">
        <v>118</v>
      </c>
      <c r="E9" s="254">
        <v>20300000</v>
      </c>
      <c r="F9" s="256" t="s">
        <v>119</v>
      </c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0"/>
      <c r="X9" s="250"/>
      <c r="Y9" s="250"/>
    </row>
    <row r="10" spans="1:25" ht="15.75" thickBot="1">
      <c r="A10" s="251">
        <v>6</v>
      </c>
      <c r="B10" s="252" t="s">
        <v>120</v>
      </c>
      <c r="C10" s="253" t="s">
        <v>121</v>
      </c>
      <c r="D10" s="254" t="s">
        <v>122</v>
      </c>
      <c r="E10" s="254">
        <v>20300000</v>
      </c>
      <c r="F10" s="256" t="s">
        <v>123</v>
      </c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0"/>
      <c r="X10" s="250"/>
      <c r="Y10" s="250"/>
    </row>
    <row r="11" spans="1:25" ht="15.75" thickBot="1">
      <c r="A11" s="251">
        <v>7</v>
      </c>
      <c r="B11" s="252" t="s">
        <v>124</v>
      </c>
      <c r="C11" s="253" t="s">
        <v>125</v>
      </c>
      <c r="D11" s="254" t="s">
        <v>126</v>
      </c>
      <c r="E11" s="254">
        <v>18739000</v>
      </c>
      <c r="F11" s="256" t="s">
        <v>127</v>
      </c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0"/>
      <c r="X11" s="250"/>
      <c r="Y11" s="250"/>
    </row>
    <row r="12" spans="1:25" ht="15.75" thickBot="1">
      <c r="A12" s="251">
        <v>8</v>
      </c>
      <c r="B12" s="252" t="s">
        <v>124</v>
      </c>
      <c r="C12" s="253" t="s">
        <v>128</v>
      </c>
      <c r="D12" s="254" t="s">
        <v>129</v>
      </c>
      <c r="E12" s="254">
        <v>25200000</v>
      </c>
      <c r="F12" s="256" t="s">
        <v>130</v>
      </c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0"/>
      <c r="X12" s="250"/>
      <c r="Y12" s="250"/>
    </row>
    <row r="13" spans="1:25" ht="15.75" thickBot="1">
      <c r="A13" s="251">
        <v>9</v>
      </c>
      <c r="B13" s="252" t="s">
        <v>124</v>
      </c>
      <c r="C13" s="253" t="s">
        <v>131</v>
      </c>
      <c r="D13" s="254" t="s">
        <v>132</v>
      </c>
      <c r="E13" s="254">
        <v>25200000</v>
      </c>
      <c r="F13" s="256" t="s">
        <v>133</v>
      </c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0"/>
      <c r="X13" s="250"/>
      <c r="Y13" s="250"/>
    </row>
    <row r="14" spans="1:25" ht="15.75" thickBot="1">
      <c r="A14" s="251">
        <v>10</v>
      </c>
      <c r="B14" s="252" t="s">
        <v>124</v>
      </c>
      <c r="C14" s="253" t="s">
        <v>134</v>
      </c>
      <c r="D14" s="254" t="s">
        <v>135</v>
      </c>
      <c r="E14" s="254">
        <v>21600000</v>
      </c>
      <c r="F14" s="256" t="s">
        <v>136</v>
      </c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0"/>
      <c r="X14" s="250"/>
      <c r="Y14" s="250"/>
    </row>
    <row r="15" spans="1:25" ht="15.75" thickBot="1">
      <c r="A15" s="251">
        <v>11</v>
      </c>
      <c r="B15" s="252" t="s">
        <v>137</v>
      </c>
      <c r="C15" s="253" t="s">
        <v>138</v>
      </c>
      <c r="D15" s="254" t="s">
        <v>139</v>
      </c>
      <c r="E15" s="254">
        <v>29750000</v>
      </c>
      <c r="F15" s="256" t="s">
        <v>140</v>
      </c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0"/>
      <c r="X15" s="250"/>
      <c r="Y15" s="250"/>
    </row>
    <row r="16" spans="1:25" ht="15.75" thickBot="1">
      <c r="A16" s="251">
        <v>12</v>
      </c>
      <c r="B16" s="252" t="s">
        <v>137</v>
      </c>
      <c r="C16" s="253" t="s">
        <v>141</v>
      </c>
      <c r="D16" s="254" t="s">
        <v>142</v>
      </c>
      <c r="E16" s="254">
        <v>25200000</v>
      </c>
      <c r="F16" s="256" t="s">
        <v>143</v>
      </c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0"/>
      <c r="X16" s="250"/>
      <c r="Y16" s="250"/>
    </row>
    <row r="17" spans="1:25" ht="15.75" thickBot="1">
      <c r="A17" s="251">
        <v>13</v>
      </c>
      <c r="B17" s="252" t="s">
        <v>137</v>
      </c>
      <c r="C17" s="253" t="s">
        <v>144</v>
      </c>
      <c r="D17" s="254" t="s">
        <v>145</v>
      </c>
      <c r="E17" s="254">
        <v>11445000</v>
      </c>
      <c r="F17" s="256" t="s">
        <v>146</v>
      </c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0"/>
      <c r="X17" s="250"/>
      <c r="Y17" s="250"/>
    </row>
    <row r="18" spans="1:25" ht="15.75" thickBot="1">
      <c r="A18" s="251">
        <v>14</v>
      </c>
      <c r="B18" s="252" t="s">
        <v>147</v>
      </c>
      <c r="C18" s="253" t="s">
        <v>148</v>
      </c>
      <c r="D18" s="254" t="s">
        <v>149</v>
      </c>
      <c r="E18" s="254">
        <v>29750000</v>
      </c>
      <c r="F18" s="256" t="s">
        <v>150</v>
      </c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0"/>
      <c r="X18" s="250"/>
      <c r="Y18" s="250"/>
    </row>
    <row r="19" spans="1:25" ht="15.75" thickBot="1">
      <c r="A19" s="251">
        <v>15</v>
      </c>
      <c r="B19" s="252" t="s">
        <v>147</v>
      </c>
      <c r="C19" s="253" t="s">
        <v>151</v>
      </c>
      <c r="D19" s="254" t="s">
        <v>152</v>
      </c>
      <c r="E19" s="254">
        <v>25200000</v>
      </c>
      <c r="F19" s="256" t="s">
        <v>153</v>
      </c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0"/>
      <c r="X19" s="250"/>
      <c r="Y19" s="250"/>
    </row>
    <row r="20" spans="1:25" ht="15.75" thickBot="1">
      <c r="A20" s="251">
        <v>16</v>
      </c>
      <c r="B20" s="252" t="s">
        <v>154</v>
      </c>
      <c r="C20" s="253" t="s">
        <v>155</v>
      </c>
      <c r="D20" s="254" t="s">
        <v>156</v>
      </c>
      <c r="E20" s="254">
        <v>21600000</v>
      </c>
      <c r="F20" s="256" t="s">
        <v>157</v>
      </c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0"/>
      <c r="X20" s="250"/>
      <c r="Y20" s="250"/>
    </row>
    <row r="21" spans="1:25" ht="15.75" thickBot="1">
      <c r="A21" s="251">
        <v>17</v>
      </c>
      <c r="B21" s="252" t="s">
        <v>158</v>
      </c>
      <c r="C21" s="253" t="s">
        <v>159</v>
      </c>
      <c r="D21" s="254" t="s">
        <v>160</v>
      </c>
      <c r="E21" s="254">
        <v>21600000</v>
      </c>
      <c r="F21" s="256" t="s">
        <v>161</v>
      </c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0"/>
      <c r="X21" s="250"/>
      <c r="Y21" s="250"/>
    </row>
    <row r="22" spans="1:25" ht="15.75" thickBot="1">
      <c r="A22" s="251">
        <v>18</v>
      </c>
      <c r="B22" s="252" t="s">
        <v>162</v>
      </c>
      <c r="C22" s="253" t="s">
        <v>163</v>
      </c>
      <c r="D22" s="254" t="s">
        <v>164</v>
      </c>
      <c r="E22" s="254">
        <v>25200000</v>
      </c>
      <c r="F22" s="256" t="s">
        <v>165</v>
      </c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0"/>
      <c r="X22" s="250"/>
      <c r="Y22" s="250"/>
    </row>
    <row r="23" spans="1:25" ht="15.75" thickBot="1">
      <c r="A23" s="251">
        <v>19</v>
      </c>
      <c r="B23" s="252" t="s">
        <v>162</v>
      </c>
      <c r="C23" s="253" t="s">
        <v>166</v>
      </c>
      <c r="D23" s="254" t="s">
        <v>167</v>
      </c>
      <c r="E23" s="254">
        <v>33250000</v>
      </c>
      <c r="F23" s="256" t="s">
        <v>168</v>
      </c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0"/>
      <c r="X23" s="250"/>
      <c r="Y23" s="250"/>
    </row>
    <row r="24" spans="1:25" ht="15.75" thickBot="1">
      <c r="A24" s="251">
        <v>20</v>
      </c>
      <c r="B24" s="252" t="s">
        <v>169</v>
      </c>
      <c r="C24" s="253" t="s">
        <v>170</v>
      </c>
      <c r="D24" s="254" t="s">
        <v>171</v>
      </c>
      <c r="E24" s="254">
        <v>15300000</v>
      </c>
      <c r="F24" s="256" t="s">
        <v>172</v>
      </c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0"/>
      <c r="X24" s="250"/>
      <c r="Y24" s="250"/>
    </row>
    <row r="25" spans="1:25" ht="15.75" thickBot="1">
      <c r="A25" s="251">
        <v>21</v>
      </c>
      <c r="B25" s="252" t="s">
        <v>169</v>
      </c>
      <c r="C25" s="253" t="s">
        <v>173</v>
      </c>
      <c r="D25" s="254" t="s">
        <v>174</v>
      </c>
      <c r="E25" s="254">
        <v>14329000</v>
      </c>
      <c r="F25" s="256" t="s">
        <v>175</v>
      </c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0"/>
      <c r="X25" s="250"/>
      <c r="Y25" s="250"/>
    </row>
    <row r="26" spans="1:25" ht="15.75" thickBot="1">
      <c r="A26" s="251">
        <v>22</v>
      </c>
      <c r="B26" s="252" t="s">
        <v>169</v>
      </c>
      <c r="C26" s="253" t="s">
        <v>176</v>
      </c>
      <c r="D26" s="254" t="s">
        <v>177</v>
      </c>
      <c r="E26" s="254">
        <v>29750000</v>
      </c>
      <c r="F26" s="256" t="s">
        <v>178</v>
      </c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0"/>
      <c r="X26" s="250"/>
      <c r="Y26" s="250"/>
    </row>
    <row r="27" spans="1:25" ht="15.75" thickBot="1">
      <c r="A27" s="251">
        <v>23</v>
      </c>
      <c r="B27" s="252" t="s">
        <v>169</v>
      </c>
      <c r="C27" s="253" t="s">
        <v>179</v>
      </c>
      <c r="D27" s="254" t="s">
        <v>180</v>
      </c>
      <c r="E27" s="254">
        <v>25200000</v>
      </c>
      <c r="F27" s="256" t="s">
        <v>181</v>
      </c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0"/>
      <c r="X27" s="250"/>
      <c r="Y27" s="250"/>
    </row>
    <row r="28" spans="1:25" ht="15.75" thickBot="1">
      <c r="A28" s="251">
        <v>24</v>
      </c>
      <c r="B28" s="252" t="s">
        <v>169</v>
      </c>
      <c r="C28" s="253" t="s">
        <v>182</v>
      </c>
      <c r="D28" s="254" t="s">
        <v>183</v>
      </c>
      <c r="E28" s="254">
        <v>25200000</v>
      </c>
      <c r="F28" s="256" t="s">
        <v>184</v>
      </c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0"/>
      <c r="X28" s="250"/>
      <c r="Y28" s="250"/>
    </row>
    <row r="29" spans="1:25" ht="15.75" thickBot="1">
      <c r="A29" s="251">
        <v>25</v>
      </c>
      <c r="B29" s="252" t="s">
        <v>185</v>
      </c>
      <c r="C29" s="253" t="s">
        <v>186</v>
      </c>
      <c r="D29" s="254" t="s">
        <v>187</v>
      </c>
      <c r="E29" s="254">
        <v>25200000</v>
      </c>
      <c r="F29" s="256" t="s">
        <v>188</v>
      </c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0"/>
      <c r="X29" s="250"/>
      <c r="Y29" s="250"/>
    </row>
    <row r="30" spans="1:25" ht="15.75" thickBot="1">
      <c r="A30" s="251">
        <v>26</v>
      </c>
      <c r="B30" s="252" t="s">
        <v>185</v>
      </c>
      <c r="C30" s="253" t="s">
        <v>189</v>
      </c>
      <c r="D30" s="254" t="s">
        <v>190</v>
      </c>
      <c r="E30" s="254">
        <v>14329000</v>
      </c>
      <c r="F30" s="256" t="s">
        <v>191</v>
      </c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0"/>
      <c r="X30" s="250"/>
      <c r="Y30" s="250"/>
    </row>
    <row r="31" spans="1:25" ht="15.75" thickBot="1">
      <c r="A31" s="251">
        <v>27</v>
      </c>
      <c r="B31" s="252" t="s">
        <v>192</v>
      </c>
      <c r="C31" s="253" t="s">
        <v>193</v>
      </c>
      <c r="D31" s="254" t="s">
        <v>194</v>
      </c>
      <c r="E31" s="254">
        <v>21600000</v>
      </c>
      <c r="F31" s="256" t="s">
        <v>195</v>
      </c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0"/>
      <c r="X31" s="250"/>
      <c r="Y31" s="250"/>
    </row>
    <row r="32" spans="1:25" ht="15.75" thickBot="1">
      <c r="A32" s="251">
        <v>28</v>
      </c>
      <c r="B32" s="252" t="s">
        <v>192</v>
      </c>
      <c r="C32" s="253" t="s">
        <v>196</v>
      </c>
      <c r="D32" s="254" t="s">
        <v>197</v>
      </c>
      <c r="E32" s="254">
        <v>21600000</v>
      </c>
      <c r="F32" s="256" t="s">
        <v>198</v>
      </c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0"/>
      <c r="X32" s="250"/>
      <c r="Y32" s="250"/>
    </row>
    <row r="33" spans="1:25" ht="15.75" thickBot="1">
      <c r="A33" s="251">
        <v>29</v>
      </c>
      <c r="B33" s="252" t="s">
        <v>199</v>
      </c>
      <c r="C33" s="253" t="s">
        <v>200</v>
      </c>
      <c r="D33" s="254" t="s">
        <v>201</v>
      </c>
      <c r="E33" s="254">
        <v>26460000</v>
      </c>
      <c r="F33" s="256" t="s">
        <v>202</v>
      </c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0"/>
      <c r="X33" s="250"/>
      <c r="Y33" s="250"/>
    </row>
    <row r="34" spans="1:25" ht="15.75" thickBot="1">
      <c r="A34" s="251">
        <v>30</v>
      </c>
      <c r="B34" s="252" t="s">
        <v>203</v>
      </c>
      <c r="C34" s="253" t="s">
        <v>204</v>
      </c>
      <c r="D34" s="254" t="s">
        <v>205</v>
      </c>
      <c r="E34" s="254">
        <v>21600000</v>
      </c>
      <c r="F34" s="256" t="s">
        <v>206</v>
      </c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0"/>
      <c r="X34" s="250"/>
      <c r="Y34" s="250"/>
    </row>
    <row r="35" spans="1:25" ht="15.75" thickBot="1">
      <c r="A35" s="251">
        <v>31</v>
      </c>
      <c r="B35" s="252" t="s">
        <v>203</v>
      </c>
      <c r="C35" s="253" t="s">
        <v>207</v>
      </c>
      <c r="D35" s="254" t="s">
        <v>208</v>
      </c>
      <c r="E35" s="254">
        <v>12271000</v>
      </c>
      <c r="F35" s="256" t="s">
        <v>209</v>
      </c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0"/>
      <c r="X35" s="250"/>
      <c r="Y35" s="250"/>
    </row>
    <row r="36" spans="1:25" ht="15.75" thickBot="1">
      <c r="A36" s="251">
        <v>32</v>
      </c>
      <c r="B36" s="252" t="s">
        <v>203</v>
      </c>
      <c r="C36" s="253" t="s">
        <v>210</v>
      </c>
      <c r="D36" s="254" t="s">
        <v>211</v>
      </c>
      <c r="E36" s="254">
        <v>25200000</v>
      </c>
      <c r="F36" s="256" t="s">
        <v>212</v>
      </c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0"/>
      <c r="X36" s="250"/>
      <c r="Y36" s="250"/>
    </row>
    <row r="37" spans="1:25" ht="15.75" thickBot="1">
      <c r="A37" s="251">
        <v>33</v>
      </c>
      <c r="B37" s="252" t="s">
        <v>203</v>
      </c>
      <c r="C37" s="253" t="s">
        <v>213</v>
      </c>
      <c r="D37" s="254" t="s">
        <v>214</v>
      </c>
      <c r="E37" s="254">
        <v>17400000</v>
      </c>
      <c r="F37" s="256" t="s">
        <v>215</v>
      </c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0"/>
      <c r="X37" s="250"/>
      <c r="Y37" s="250"/>
    </row>
    <row r="38" spans="1:25" ht="15.75" thickBot="1">
      <c r="A38" s="251">
        <v>34</v>
      </c>
      <c r="B38" s="252" t="s">
        <v>216</v>
      </c>
      <c r="C38" s="253" t="s">
        <v>217</v>
      </c>
      <c r="D38" s="254" t="s">
        <v>218</v>
      </c>
      <c r="E38" s="254">
        <v>10518000</v>
      </c>
      <c r="F38" s="256" t="s">
        <v>219</v>
      </c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0"/>
      <c r="X38" s="250"/>
      <c r="Y38" s="250"/>
    </row>
    <row r="39" spans="1:25" ht="15.75" thickBot="1">
      <c r="A39" s="251">
        <v>35</v>
      </c>
      <c r="B39" s="252" t="s">
        <v>216</v>
      </c>
      <c r="C39" s="253" t="s">
        <v>220</v>
      </c>
      <c r="D39" s="254" t="s">
        <v>221</v>
      </c>
      <c r="E39" s="254">
        <v>21600000</v>
      </c>
      <c r="F39" s="256" t="s">
        <v>222</v>
      </c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0"/>
      <c r="X39" s="250"/>
      <c r="Y39" s="250"/>
    </row>
    <row r="40" spans="1:25" ht="15.75" thickBot="1">
      <c r="A40" s="251">
        <v>36</v>
      </c>
      <c r="B40" s="252" t="s">
        <v>216</v>
      </c>
      <c r="C40" s="253" t="s">
        <v>223</v>
      </c>
      <c r="D40" s="254" t="s">
        <v>224</v>
      </c>
      <c r="E40" s="254">
        <v>15300000</v>
      </c>
      <c r="F40" s="256" t="s">
        <v>225</v>
      </c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0"/>
      <c r="X40" s="250"/>
      <c r="Y40" s="250"/>
    </row>
    <row r="41" spans="1:25" ht="15.75" thickBot="1">
      <c r="A41" s="251">
        <v>37</v>
      </c>
      <c r="B41" s="252" t="s">
        <v>216</v>
      </c>
      <c r="C41" s="253" t="s">
        <v>226</v>
      </c>
      <c r="D41" s="254" t="s">
        <v>227</v>
      </c>
      <c r="E41" s="254">
        <v>21315000</v>
      </c>
      <c r="F41" s="256" t="s">
        <v>228</v>
      </c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0"/>
      <c r="X41" s="250"/>
      <c r="Y41" s="250"/>
    </row>
    <row r="42" spans="1:25" ht="15.75" thickBot="1">
      <c r="A42" s="251">
        <v>38</v>
      </c>
      <c r="B42" s="252" t="s">
        <v>216</v>
      </c>
      <c r="C42" s="253" t="s">
        <v>229</v>
      </c>
      <c r="D42" s="254" t="s">
        <v>230</v>
      </c>
      <c r="E42" s="254">
        <v>21600000</v>
      </c>
      <c r="F42" s="256" t="s">
        <v>231</v>
      </c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0"/>
      <c r="X42" s="250"/>
      <c r="Y42" s="250"/>
    </row>
    <row r="43" spans="1:25" ht="15.75" thickBot="1">
      <c r="A43" s="251">
        <v>39</v>
      </c>
      <c r="B43" s="252" t="s">
        <v>216</v>
      </c>
      <c r="C43" s="253" t="s">
        <v>232</v>
      </c>
      <c r="D43" s="254" t="s">
        <v>233</v>
      </c>
      <c r="E43" s="254">
        <v>21600000</v>
      </c>
      <c r="F43" s="256" t="s">
        <v>234</v>
      </c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0"/>
      <c r="X43" s="250"/>
      <c r="Y43" s="250"/>
    </row>
    <row r="44" spans="1:25" ht="15.75" thickBot="1">
      <c r="A44" s="251">
        <v>40</v>
      </c>
      <c r="B44" s="252" t="s">
        <v>235</v>
      </c>
      <c r="C44" s="253" t="s">
        <v>236</v>
      </c>
      <c r="D44" s="254" t="s">
        <v>237</v>
      </c>
      <c r="E44" s="254">
        <v>44450000</v>
      </c>
      <c r="F44" s="256" t="s">
        <v>238</v>
      </c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0"/>
      <c r="X44" s="250"/>
      <c r="Y44" s="250"/>
    </row>
    <row r="45" spans="1:25" ht="15.75" thickBot="1">
      <c r="A45" s="251">
        <v>41</v>
      </c>
      <c r="B45" s="252" t="s">
        <v>235</v>
      </c>
      <c r="C45" s="253" t="s">
        <v>239</v>
      </c>
      <c r="D45" s="254" t="s">
        <v>240</v>
      </c>
      <c r="E45" s="254">
        <v>25200000</v>
      </c>
      <c r="F45" s="256" t="s">
        <v>241</v>
      </c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0"/>
      <c r="X45" s="250"/>
      <c r="Y45" s="250"/>
    </row>
    <row r="46" spans="1:25" ht="15.75" thickBot="1">
      <c r="A46" s="251">
        <v>42</v>
      </c>
      <c r="B46" s="252" t="s">
        <v>235</v>
      </c>
      <c r="C46" s="253" t="s">
        <v>242</v>
      </c>
      <c r="D46" s="254" t="s">
        <v>243</v>
      </c>
      <c r="E46" s="254">
        <v>21600000</v>
      </c>
      <c r="F46" s="256" t="s">
        <v>244</v>
      </c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0"/>
      <c r="X46" s="250"/>
      <c r="Y46" s="250"/>
    </row>
    <row r="47" spans="1:25" ht="15.75" thickBot="1">
      <c r="A47" s="251">
        <v>43</v>
      </c>
      <c r="B47" s="252" t="s">
        <v>235</v>
      </c>
      <c r="C47" s="253" t="s">
        <v>245</v>
      </c>
      <c r="D47" s="254" t="s">
        <v>246</v>
      </c>
      <c r="E47" s="254">
        <v>18739000</v>
      </c>
      <c r="F47" s="256" t="s">
        <v>247</v>
      </c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0"/>
      <c r="X47" s="250"/>
      <c r="Y47" s="250"/>
    </row>
    <row r="48" spans="1:25" ht="15.75" thickBot="1">
      <c r="A48" s="251">
        <v>44</v>
      </c>
      <c r="B48" s="252" t="s">
        <v>235</v>
      </c>
      <c r="C48" s="253" t="s">
        <v>248</v>
      </c>
      <c r="D48" s="254" t="s">
        <v>249</v>
      </c>
      <c r="E48" s="254">
        <v>21600000</v>
      </c>
      <c r="F48" s="256" t="s">
        <v>250</v>
      </c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0"/>
      <c r="X48" s="250"/>
      <c r="Y48" s="250"/>
    </row>
    <row r="49" spans="1:25" ht="15.75" thickBot="1">
      <c r="A49" s="251">
        <v>45</v>
      </c>
      <c r="B49" s="252" t="s">
        <v>235</v>
      </c>
      <c r="C49" s="253" t="s">
        <v>251</v>
      </c>
      <c r="D49" s="254" t="s">
        <v>252</v>
      </c>
      <c r="E49" s="254">
        <v>10020000</v>
      </c>
      <c r="F49" s="256" t="s">
        <v>253</v>
      </c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0"/>
      <c r="X49" s="250"/>
      <c r="Y49" s="250"/>
    </row>
    <row r="50" spans="1:25" ht="15.75" thickBot="1">
      <c r="A50" s="251">
        <v>46</v>
      </c>
      <c r="B50" s="252" t="s">
        <v>235</v>
      </c>
      <c r="C50" s="253" t="s">
        <v>254</v>
      </c>
      <c r="D50" s="254" t="s">
        <v>255</v>
      </c>
      <c r="E50" s="254">
        <v>14329000</v>
      </c>
      <c r="F50" s="256" t="s">
        <v>256</v>
      </c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0"/>
      <c r="X50" s="250"/>
      <c r="Y50" s="250"/>
    </row>
    <row r="51" spans="1:25" ht="15.75" thickBot="1">
      <c r="A51" s="251">
        <v>47</v>
      </c>
      <c r="B51" s="252" t="s">
        <v>257</v>
      </c>
      <c r="C51" s="253" t="s">
        <v>258</v>
      </c>
      <c r="D51" s="254" t="s">
        <v>259</v>
      </c>
      <c r="E51" s="254">
        <v>21600000</v>
      </c>
      <c r="F51" s="256" t="s">
        <v>260</v>
      </c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0"/>
      <c r="X51" s="250"/>
      <c r="Y51" s="250"/>
    </row>
    <row r="52" spans="1:25" ht="15.75" thickBot="1">
      <c r="A52" s="251">
        <v>48</v>
      </c>
      <c r="B52" s="252" t="s">
        <v>257</v>
      </c>
      <c r="C52" s="253" t="s">
        <v>261</v>
      </c>
      <c r="D52" s="254" t="s">
        <v>262</v>
      </c>
      <c r="E52" s="254">
        <v>21600000</v>
      </c>
      <c r="F52" s="256" t="s">
        <v>263</v>
      </c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0"/>
      <c r="X52" s="250"/>
      <c r="Y52" s="250"/>
    </row>
    <row r="53" spans="1:25" ht="15.75" thickBot="1">
      <c r="A53" s="251">
        <v>49</v>
      </c>
      <c r="B53" s="252" t="s">
        <v>264</v>
      </c>
      <c r="C53" s="253" t="s">
        <v>265</v>
      </c>
      <c r="D53" s="254" t="s">
        <v>266</v>
      </c>
      <c r="E53" s="254">
        <v>17400000</v>
      </c>
      <c r="F53" s="256" t="s">
        <v>267</v>
      </c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0"/>
      <c r="X53" s="250"/>
      <c r="Y53" s="250"/>
    </row>
    <row r="54" spans="1:25" ht="15.75" thickBot="1">
      <c r="A54" s="251">
        <v>50</v>
      </c>
      <c r="B54" s="252" t="s">
        <v>264</v>
      </c>
      <c r="C54" s="253" t="s">
        <v>268</v>
      </c>
      <c r="D54" s="254" t="s">
        <v>269</v>
      </c>
      <c r="E54" s="254">
        <v>21600000</v>
      </c>
      <c r="F54" s="256" t="s">
        <v>270</v>
      </c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0"/>
      <c r="X54" s="250"/>
      <c r="Y54" s="250"/>
    </row>
    <row r="55" spans="1:25" ht="15.75" thickBot="1">
      <c r="A55" s="251">
        <v>51</v>
      </c>
      <c r="B55" s="252" t="s">
        <v>264</v>
      </c>
      <c r="C55" s="253" t="s">
        <v>271</v>
      </c>
      <c r="D55" s="254" t="s">
        <v>272</v>
      </c>
      <c r="E55" s="254">
        <v>21315000</v>
      </c>
      <c r="F55" s="256" t="s">
        <v>273</v>
      </c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0"/>
      <c r="X55" s="250"/>
      <c r="Y55" s="250"/>
    </row>
    <row r="56" spans="1:25" ht="15.75" thickBot="1">
      <c r="A56" s="251">
        <v>52</v>
      </c>
      <c r="B56" s="252" t="s">
        <v>264</v>
      </c>
      <c r="C56" s="253" t="s">
        <v>274</v>
      </c>
      <c r="D56" s="254" t="s">
        <v>275</v>
      </c>
      <c r="E56" s="254">
        <v>25200000</v>
      </c>
      <c r="F56" s="256" t="s">
        <v>276</v>
      </c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0"/>
      <c r="X56" s="250"/>
      <c r="Y56" s="250"/>
    </row>
    <row r="57" spans="1:25" ht="15.75" thickBot="1">
      <c r="A57" s="251">
        <v>53</v>
      </c>
      <c r="B57" s="252" t="s">
        <v>264</v>
      </c>
      <c r="C57" s="253" t="s">
        <v>277</v>
      </c>
      <c r="D57" s="254" t="s">
        <v>278</v>
      </c>
      <c r="E57" s="254">
        <v>25200000</v>
      </c>
      <c r="F57" s="256" t="s">
        <v>279</v>
      </c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0"/>
      <c r="X57" s="250"/>
      <c r="Y57" s="250"/>
    </row>
    <row r="58" spans="1:25" ht="15.75" thickBot="1">
      <c r="A58" s="251">
        <v>54</v>
      </c>
      <c r="B58" s="252" t="s">
        <v>264</v>
      </c>
      <c r="C58" s="253" t="s">
        <v>280</v>
      </c>
      <c r="D58" s="254" t="s">
        <v>281</v>
      </c>
      <c r="E58" s="254">
        <v>21600000</v>
      </c>
      <c r="F58" s="256" t="s">
        <v>282</v>
      </c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0"/>
      <c r="X58" s="250"/>
      <c r="Y58" s="250"/>
    </row>
    <row r="59" spans="1:25" ht="15.75" thickBot="1">
      <c r="A59" s="251">
        <v>55</v>
      </c>
      <c r="B59" s="252" t="s">
        <v>283</v>
      </c>
      <c r="C59" s="253" t="s">
        <v>284</v>
      </c>
      <c r="D59" s="254" t="s">
        <v>285</v>
      </c>
      <c r="E59" s="254">
        <v>17400000</v>
      </c>
      <c r="F59" s="256" t="s">
        <v>286</v>
      </c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0"/>
      <c r="X59" s="250"/>
      <c r="Y59" s="250"/>
    </row>
    <row r="60" spans="1:25" ht="15.75" thickBot="1">
      <c r="A60" s="251">
        <v>56</v>
      </c>
      <c r="B60" s="252" t="s">
        <v>287</v>
      </c>
      <c r="C60" s="253" t="s">
        <v>288</v>
      </c>
      <c r="D60" s="254" t="s">
        <v>289</v>
      </c>
      <c r="E60" s="254">
        <v>21600000</v>
      </c>
      <c r="F60" s="256" t="s">
        <v>290</v>
      </c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0"/>
      <c r="X60" s="250"/>
      <c r="Y60" s="250"/>
    </row>
    <row r="61" spans="1:25" ht="15.75" thickBot="1">
      <c r="A61" s="251">
        <v>57</v>
      </c>
      <c r="B61" s="252" t="s">
        <v>291</v>
      </c>
      <c r="C61" s="253" t="s">
        <v>292</v>
      </c>
      <c r="D61" s="254" t="s">
        <v>293</v>
      </c>
      <c r="E61" s="254">
        <v>25500000</v>
      </c>
      <c r="F61" s="256" t="s">
        <v>294</v>
      </c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0"/>
      <c r="X61" s="250"/>
      <c r="Y61" s="250"/>
    </row>
    <row r="62" spans="1:25" ht="15.75" thickBot="1">
      <c r="A62" s="251">
        <v>58</v>
      </c>
      <c r="B62" s="252" t="s">
        <v>295</v>
      </c>
      <c r="C62" s="253" t="s">
        <v>296</v>
      </c>
      <c r="D62" s="254" t="s">
        <v>297</v>
      </c>
      <c r="E62" s="254">
        <v>15300000</v>
      </c>
      <c r="F62" s="256" t="s">
        <v>298</v>
      </c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0"/>
      <c r="X62" s="250"/>
      <c r="Y62" s="250"/>
    </row>
    <row r="63" spans="1:25" ht="15.75" thickBot="1">
      <c r="A63" s="251">
        <v>59</v>
      </c>
      <c r="B63" s="252" t="s">
        <v>295</v>
      </c>
      <c r="C63" s="253" t="s">
        <v>299</v>
      </c>
      <c r="D63" s="254" t="s">
        <v>300</v>
      </c>
      <c r="E63" s="254">
        <v>33250000</v>
      </c>
      <c r="F63" s="256" t="s">
        <v>301</v>
      </c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0"/>
      <c r="X63" s="250"/>
      <c r="Y63" s="250"/>
    </row>
    <row r="64" spans="1:25" ht="15.75" thickBot="1">
      <c r="A64" s="251">
        <v>60</v>
      </c>
      <c r="B64" s="252" t="s">
        <v>302</v>
      </c>
      <c r="C64" s="253" t="s">
        <v>303</v>
      </c>
      <c r="D64" s="254" t="s">
        <v>304</v>
      </c>
      <c r="E64" s="254">
        <v>11445000</v>
      </c>
      <c r="F64" s="256" t="s">
        <v>305</v>
      </c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0"/>
      <c r="X64" s="250"/>
      <c r="Y64" s="250"/>
    </row>
    <row r="65" spans="1:25" ht="15.75" thickBot="1">
      <c r="A65" s="251">
        <v>61</v>
      </c>
      <c r="B65" s="252" t="s">
        <v>306</v>
      </c>
      <c r="C65" s="253" t="s">
        <v>307</v>
      </c>
      <c r="D65" s="254" t="s">
        <v>308</v>
      </c>
      <c r="E65" s="254">
        <v>26772000</v>
      </c>
      <c r="F65" s="256" t="s">
        <v>309</v>
      </c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0"/>
      <c r="X65" s="250"/>
      <c r="Y65" s="250"/>
    </row>
    <row r="66" spans="1:25" ht="15.75" thickBot="1">
      <c r="A66" s="251">
        <v>62</v>
      </c>
      <c r="B66" s="252" t="s">
        <v>310</v>
      </c>
      <c r="C66" s="253" t="s">
        <v>311</v>
      </c>
      <c r="D66" s="254" t="s">
        <v>312</v>
      </c>
      <c r="E66" s="254">
        <v>21600000</v>
      </c>
      <c r="F66" s="256" t="s">
        <v>313</v>
      </c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0"/>
      <c r="X66" s="250"/>
      <c r="Y66" s="250"/>
    </row>
    <row r="67" spans="1:25" ht="15.75" thickBot="1">
      <c r="A67" s="251">
        <v>63</v>
      </c>
      <c r="B67" s="252" t="s">
        <v>314</v>
      </c>
      <c r="C67" s="253" t="s">
        <v>315</v>
      </c>
      <c r="D67" s="254" t="s">
        <v>316</v>
      </c>
      <c r="E67" s="254">
        <v>21600000</v>
      </c>
      <c r="F67" s="256" t="s">
        <v>317</v>
      </c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0"/>
      <c r="X67" s="250"/>
      <c r="Y67" s="250"/>
    </row>
    <row r="68" spans="1:25" ht="15.75" thickBot="1">
      <c r="A68" s="251">
        <v>64</v>
      </c>
      <c r="B68" s="252" t="s">
        <v>318</v>
      </c>
      <c r="C68" s="253" t="s">
        <v>319</v>
      </c>
      <c r="D68" s="254" t="s">
        <v>320</v>
      </c>
      <c r="E68" s="254">
        <v>12282000</v>
      </c>
      <c r="F68" s="256" t="s">
        <v>321</v>
      </c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0"/>
      <c r="X68" s="250"/>
      <c r="Y68" s="250"/>
    </row>
    <row r="69" spans="1:25" ht="15.75" thickBot="1">
      <c r="A69" s="251">
        <v>65</v>
      </c>
      <c r="B69" s="252" t="s">
        <v>318</v>
      </c>
      <c r="C69" s="253" t="s">
        <v>322</v>
      </c>
      <c r="D69" s="254" t="s">
        <v>323</v>
      </c>
      <c r="E69" s="254">
        <v>29750000</v>
      </c>
      <c r="F69" s="256" t="s">
        <v>324</v>
      </c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  <c r="U69" s="253"/>
      <c r="V69" s="253"/>
      <c r="W69" s="250"/>
      <c r="X69" s="250"/>
      <c r="Y69" s="250"/>
    </row>
    <row r="70" spans="1:25" ht="15.75" thickBot="1">
      <c r="A70" s="251">
        <v>66</v>
      </c>
      <c r="B70" s="252" t="s">
        <v>318</v>
      </c>
      <c r="C70" s="253" t="s">
        <v>325</v>
      </c>
      <c r="D70" s="254" t="s">
        <v>326</v>
      </c>
      <c r="E70" s="254">
        <v>16062000</v>
      </c>
      <c r="F70" s="256" t="s">
        <v>327</v>
      </c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0"/>
      <c r="X70" s="250"/>
      <c r="Y70" s="250"/>
    </row>
    <row r="71" spans="1:25" ht="15.75" thickBot="1">
      <c r="A71" s="251">
        <v>67</v>
      </c>
      <c r="B71" s="252" t="s">
        <v>328</v>
      </c>
      <c r="C71" s="253" t="s">
        <v>329</v>
      </c>
      <c r="D71" s="254" t="s">
        <v>330</v>
      </c>
      <c r="E71" s="254">
        <v>25200000</v>
      </c>
      <c r="F71" s="256" t="s">
        <v>331</v>
      </c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0"/>
      <c r="X71" s="250"/>
      <c r="Y71" s="250"/>
    </row>
    <row r="72" spans="1:25" ht="15.75" thickBot="1">
      <c r="A72" s="251">
        <v>68</v>
      </c>
      <c r="B72" s="252" t="s">
        <v>332</v>
      </c>
      <c r="C72" s="253" t="s">
        <v>333</v>
      </c>
      <c r="D72" s="254" t="s">
        <v>334</v>
      </c>
      <c r="E72" s="254">
        <v>12282000</v>
      </c>
      <c r="F72" s="256" t="s">
        <v>335</v>
      </c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253"/>
      <c r="V72" s="253"/>
      <c r="W72" s="250"/>
      <c r="X72" s="250"/>
      <c r="Y72" s="250"/>
    </row>
    <row r="73" spans="1:25" ht="15.75" thickBot="1">
      <c r="A73" s="251">
        <v>69</v>
      </c>
      <c r="B73" s="252" t="s">
        <v>336</v>
      </c>
      <c r="C73" s="253" t="s">
        <v>337</v>
      </c>
      <c r="D73" s="254" t="s">
        <v>338</v>
      </c>
      <c r="E73" s="254">
        <v>18000000</v>
      </c>
      <c r="F73" s="256" t="s">
        <v>339</v>
      </c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0"/>
      <c r="X73" s="250"/>
      <c r="Y73" s="250"/>
    </row>
    <row r="74" spans="1:25" ht="15.75" thickBot="1">
      <c r="A74" s="251">
        <v>70</v>
      </c>
      <c r="B74" s="252" t="s">
        <v>336</v>
      </c>
      <c r="C74" s="253" t="s">
        <v>340</v>
      </c>
      <c r="D74" s="254" t="s">
        <v>341</v>
      </c>
      <c r="E74" s="254">
        <v>21600000</v>
      </c>
      <c r="F74" s="256" t="s">
        <v>342</v>
      </c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0"/>
      <c r="X74" s="250"/>
      <c r="Y74" s="250"/>
    </row>
    <row r="75" spans="1:25" ht="15.75" thickBot="1">
      <c r="A75" s="251">
        <v>71</v>
      </c>
      <c r="B75" s="252" t="s">
        <v>336</v>
      </c>
      <c r="C75" s="253" t="s">
        <v>343</v>
      </c>
      <c r="D75" s="254" t="s">
        <v>344</v>
      </c>
      <c r="E75" s="254">
        <v>18000000</v>
      </c>
      <c r="F75" s="256" t="s">
        <v>345</v>
      </c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0"/>
      <c r="X75" s="250"/>
      <c r="Y75" s="250"/>
    </row>
    <row r="76" spans="1:25" ht="15.75" thickBot="1">
      <c r="A76" s="251">
        <v>72</v>
      </c>
      <c r="B76" s="252" t="s">
        <v>336</v>
      </c>
      <c r="C76" s="253" t="s">
        <v>346</v>
      </c>
      <c r="D76" s="254" t="s">
        <v>347</v>
      </c>
      <c r="E76" s="254">
        <v>21600000</v>
      </c>
      <c r="F76" s="256" t="s">
        <v>348</v>
      </c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0"/>
      <c r="X76" s="250"/>
      <c r="Y76" s="250"/>
    </row>
    <row r="77" spans="1:25" ht="15.75" thickBot="1">
      <c r="A77" s="251">
        <v>73</v>
      </c>
      <c r="B77" s="252" t="s">
        <v>349</v>
      </c>
      <c r="C77" s="253" t="s">
        <v>350</v>
      </c>
      <c r="D77" s="254" t="s">
        <v>351</v>
      </c>
      <c r="E77" s="254">
        <v>10717000</v>
      </c>
      <c r="F77" s="256" t="s">
        <v>352</v>
      </c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0"/>
      <c r="X77" s="250"/>
      <c r="Y77" s="250"/>
    </row>
    <row r="78" spans="1:25" ht="15.75" thickBot="1">
      <c r="A78" s="251">
        <v>74</v>
      </c>
      <c r="B78" s="252" t="s">
        <v>349</v>
      </c>
      <c r="C78" s="253" t="s">
        <v>353</v>
      </c>
      <c r="D78" s="254" t="s">
        <v>354</v>
      </c>
      <c r="E78" s="254">
        <v>21600000</v>
      </c>
      <c r="F78" s="256" t="s">
        <v>355</v>
      </c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0"/>
      <c r="X78" s="250"/>
      <c r="Y78" s="250"/>
    </row>
    <row r="79" spans="1:25" ht="15.75" thickBot="1">
      <c r="A79" s="251">
        <v>75</v>
      </c>
      <c r="B79" s="252" t="s">
        <v>356</v>
      </c>
      <c r="C79" s="253" t="s">
        <v>357</v>
      </c>
      <c r="D79" s="254" t="s">
        <v>358</v>
      </c>
      <c r="E79" s="254">
        <v>24000000</v>
      </c>
      <c r="F79" s="256" t="s">
        <v>359</v>
      </c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0"/>
      <c r="X79" s="250"/>
      <c r="Y79" s="250"/>
    </row>
    <row r="80" spans="1:25" ht="15.75" thickBot="1">
      <c r="A80" s="251">
        <v>76</v>
      </c>
      <c r="B80" s="252" t="s">
        <v>356</v>
      </c>
      <c r="C80" s="253" t="s">
        <v>360</v>
      </c>
      <c r="D80" s="254" t="s">
        <v>361</v>
      </c>
      <c r="E80" s="254">
        <v>25500000</v>
      </c>
      <c r="F80" s="256" t="s">
        <v>362</v>
      </c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0"/>
      <c r="X80" s="250"/>
      <c r="Y80" s="250"/>
    </row>
    <row r="81" spans="1:25" ht="15.75" thickBot="1">
      <c r="A81" s="251">
        <v>77</v>
      </c>
      <c r="B81" s="252" t="s">
        <v>363</v>
      </c>
      <c r="C81" s="253" t="s">
        <v>364</v>
      </c>
      <c r="D81" s="254" t="s">
        <v>365</v>
      </c>
      <c r="E81" s="254">
        <v>21600000</v>
      </c>
      <c r="F81" s="256" t="s">
        <v>366</v>
      </c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0"/>
      <c r="X81" s="250"/>
      <c r="Y81" s="250"/>
    </row>
    <row r="82" spans="1:25" ht="15.75" thickBot="1">
      <c r="A82" s="251">
        <v>78</v>
      </c>
      <c r="B82" s="252" t="s">
        <v>363</v>
      </c>
      <c r="C82" s="253" t="s">
        <v>367</v>
      </c>
      <c r="D82" s="254" t="s">
        <v>368</v>
      </c>
      <c r="E82" s="254">
        <v>14500000</v>
      </c>
      <c r="F82" s="256" t="s">
        <v>369</v>
      </c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0"/>
      <c r="X82" s="250"/>
      <c r="Y82" s="250"/>
    </row>
    <row r="83" spans="1:25" ht="15.75" thickBot="1">
      <c r="A83" s="251">
        <v>79</v>
      </c>
      <c r="B83" s="252" t="s">
        <v>370</v>
      </c>
      <c r="C83" s="253" t="s">
        <v>371</v>
      </c>
      <c r="D83" s="254" t="s">
        <v>372</v>
      </c>
      <c r="E83" s="254">
        <v>14500000</v>
      </c>
      <c r="F83" s="256" t="s">
        <v>373</v>
      </c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0"/>
      <c r="X83" s="250"/>
      <c r="Y83" s="250"/>
    </row>
    <row r="84" spans="1:25" ht="15.75" thickBot="1">
      <c r="A84" s="251">
        <v>80</v>
      </c>
      <c r="B84" s="252" t="s">
        <v>374</v>
      </c>
      <c r="C84" s="253" t="s">
        <v>375</v>
      </c>
      <c r="D84" s="254" t="s">
        <v>376</v>
      </c>
      <c r="E84" s="254">
        <v>26772000</v>
      </c>
      <c r="F84" s="256" t="s">
        <v>377</v>
      </c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0"/>
      <c r="X84" s="250"/>
      <c r="Y84" s="250"/>
    </row>
    <row r="85" spans="1:25" ht="15.75" thickBot="1">
      <c r="A85" s="251">
        <v>81</v>
      </c>
      <c r="B85" s="252" t="s">
        <v>374</v>
      </c>
      <c r="C85" s="253" t="s">
        <v>378</v>
      </c>
      <c r="D85" s="254" t="s">
        <v>379</v>
      </c>
      <c r="E85" s="254">
        <v>18900000</v>
      </c>
      <c r="F85" s="256" t="s">
        <v>380</v>
      </c>
      <c r="G85" s="253"/>
      <c r="H85" s="253"/>
      <c r="I85" s="253"/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0"/>
      <c r="X85" s="250"/>
      <c r="Y85" s="250"/>
    </row>
    <row r="86" spans="1:25" ht="15.75" thickBot="1">
      <c r="A86" s="251">
        <v>82</v>
      </c>
      <c r="B86" s="252" t="s">
        <v>381</v>
      </c>
      <c r="C86" s="253" t="s">
        <v>382</v>
      </c>
      <c r="D86" s="254" t="s">
        <v>383</v>
      </c>
      <c r="E86" s="254">
        <v>18000000</v>
      </c>
      <c r="F86" s="256" t="s">
        <v>384</v>
      </c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0"/>
      <c r="X86" s="250"/>
      <c r="Y86" s="250"/>
    </row>
    <row r="87" spans="1:25" ht="15.75" thickBot="1">
      <c r="A87" s="251">
        <v>83</v>
      </c>
      <c r="B87" s="252" t="s">
        <v>381</v>
      </c>
      <c r="C87" s="253" t="s">
        <v>385</v>
      </c>
      <c r="D87" s="254" t="s">
        <v>386</v>
      </c>
      <c r="E87" s="254">
        <v>12282000</v>
      </c>
      <c r="F87" s="256" t="s">
        <v>387</v>
      </c>
      <c r="G87" s="253"/>
      <c r="H87" s="253"/>
      <c r="I87" s="253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0"/>
      <c r="X87" s="250"/>
      <c r="Y87" s="250"/>
    </row>
    <row r="88" spans="1:25" ht="15.75" thickBot="1">
      <c r="A88" s="251">
        <v>84</v>
      </c>
      <c r="B88" s="252" t="s">
        <v>381</v>
      </c>
      <c r="C88" s="253" t="s">
        <v>388</v>
      </c>
      <c r="D88" s="254" t="s">
        <v>389</v>
      </c>
      <c r="E88" s="254">
        <v>21600000</v>
      </c>
      <c r="F88" s="256" t="s">
        <v>198</v>
      </c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0"/>
      <c r="X88" s="250"/>
      <c r="Y88" s="250"/>
    </row>
    <row r="89" spans="1:25" ht="15.75" thickBot="1">
      <c r="A89" s="251">
        <v>85</v>
      </c>
      <c r="B89" s="252" t="s">
        <v>390</v>
      </c>
      <c r="C89" s="253" t="s">
        <v>391</v>
      </c>
      <c r="D89" s="254" t="s">
        <v>392</v>
      </c>
      <c r="E89" s="254">
        <v>14500000</v>
      </c>
      <c r="F89" s="256" t="s">
        <v>393</v>
      </c>
      <c r="G89" s="253"/>
      <c r="H89" s="253"/>
      <c r="I89" s="253"/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250"/>
      <c r="X89" s="250"/>
      <c r="Y89" s="250"/>
    </row>
    <row r="90" spans="1:25" ht="15.75" thickBot="1">
      <c r="A90" s="251">
        <v>86</v>
      </c>
      <c r="B90" s="252" t="s">
        <v>394</v>
      </c>
      <c r="C90" s="253" t="s">
        <v>395</v>
      </c>
      <c r="D90" s="254" t="s">
        <v>396</v>
      </c>
      <c r="E90" s="254">
        <v>12750000</v>
      </c>
      <c r="F90" s="256" t="s">
        <v>397</v>
      </c>
      <c r="G90" s="253"/>
      <c r="H90" s="253"/>
      <c r="I90" s="253"/>
      <c r="J90" s="253"/>
      <c r="K90" s="253"/>
      <c r="L90" s="253"/>
      <c r="M90" s="253"/>
      <c r="N90" s="253"/>
      <c r="O90" s="253"/>
      <c r="P90" s="253"/>
      <c r="Q90" s="253"/>
      <c r="R90" s="253"/>
      <c r="S90" s="253"/>
      <c r="T90" s="253"/>
      <c r="U90" s="253"/>
      <c r="V90" s="253"/>
      <c r="W90" s="250"/>
      <c r="X90" s="250"/>
      <c r="Y90" s="250"/>
    </row>
    <row r="91" spans="1:25" ht="15.75" thickBot="1">
      <c r="A91" s="251">
        <v>87</v>
      </c>
      <c r="B91" s="252" t="s">
        <v>398</v>
      </c>
      <c r="C91" s="253" t="s">
        <v>399</v>
      </c>
      <c r="D91" s="254" t="s">
        <v>400</v>
      </c>
      <c r="E91" s="254">
        <v>12282000</v>
      </c>
      <c r="F91" s="256" t="s">
        <v>401</v>
      </c>
      <c r="G91" s="253"/>
      <c r="H91" s="253"/>
      <c r="I91" s="253"/>
      <c r="J91" s="253"/>
      <c r="K91" s="253"/>
      <c r="L91" s="253"/>
      <c r="M91" s="253"/>
      <c r="N91" s="253"/>
      <c r="O91" s="253"/>
      <c r="P91" s="253"/>
      <c r="Q91" s="253"/>
      <c r="R91" s="253"/>
      <c r="S91" s="253"/>
      <c r="T91" s="253"/>
      <c r="U91" s="253"/>
      <c r="V91" s="253"/>
      <c r="W91" s="250"/>
      <c r="X91" s="250"/>
      <c r="Y91" s="250"/>
    </row>
    <row r="92" spans="1:25" ht="15.75" thickBot="1">
      <c r="A92" s="251">
        <v>88</v>
      </c>
      <c r="B92" s="252" t="s">
        <v>402</v>
      </c>
      <c r="C92" s="253" t="s">
        <v>403</v>
      </c>
      <c r="D92" s="254" t="s">
        <v>404</v>
      </c>
      <c r="E92" s="254">
        <v>21600000</v>
      </c>
      <c r="F92" s="256" t="s">
        <v>405</v>
      </c>
      <c r="G92" s="253"/>
      <c r="H92" s="253"/>
      <c r="I92" s="253"/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0"/>
      <c r="X92" s="250"/>
      <c r="Y92" s="250"/>
    </row>
    <row r="93" spans="1:25" ht="15.75" thickBot="1">
      <c r="A93" s="251">
        <v>89</v>
      </c>
      <c r="B93" s="252" t="s">
        <v>402</v>
      </c>
      <c r="C93" s="253" t="s">
        <v>406</v>
      </c>
      <c r="D93" s="254" t="s">
        <v>407</v>
      </c>
      <c r="E93" s="254">
        <v>10235000</v>
      </c>
      <c r="F93" s="256" t="s">
        <v>408</v>
      </c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0"/>
      <c r="X93" s="250"/>
      <c r="Y93" s="250"/>
    </row>
    <row r="94" spans="1:25" ht="15.75" thickBot="1">
      <c r="A94" s="251">
        <v>90</v>
      </c>
      <c r="B94" s="252" t="s">
        <v>409</v>
      </c>
      <c r="C94" s="253" t="s">
        <v>410</v>
      </c>
      <c r="D94" s="254" t="s">
        <v>411</v>
      </c>
      <c r="E94" s="254">
        <v>12282000</v>
      </c>
      <c r="F94" s="256" t="s">
        <v>412</v>
      </c>
      <c r="G94" s="253"/>
      <c r="H94" s="253"/>
      <c r="I94" s="253"/>
      <c r="J94" s="253"/>
      <c r="K94" s="253"/>
      <c r="L94" s="253"/>
      <c r="M94" s="253"/>
      <c r="N94" s="253"/>
      <c r="O94" s="253"/>
      <c r="P94" s="253"/>
      <c r="Q94" s="253"/>
      <c r="R94" s="253"/>
      <c r="S94" s="253"/>
      <c r="T94" s="253"/>
      <c r="U94" s="253"/>
      <c r="V94" s="253"/>
      <c r="W94" s="250"/>
      <c r="X94" s="250"/>
      <c r="Y94" s="250"/>
    </row>
    <row r="95" spans="1:25" ht="15.75" thickBot="1">
      <c r="A95" s="251">
        <v>91</v>
      </c>
      <c r="B95" s="252" t="s">
        <v>413</v>
      </c>
      <c r="C95" s="253" t="s">
        <v>414</v>
      </c>
      <c r="D95" s="254" t="s">
        <v>415</v>
      </c>
      <c r="E95" s="254">
        <v>14400000</v>
      </c>
      <c r="F95" s="256" t="s">
        <v>416</v>
      </c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0"/>
      <c r="X95" s="250"/>
      <c r="Y95" s="250"/>
    </row>
    <row r="96" spans="1:25" ht="15.75" thickBot="1">
      <c r="A96" s="266" t="s">
        <v>417</v>
      </c>
      <c r="B96" s="266"/>
      <c r="C96" s="266"/>
      <c r="D96" s="266"/>
      <c r="E96" s="267">
        <f>SUM(E5:E95)</f>
        <v>1880088000</v>
      </c>
      <c r="F96" s="268"/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</row>
    <row r="97" spans="1:22" ht="15.75" thickBot="1">
      <c r="A97" s="266"/>
      <c r="B97" s="266"/>
      <c r="C97" s="266"/>
      <c r="D97" s="266"/>
      <c r="E97" s="267"/>
      <c r="F97" s="268"/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</row>
    <row r="98" spans="1:22" ht="15.75" thickBot="1">
      <c r="A98" s="266"/>
      <c r="B98" s="266"/>
      <c r="C98" s="266"/>
      <c r="D98" s="266"/>
      <c r="E98" s="267"/>
      <c r="F98" s="268"/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</row>
    <row r="99" spans="1:22" ht="16.5" customHeight="1" thickBot="1">
      <c r="A99" s="266"/>
      <c r="B99" s="266"/>
      <c r="C99" s="266"/>
      <c r="D99" s="266"/>
      <c r="E99" s="267"/>
      <c r="F99" s="268"/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</row>
    <row r="100" spans="1:22">
      <c r="A100" s="269"/>
      <c r="B100" s="269"/>
      <c r="C100" s="270"/>
      <c r="D100" s="270"/>
      <c r="E100" s="271"/>
      <c r="F100" s="257"/>
    </row>
    <row r="101" spans="1:22">
      <c r="D101" s="259"/>
      <c r="E101" s="259"/>
      <c r="F101" s="257"/>
    </row>
    <row r="102" spans="1:22">
      <c r="D102" s="259"/>
      <c r="E102" s="259"/>
      <c r="F102" s="257"/>
    </row>
    <row r="103" spans="1:22">
      <c r="D103" s="259"/>
      <c r="E103" s="259"/>
      <c r="F103" s="257"/>
    </row>
    <row r="104" spans="1:22">
      <c r="D104" s="259"/>
      <c r="E104" s="259"/>
      <c r="F104" s="257"/>
    </row>
    <row r="105" spans="1:22">
      <c r="D105" s="259"/>
      <c r="E105" s="259"/>
      <c r="F105" s="257"/>
    </row>
    <row r="106" spans="1:22">
      <c r="D106" s="259"/>
      <c r="E106" s="259"/>
      <c r="F106" s="257"/>
    </row>
    <row r="107" spans="1:22">
      <c r="D107" s="259"/>
      <c r="E107" s="259"/>
      <c r="F107" s="257"/>
    </row>
    <row r="108" spans="1:22">
      <c r="D108" s="259"/>
      <c r="E108" s="259"/>
      <c r="F108" s="257"/>
    </row>
    <row r="109" spans="1:22">
      <c r="D109" s="259"/>
      <c r="E109" s="259"/>
      <c r="F109" s="257"/>
    </row>
    <row r="110" spans="1:22">
      <c r="D110" s="259"/>
      <c r="E110" s="259"/>
      <c r="F110" s="257"/>
    </row>
    <row r="111" spans="1:22">
      <c r="D111" s="259"/>
      <c r="E111" s="259"/>
      <c r="F111" s="257"/>
    </row>
    <row r="112" spans="1:22">
      <c r="D112" s="259"/>
      <c r="E112" s="259"/>
      <c r="F112" s="257"/>
    </row>
    <row r="113" spans="4:6">
      <c r="D113" s="259"/>
      <c r="E113" s="259"/>
      <c r="F113" s="257"/>
    </row>
    <row r="114" spans="4:6">
      <c r="D114" s="259"/>
      <c r="E114" s="259"/>
      <c r="F114" s="257"/>
    </row>
    <row r="115" spans="4:6">
      <c r="D115" s="259"/>
      <c r="E115" s="259"/>
      <c r="F115" s="257"/>
    </row>
    <row r="116" spans="4:6">
      <c r="D116" s="259"/>
      <c r="E116" s="259"/>
      <c r="F116" s="257"/>
    </row>
    <row r="117" spans="4:6">
      <c r="D117" s="259"/>
      <c r="E117" s="259"/>
      <c r="F117" s="257"/>
    </row>
    <row r="118" spans="4:6">
      <c r="D118" s="259"/>
      <c r="E118" s="259"/>
      <c r="F118" s="257"/>
    </row>
    <row r="119" spans="4:6">
      <c r="D119" s="259"/>
      <c r="E119" s="259"/>
      <c r="F119" s="257"/>
    </row>
    <row r="120" spans="4:6">
      <c r="D120" s="259"/>
      <c r="E120" s="259"/>
      <c r="F120" s="257"/>
    </row>
    <row r="121" spans="4:6">
      <c r="D121" s="259"/>
      <c r="E121" s="259"/>
      <c r="F121" s="257"/>
    </row>
    <row r="122" spans="4:6">
      <c r="D122" s="259"/>
      <c r="E122" s="259"/>
      <c r="F122" s="257"/>
    </row>
    <row r="123" spans="4:6">
      <c r="D123" s="259"/>
      <c r="E123" s="259"/>
      <c r="F123" s="257"/>
    </row>
    <row r="124" spans="4:6">
      <c r="D124" s="259"/>
      <c r="E124" s="259"/>
      <c r="F124" s="257"/>
    </row>
    <row r="125" spans="4:6">
      <c r="D125" s="259"/>
      <c r="E125" s="259"/>
      <c r="F125" s="257"/>
    </row>
    <row r="126" spans="4:6">
      <c r="D126" s="259"/>
      <c r="E126" s="259"/>
      <c r="F126" s="257"/>
    </row>
    <row r="127" spans="4:6">
      <c r="D127" s="259"/>
      <c r="E127" s="259"/>
      <c r="F127" s="257"/>
    </row>
    <row r="128" spans="4:6">
      <c r="D128" s="259"/>
      <c r="E128" s="259"/>
      <c r="F128" s="257"/>
    </row>
    <row r="129" spans="4:6">
      <c r="D129" s="259"/>
      <c r="E129" s="259"/>
      <c r="F129" s="257"/>
    </row>
    <row r="130" spans="4:6">
      <c r="D130" s="259"/>
      <c r="E130" s="259"/>
      <c r="F130" s="257"/>
    </row>
    <row r="131" spans="4:6">
      <c r="D131" s="259"/>
      <c r="E131" s="259"/>
      <c r="F131" s="257"/>
    </row>
    <row r="132" spans="4:6">
      <c r="D132" s="259"/>
      <c r="E132" s="259"/>
      <c r="F132" s="257"/>
    </row>
    <row r="133" spans="4:6">
      <c r="D133" s="259"/>
      <c r="E133" s="259"/>
      <c r="F133" s="257"/>
    </row>
    <row r="134" spans="4:6">
      <c r="D134" s="259"/>
      <c r="E134" s="259"/>
      <c r="F134" s="257"/>
    </row>
    <row r="135" spans="4:6">
      <c r="D135" s="259"/>
      <c r="E135" s="259"/>
      <c r="F135" s="257"/>
    </row>
    <row r="136" spans="4:6">
      <c r="D136" s="259"/>
      <c r="E136" s="259"/>
      <c r="F136" s="257"/>
    </row>
    <row r="137" spans="4:6">
      <c r="D137" s="259"/>
      <c r="E137" s="259"/>
      <c r="F137" s="257"/>
    </row>
    <row r="138" spans="4:6">
      <c r="D138" s="259"/>
      <c r="E138" s="259"/>
      <c r="F138" s="257"/>
    </row>
    <row r="139" spans="4:6">
      <c r="D139" s="259"/>
      <c r="E139" s="259"/>
      <c r="F139" s="257"/>
    </row>
    <row r="140" spans="4:6">
      <c r="D140" s="259"/>
      <c r="E140" s="259"/>
      <c r="F140" s="257"/>
    </row>
    <row r="141" spans="4:6">
      <c r="D141" s="259"/>
      <c r="E141" s="259"/>
      <c r="F141" s="257"/>
    </row>
    <row r="142" spans="4:6">
      <c r="D142" s="259"/>
      <c r="E142" s="259"/>
      <c r="F142" s="257"/>
    </row>
    <row r="143" spans="4:6">
      <c r="D143" s="259"/>
      <c r="E143" s="259"/>
      <c r="F143" s="257"/>
    </row>
    <row r="144" spans="4:6">
      <c r="D144" s="259"/>
      <c r="E144" s="259"/>
      <c r="F144" s="257"/>
    </row>
    <row r="145" spans="4:6">
      <c r="D145" s="259"/>
      <c r="E145" s="259"/>
      <c r="F145" s="257"/>
    </row>
    <row r="146" spans="4:6">
      <c r="D146" s="259"/>
      <c r="E146" s="259"/>
      <c r="F146" s="257"/>
    </row>
    <row r="147" spans="4:6">
      <c r="D147" s="259"/>
      <c r="E147" s="259"/>
      <c r="F147" s="257"/>
    </row>
    <row r="148" spans="4:6">
      <c r="D148" s="259"/>
      <c r="E148" s="259"/>
      <c r="F148" s="257"/>
    </row>
    <row r="149" spans="4:6">
      <c r="D149" s="259"/>
      <c r="E149" s="259"/>
      <c r="F149" s="257"/>
    </row>
    <row r="150" spans="4:6">
      <c r="D150" s="259"/>
      <c r="E150" s="259"/>
      <c r="F150" s="257"/>
    </row>
    <row r="151" spans="4:6">
      <c r="D151" s="259"/>
      <c r="E151" s="259"/>
      <c r="F151" s="257"/>
    </row>
    <row r="152" spans="4:6">
      <c r="D152" s="259"/>
      <c r="E152" s="259"/>
      <c r="F152" s="257"/>
    </row>
    <row r="153" spans="4:6">
      <c r="D153" s="259"/>
      <c r="E153" s="259"/>
      <c r="F153" s="257"/>
    </row>
    <row r="154" spans="4:6">
      <c r="D154" s="259"/>
      <c r="E154" s="259"/>
      <c r="F154" s="257"/>
    </row>
    <row r="155" spans="4:6">
      <c r="D155" s="259"/>
      <c r="E155" s="259"/>
      <c r="F155" s="257"/>
    </row>
    <row r="156" spans="4:6">
      <c r="D156" s="259"/>
      <c r="E156" s="259"/>
      <c r="F156" s="257"/>
    </row>
    <row r="157" spans="4:6">
      <c r="D157" s="259"/>
      <c r="E157" s="259"/>
      <c r="F157" s="257"/>
    </row>
    <row r="158" spans="4:6">
      <c r="D158" s="259"/>
      <c r="E158" s="259"/>
      <c r="F158" s="257"/>
    </row>
    <row r="159" spans="4:6">
      <c r="D159" s="259"/>
      <c r="E159" s="259"/>
      <c r="F159" s="257"/>
    </row>
    <row r="160" spans="4:6">
      <c r="D160" s="259"/>
      <c r="E160" s="259"/>
      <c r="F160" s="257"/>
    </row>
    <row r="161" spans="4:6">
      <c r="D161" s="259"/>
      <c r="E161" s="259"/>
      <c r="F161" s="257"/>
    </row>
    <row r="162" spans="4:6">
      <c r="D162" s="259"/>
      <c r="E162" s="259"/>
      <c r="F162" s="257"/>
    </row>
    <row r="163" spans="4:6">
      <c r="D163" s="259"/>
      <c r="E163" s="259"/>
      <c r="F163" s="257"/>
    </row>
    <row r="164" spans="4:6">
      <c r="D164" s="259"/>
      <c r="E164" s="259"/>
      <c r="F164" s="257"/>
    </row>
    <row r="165" spans="4:6">
      <c r="D165" s="259"/>
      <c r="E165" s="259"/>
      <c r="F165" s="257"/>
    </row>
    <row r="166" spans="4:6">
      <c r="D166" s="259"/>
      <c r="E166" s="259"/>
      <c r="F166" s="257"/>
    </row>
    <row r="167" spans="4:6">
      <c r="D167" s="259"/>
      <c r="E167" s="259"/>
      <c r="F167" s="257"/>
    </row>
    <row r="168" spans="4:6">
      <c r="D168" s="259"/>
      <c r="E168" s="259"/>
      <c r="F168" s="257"/>
    </row>
    <row r="169" spans="4:6">
      <c r="D169" s="259"/>
      <c r="E169" s="259"/>
      <c r="F169" s="257"/>
    </row>
    <row r="170" spans="4:6">
      <c r="D170" s="259"/>
      <c r="E170" s="259"/>
      <c r="F170" s="257"/>
    </row>
    <row r="171" spans="4:6">
      <c r="D171" s="259"/>
      <c r="E171" s="259"/>
      <c r="F171" s="257"/>
    </row>
    <row r="172" spans="4:6">
      <c r="D172" s="259"/>
      <c r="E172" s="259"/>
      <c r="F172" s="257"/>
    </row>
    <row r="173" spans="4:6">
      <c r="D173" s="259"/>
      <c r="E173" s="259"/>
      <c r="F173" s="257"/>
    </row>
    <row r="174" spans="4:6">
      <c r="D174" s="259"/>
      <c r="E174" s="259"/>
      <c r="F174" s="257"/>
    </row>
    <row r="175" spans="4:6">
      <c r="D175" s="259"/>
      <c r="E175" s="259"/>
      <c r="F175" s="257"/>
    </row>
    <row r="176" spans="4:6">
      <c r="D176" s="259"/>
      <c r="E176" s="259"/>
      <c r="F176" s="257"/>
    </row>
    <row r="177" spans="4:6">
      <c r="D177" s="259"/>
      <c r="E177" s="259"/>
      <c r="F177" s="257"/>
    </row>
    <row r="178" spans="4:6">
      <c r="D178" s="259"/>
      <c r="E178" s="259"/>
      <c r="F178" s="257"/>
    </row>
    <row r="179" spans="4:6">
      <c r="D179" s="259"/>
      <c r="E179" s="259"/>
      <c r="F179" s="257"/>
    </row>
    <row r="180" spans="4:6">
      <c r="D180" s="259"/>
      <c r="E180" s="259"/>
      <c r="F180" s="257"/>
    </row>
    <row r="181" spans="4:6">
      <c r="D181" s="259"/>
      <c r="E181" s="259"/>
      <c r="F181" s="257"/>
    </row>
    <row r="182" spans="4:6">
      <c r="D182" s="259"/>
      <c r="E182" s="259"/>
      <c r="F182" s="257"/>
    </row>
    <row r="183" spans="4:6">
      <c r="D183" s="259"/>
      <c r="E183" s="259"/>
      <c r="F183" s="257"/>
    </row>
    <row r="184" spans="4:6">
      <c r="D184" s="259"/>
      <c r="E184" s="259"/>
      <c r="F184" s="257"/>
    </row>
    <row r="185" spans="4:6">
      <c r="D185" s="259"/>
      <c r="E185" s="259"/>
      <c r="F185" s="257"/>
    </row>
    <row r="186" spans="4:6">
      <c r="D186" s="259"/>
      <c r="E186" s="259"/>
      <c r="F186" s="257"/>
    </row>
    <row r="187" spans="4:6">
      <c r="D187" s="259"/>
      <c r="E187" s="259"/>
      <c r="F187" s="257"/>
    </row>
    <row r="188" spans="4:6">
      <c r="D188" s="259"/>
      <c r="E188" s="259"/>
      <c r="F188" s="257"/>
    </row>
    <row r="189" spans="4:6">
      <c r="D189" s="259"/>
      <c r="E189" s="259"/>
      <c r="F189" s="257"/>
    </row>
    <row r="190" spans="4:6">
      <c r="D190" s="259"/>
      <c r="E190" s="259"/>
      <c r="F190" s="257"/>
    </row>
    <row r="191" spans="4:6">
      <c r="D191" s="259"/>
      <c r="E191" s="259"/>
      <c r="F191" s="257"/>
    </row>
    <row r="192" spans="4:6">
      <c r="D192" s="259"/>
      <c r="E192" s="259"/>
      <c r="F192" s="257"/>
    </row>
    <row r="193" spans="4:6">
      <c r="D193" s="259"/>
      <c r="E193" s="259"/>
      <c r="F193" s="257"/>
    </row>
    <row r="194" spans="4:6">
      <c r="D194" s="259"/>
      <c r="E194" s="259"/>
      <c r="F194" s="257"/>
    </row>
    <row r="195" spans="4:6">
      <c r="D195" s="259"/>
      <c r="E195" s="259"/>
      <c r="F195" s="257"/>
    </row>
    <row r="196" spans="4:6">
      <c r="D196" s="259"/>
      <c r="E196" s="259"/>
      <c r="F196" s="257"/>
    </row>
    <row r="197" spans="4:6">
      <c r="D197" s="259"/>
      <c r="E197" s="259"/>
      <c r="F197" s="257"/>
    </row>
    <row r="198" spans="4:6">
      <c r="D198" s="259"/>
      <c r="E198" s="259"/>
      <c r="F198" s="257"/>
    </row>
    <row r="199" spans="4:6">
      <c r="D199" s="259"/>
      <c r="E199" s="259"/>
      <c r="F199" s="257"/>
    </row>
    <row r="200" spans="4:6">
      <c r="D200" s="259"/>
      <c r="E200" s="259"/>
      <c r="F200" s="257"/>
    </row>
    <row r="201" spans="4:6">
      <c r="D201" s="259"/>
      <c r="E201" s="259"/>
      <c r="F201" s="257"/>
    </row>
    <row r="202" spans="4:6">
      <c r="D202" s="259"/>
      <c r="E202" s="259"/>
      <c r="F202" s="257"/>
    </row>
    <row r="203" spans="4:6">
      <c r="D203" s="259"/>
      <c r="E203" s="259"/>
      <c r="F203" s="257"/>
    </row>
    <row r="204" spans="4:6">
      <c r="D204" s="259"/>
      <c r="E204" s="259"/>
      <c r="F204" s="257"/>
    </row>
    <row r="205" spans="4:6">
      <c r="D205" s="259"/>
      <c r="E205" s="259"/>
      <c r="F205" s="257"/>
    </row>
    <row r="206" spans="4:6">
      <c r="D206" s="259"/>
      <c r="E206" s="259"/>
      <c r="F206" s="257"/>
    </row>
    <row r="207" spans="4:6">
      <c r="D207" s="259"/>
      <c r="E207" s="259"/>
      <c r="F207" s="257"/>
    </row>
    <row r="208" spans="4:6">
      <c r="D208" s="259"/>
      <c r="E208" s="259"/>
      <c r="F208" s="257"/>
    </row>
    <row r="209" spans="4:6">
      <c r="D209" s="259"/>
      <c r="E209" s="259"/>
      <c r="F209" s="257"/>
    </row>
    <row r="210" spans="4:6">
      <c r="D210" s="259"/>
      <c r="E210" s="259"/>
      <c r="F210" s="257"/>
    </row>
    <row r="211" spans="4:6">
      <c r="D211" s="259"/>
      <c r="E211" s="259"/>
      <c r="F211" s="257"/>
    </row>
    <row r="212" spans="4:6">
      <c r="D212" s="259"/>
      <c r="E212" s="259"/>
      <c r="F212" s="257"/>
    </row>
    <row r="213" spans="4:6">
      <c r="D213" s="259"/>
      <c r="E213" s="259"/>
      <c r="F213" s="257"/>
    </row>
    <row r="214" spans="4:6">
      <c r="D214" s="259"/>
      <c r="E214" s="259"/>
      <c r="F214" s="257"/>
    </row>
    <row r="215" spans="4:6">
      <c r="D215" s="259"/>
      <c r="E215" s="259"/>
      <c r="F215" s="257"/>
    </row>
    <row r="216" spans="4:6">
      <c r="D216" s="259"/>
      <c r="E216" s="259"/>
      <c r="F216" s="257"/>
    </row>
    <row r="217" spans="4:6">
      <c r="D217" s="259"/>
      <c r="E217" s="259"/>
      <c r="F217" s="257"/>
    </row>
    <row r="218" spans="4:6">
      <c r="D218" s="259"/>
      <c r="E218" s="259"/>
      <c r="F218" s="257"/>
    </row>
    <row r="219" spans="4:6">
      <c r="D219" s="259"/>
      <c r="E219" s="259"/>
      <c r="F219" s="257"/>
    </row>
    <row r="220" spans="4:6">
      <c r="D220" s="259"/>
      <c r="E220" s="259"/>
      <c r="F220" s="257"/>
    </row>
    <row r="221" spans="4:6">
      <c r="D221" s="259"/>
      <c r="E221" s="259"/>
      <c r="F221" s="257"/>
    </row>
    <row r="222" spans="4:6">
      <c r="D222" s="259"/>
      <c r="E222" s="259"/>
      <c r="F222" s="257"/>
    </row>
    <row r="223" spans="4:6">
      <c r="D223" s="259"/>
      <c r="E223" s="259"/>
      <c r="F223" s="257"/>
    </row>
    <row r="224" spans="4:6">
      <c r="D224" s="259"/>
      <c r="E224" s="259"/>
      <c r="F224" s="257"/>
    </row>
    <row r="225" spans="4:6">
      <c r="D225" s="259"/>
      <c r="E225" s="259"/>
      <c r="F225" s="257"/>
    </row>
    <row r="226" spans="4:6">
      <c r="D226" s="259"/>
      <c r="E226" s="259"/>
      <c r="F226" s="257"/>
    </row>
    <row r="227" spans="4:6">
      <c r="D227" s="259"/>
      <c r="E227" s="259"/>
      <c r="F227" s="257"/>
    </row>
    <row r="228" spans="4:6">
      <c r="D228" s="259"/>
      <c r="E228" s="259"/>
      <c r="F228" s="257"/>
    </row>
    <row r="229" spans="4:6">
      <c r="D229" s="259"/>
      <c r="E229" s="259"/>
      <c r="F229" s="257"/>
    </row>
    <row r="230" spans="4:6">
      <c r="D230" s="259"/>
      <c r="E230" s="259"/>
      <c r="F230" s="257"/>
    </row>
    <row r="231" spans="4:6">
      <c r="D231" s="259"/>
      <c r="E231" s="259"/>
      <c r="F231" s="257"/>
    </row>
    <row r="232" spans="4:6">
      <c r="D232" s="259"/>
      <c r="E232" s="259"/>
      <c r="F232" s="257"/>
    </row>
    <row r="233" spans="4:6">
      <c r="D233" s="259"/>
      <c r="E233" s="259"/>
      <c r="F233" s="257"/>
    </row>
    <row r="234" spans="4:6">
      <c r="D234" s="259"/>
      <c r="E234" s="259"/>
      <c r="F234" s="257"/>
    </row>
    <row r="235" spans="4:6">
      <c r="D235" s="259"/>
      <c r="E235" s="259"/>
      <c r="F235" s="257"/>
    </row>
    <row r="236" spans="4:6">
      <c r="D236" s="259"/>
      <c r="E236" s="259"/>
      <c r="F236" s="257"/>
    </row>
    <row r="237" spans="4:6">
      <c r="D237" s="259"/>
      <c r="E237" s="259"/>
      <c r="F237" s="257"/>
    </row>
    <row r="238" spans="4:6">
      <c r="D238" s="259"/>
      <c r="E238" s="259"/>
      <c r="F238" s="257"/>
    </row>
    <row r="239" spans="4:6">
      <c r="D239" s="259"/>
      <c r="E239" s="259"/>
      <c r="F239" s="257"/>
    </row>
    <row r="240" spans="4:6">
      <c r="D240" s="259"/>
      <c r="E240" s="259"/>
      <c r="F240" s="257"/>
    </row>
    <row r="241" spans="4:6">
      <c r="D241" s="259"/>
      <c r="E241" s="259"/>
      <c r="F241" s="257"/>
    </row>
    <row r="242" spans="4:6">
      <c r="D242" s="259"/>
      <c r="E242" s="259"/>
      <c r="F242" s="257"/>
    </row>
    <row r="243" spans="4:6">
      <c r="D243" s="259"/>
      <c r="E243" s="259"/>
      <c r="F243" s="257"/>
    </row>
    <row r="244" spans="4:6">
      <c r="D244" s="259"/>
      <c r="E244" s="259"/>
      <c r="F244" s="257"/>
    </row>
    <row r="245" spans="4:6">
      <c r="D245" s="259"/>
      <c r="E245" s="259"/>
      <c r="F245" s="257"/>
    </row>
    <row r="246" spans="4:6">
      <c r="D246" s="259"/>
      <c r="E246" s="259"/>
      <c r="F246" s="257"/>
    </row>
    <row r="247" spans="4:6">
      <c r="D247" s="259"/>
      <c r="E247" s="259"/>
      <c r="F247" s="257"/>
    </row>
    <row r="248" spans="4:6">
      <c r="D248" s="259"/>
      <c r="E248" s="259"/>
      <c r="F248" s="257"/>
    </row>
    <row r="249" spans="4:6">
      <c r="D249" s="259"/>
      <c r="E249" s="259"/>
      <c r="F249" s="257"/>
    </row>
    <row r="250" spans="4:6">
      <c r="D250" s="259"/>
      <c r="E250" s="259"/>
      <c r="F250" s="257"/>
    </row>
    <row r="251" spans="4:6">
      <c r="D251" s="259"/>
      <c r="E251" s="259"/>
      <c r="F251" s="257"/>
    </row>
    <row r="252" spans="4:6">
      <c r="D252" s="259"/>
      <c r="E252" s="259"/>
      <c r="F252" s="257"/>
    </row>
    <row r="253" spans="4:6">
      <c r="D253" s="259"/>
      <c r="E253" s="259"/>
      <c r="F253" s="257"/>
    </row>
    <row r="254" spans="4:6">
      <c r="D254" s="259"/>
      <c r="E254" s="259"/>
      <c r="F254" s="257"/>
    </row>
    <row r="255" spans="4:6">
      <c r="D255" s="259"/>
      <c r="E255" s="259"/>
      <c r="F255" s="257"/>
    </row>
    <row r="256" spans="4:6">
      <c r="D256" s="259"/>
      <c r="E256" s="259"/>
      <c r="F256" s="257"/>
    </row>
    <row r="257" spans="4:6">
      <c r="D257" s="259"/>
      <c r="E257" s="259"/>
      <c r="F257" s="257"/>
    </row>
    <row r="258" spans="4:6">
      <c r="D258" s="259"/>
      <c r="E258" s="259"/>
      <c r="F258" s="257"/>
    </row>
    <row r="259" spans="4:6">
      <c r="D259" s="259"/>
      <c r="E259" s="259"/>
      <c r="F259" s="257"/>
    </row>
    <row r="260" spans="4:6">
      <c r="D260" s="259"/>
      <c r="E260" s="259"/>
      <c r="F260" s="257"/>
    </row>
    <row r="261" spans="4:6">
      <c r="D261" s="259"/>
      <c r="E261" s="259"/>
      <c r="F261" s="257"/>
    </row>
    <row r="262" spans="4:6">
      <c r="D262" s="259"/>
      <c r="E262" s="259"/>
      <c r="F262" s="257"/>
    </row>
    <row r="263" spans="4:6">
      <c r="D263" s="259"/>
      <c r="E263" s="259"/>
      <c r="F263" s="257"/>
    </row>
    <row r="264" spans="4:6">
      <c r="D264" s="259"/>
      <c r="E264" s="259"/>
      <c r="F264" s="257"/>
    </row>
    <row r="265" spans="4:6">
      <c r="D265" s="259"/>
      <c r="E265" s="259"/>
      <c r="F265" s="257"/>
    </row>
    <row r="266" spans="4:6">
      <c r="D266" s="259"/>
      <c r="E266" s="259"/>
      <c r="F266" s="257"/>
    </row>
    <row r="267" spans="4:6">
      <c r="D267" s="259"/>
      <c r="E267" s="259"/>
      <c r="F267" s="257"/>
    </row>
    <row r="268" spans="4:6">
      <c r="D268" s="259"/>
      <c r="E268" s="259"/>
      <c r="F268" s="257"/>
    </row>
    <row r="269" spans="4:6">
      <c r="D269" s="259"/>
      <c r="E269" s="259"/>
      <c r="F269" s="257"/>
    </row>
    <row r="270" spans="4:6">
      <c r="D270" s="259"/>
      <c r="E270" s="259"/>
      <c r="F270" s="257"/>
    </row>
    <row r="271" spans="4:6">
      <c r="D271" s="259"/>
      <c r="E271" s="259"/>
      <c r="F271" s="257"/>
    </row>
    <row r="272" spans="4:6">
      <c r="D272" s="259"/>
      <c r="E272" s="259"/>
      <c r="F272" s="257"/>
    </row>
    <row r="273" spans="4:6">
      <c r="D273" s="259"/>
      <c r="E273" s="259"/>
      <c r="F273" s="257"/>
    </row>
    <row r="274" spans="4:6">
      <c r="D274" s="259"/>
      <c r="E274" s="259"/>
      <c r="F274" s="257"/>
    </row>
    <row r="275" spans="4:6">
      <c r="D275" s="259"/>
      <c r="E275" s="259"/>
      <c r="F275" s="257"/>
    </row>
    <row r="276" spans="4:6">
      <c r="D276" s="259"/>
      <c r="E276" s="259"/>
      <c r="F276" s="257"/>
    </row>
    <row r="277" spans="4:6">
      <c r="D277" s="259"/>
      <c r="E277" s="259"/>
      <c r="F277" s="257"/>
    </row>
    <row r="278" spans="4:6">
      <c r="D278" s="259"/>
      <c r="E278" s="259"/>
      <c r="F278" s="257"/>
    </row>
    <row r="279" spans="4:6">
      <c r="D279" s="259"/>
      <c r="E279" s="259"/>
      <c r="F279" s="257"/>
    </row>
    <row r="280" spans="4:6">
      <c r="D280" s="259"/>
      <c r="E280" s="259"/>
      <c r="F280" s="257"/>
    </row>
    <row r="281" spans="4:6">
      <c r="D281" s="259"/>
      <c r="E281" s="259"/>
      <c r="F281" s="257"/>
    </row>
    <row r="282" spans="4:6">
      <c r="D282" s="259"/>
      <c r="E282" s="259"/>
      <c r="F282" s="257"/>
    </row>
    <row r="283" spans="4:6">
      <c r="D283" s="259"/>
      <c r="E283" s="259"/>
      <c r="F283" s="257"/>
    </row>
    <row r="284" spans="4:6">
      <c r="D284" s="259"/>
      <c r="E284" s="259"/>
      <c r="F284" s="257"/>
    </row>
    <row r="285" spans="4:6">
      <c r="D285" s="259"/>
      <c r="E285" s="259"/>
      <c r="F285" s="257"/>
    </row>
    <row r="286" spans="4:6">
      <c r="D286" s="259"/>
      <c r="E286" s="259"/>
      <c r="F286" s="257"/>
    </row>
    <row r="287" spans="4:6">
      <c r="D287" s="259"/>
      <c r="E287" s="259"/>
      <c r="F287" s="257"/>
    </row>
    <row r="288" spans="4:6">
      <c r="D288" s="259"/>
      <c r="E288" s="259"/>
      <c r="F288" s="257"/>
    </row>
    <row r="289" spans="4:6">
      <c r="D289" s="259"/>
      <c r="E289" s="259"/>
      <c r="F289" s="257"/>
    </row>
    <row r="290" spans="4:6">
      <c r="D290" s="259"/>
      <c r="E290" s="259"/>
      <c r="F290" s="257"/>
    </row>
    <row r="291" spans="4:6">
      <c r="D291" s="259"/>
      <c r="E291" s="259"/>
      <c r="F291" s="257"/>
    </row>
    <row r="292" spans="4:6">
      <c r="D292" s="259"/>
      <c r="E292" s="259"/>
      <c r="F292" s="257"/>
    </row>
    <row r="293" spans="4:6">
      <c r="D293" s="259"/>
      <c r="E293" s="259"/>
      <c r="F293" s="257"/>
    </row>
    <row r="294" spans="4:6">
      <c r="D294" s="259"/>
      <c r="E294" s="259"/>
      <c r="F294" s="257"/>
    </row>
    <row r="295" spans="4:6">
      <c r="D295" s="259"/>
      <c r="E295" s="259"/>
      <c r="F295" s="257"/>
    </row>
    <row r="296" spans="4:6">
      <c r="D296" s="259"/>
      <c r="E296" s="259"/>
      <c r="F296" s="257"/>
    </row>
    <row r="297" spans="4:6">
      <c r="D297" s="259"/>
      <c r="E297" s="259"/>
      <c r="F297" s="257"/>
    </row>
    <row r="298" spans="4:6">
      <c r="D298" s="259"/>
      <c r="E298" s="259"/>
      <c r="F298" s="257"/>
    </row>
    <row r="299" spans="4:6">
      <c r="D299" s="259"/>
      <c r="E299" s="259"/>
      <c r="F299" s="257"/>
    </row>
    <row r="300" spans="4:6">
      <c r="D300" s="259"/>
      <c r="E300" s="259"/>
      <c r="F300" s="257"/>
    </row>
    <row r="301" spans="4:6">
      <c r="D301" s="259"/>
      <c r="E301" s="259"/>
      <c r="F301" s="257"/>
    </row>
    <row r="302" spans="4:6">
      <c r="D302" s="259"/>
      <c r="E302" s="259"/>
      <c r="F302" s="257"/>
    </row>
    <row r="303" spans="4:6">
      <c r="D303" s="259"/>
      <c r="E303" s="259"/>
      <c r="F303" s="257"/>
    </row>
    <row r="304" spans="4:6">
      <c r="D304" s="259"/>
      <c r="E304" s="259"/>
      <c r="F304" s="257"/>
    </row>
    <row r="305" spans="4:6">
      <c r="D305" s="259"/>
      <c r="E305" s="259"/>
      <c r="F305" s="257"/>
    </row>
    <row r="306" spans="4:6">
      <c r="D306" s="259"/>
      <c r="E306" s="259"/>
      <c r="F306" s="257"/>
    </row>
    <row r="307" spans="4:6">
      <c r="D307" s="259"/>
      <c r="E307" s="259"/>
      <c r="F307" s="257"/>
    </row>
    <row r="308" spans="4:6">
      <c r="D308" s="259"/>
      <c r="E308" s="259"/>
      <c r="F308" s="257"/>
    </row>
    <row r="309" spans="4:6">
      <c r="D309" s="259"/>
      <c r="E309" s="259"/>
      <c r="F309" s="257"/>
    </row>
    <row r="310" spans="4:6">
      <c r="D310" s="259"/>
      <c r="E310" s="259"/>
      <c r="F310" s="257"/>
    </row>
    <row r="311" spans="4:6">
      <c r="D311" s="259"/>
      <c r="E311" s="259"/>
      <c r="F311" s="257"/>
    </row>
    <row r="312" spans="4:6">
      <c r="D312" s="259"/>
      <c r="E312" s="259"/>
      <c r="F312" s="257"/>
    </row>
    <row r="313" spans="4:6">
      <c r="D313" s="259"/>
      <c r="E313" s="259"/>
      <c r="F313" s="257"/>
    </row>
    <row r="314" spans="4:6">
      <c r="D314" s="259"/>
      <c r="E314" s="259"/>
      <c r="F314" s="257"/>
    </row>
    <row r="315" spans="4:6">
      <c r="D315" s="259"/>
      <c r="E315" s="259"/>
      <c r="F315" s="257"/>
    </row>
    <row r="316" spans="4:6">
      <c r="D316" s="259"/>
      <c r="E316" s="259"/>
      <c r="F316" s="257"/>
    </row>
    <row r="317" spans="4:6">
      <c r="D317" s="259"/>
      <c r="E317" s="259"/>
      <c r="F317" s="257"/>
    </row>
    <row r="318" spans="4:6">
      <c r="D318" s="259"/>
      <c r="E318" s="259"/>
      <c r="F318" s="257"/>
    </row>
    <row r="319" spans="4:6">
      <c r="D319" s="259"/>
      <c r="E319" s="259"/>
      <c r="F319" s="257"/>
    </row>
    <row r="320" spans="4:6">
      <c r="D320" s="259"/>
      <c r="E320" s="259"/>
      <c r="F320" s="257"/>
    </row>
    <row r="321" spans="4:6">
      <c r="D321" s="259"/>
      <c r="E321" s="259"/>
      <c r="F321" s="257"/>
    </row>
    <row r="322" spans="4:6">
      <c r="D322" s="259"/>
      <c r="E322" s="259"/>
      <c r="F322" s="257"/>
    </row>
    <row r="323" spans="4:6">
      <c r="D323" s="259"/>
      <c r="E323" s="259"/>
      <c r="F323" s="257"/>
    </row>
    <row r="324" spans="4:6">
      <c r="D324" s="259"/>
      <c r="E324" s="259"/>
      <c r="F324" s="257"/>
    </row>
    <row r="325" spans="4:6">
      <c r="D325" s="259"/>
      <c r="E325" s="259"/>
      <c r="F325" s="257"/>
    </row>
    <row r="326" spans="4:6">
      <c r="D326" s="259"/>
      <c r="E326" s="259"/>
      <c r="F326" s="257"/>
    </row>
    <row r="327" spans="4:6">
      <c r="D327" s="259"/>
      <c r="E327" s="259"/>
      <c r="F327" s="257"/>
    </row>
    <row r="328" spans="4:6">
      <c r="D328" s="259"/>
      <c r="E328" s="259"/>
      <c r="F328" s="257"/>
    </row>
    <row r="329" spans="4:6">
      <c r="D329" s="259"/>
      <c r="E329" s="259"/>
      <c r="F329" s="257"/>
    </row>
    <row r="330" spans="4:6">
      <c r="D330" s="259"/>
      <c r="E330" s="259"/>
      <c r="F330" s="257"/>
    </row>
    <row r="331" spans="4:6">
      <c r="D331" s="259"/>
      <c r="E331" s="259"/>
      <c r="F331" s="257"/>
    </row>
    <row r="332" spans="4:6">
      <c r="D332" s="259"/>
      <c r="E332" s="259"/>
      <c r="F332" s="257"/>
    </row>
    <row r="333" spans="4:6">
      <c r="D333" s="259"/>
      <c r="E333" s="259"/>
      <c r="F333" s="257"/>
    </row>
    <row r="334" spans="4:6">
      <c r="D334" s="259"/>
      <c r="E334" s="259"/>
      <c r="F334" s="257"/>
    </row>
    <row r="335" spans="4:6">
      <c r="D335" s="259"/>
      <c r="E335" s="259"/>
      <c r="F335" s="257"/>
    </row>
    <row r="336" spans="4:6">
      <c r="D336" s="259"/>
      <c r="E336" s="259"/>
      <c r="F336" s="257"/>
    </row>
    <row r="337" spans="4:6">
      <c r="D337" s="259"/>
      <c r="E337" s="259"/>
      <c r="F337" s="257"/>
    </row>
    <row r="338" spans="4:6">
      <c r="D338" s="259"/>
      <c r="E338" s="259"/>
      <c r="F338" s="257"/>
    </row>
    <row r="339" spans="4:6">
      <c r="D339" s="259"/>
      <c r="E339" s="259"/>
      <c r="F339" s="257"/>
    </row>
    <row r="340" spans="4:6">
      <c r="D340" s="259"/>
      <c r="E340" s="259"/>
      <c r="F340" s="257"/>
    </row>
    <row r="341" spans="4:6">
      <c r="D341" s="259"/>
      <c r="E341" s="259"/>
      <c r="F341" s="257"/>
    </row>
    <row r="342" spans="4:6">
      <c r="D342" s="259"/>
      <c r="E342" s="259"/>
      <c r="F342" s="257"/>
    </row>
    <row r="343" spans="4:6">
      <c r="D343" s="259"/>
      <c r="E343" s="259"/>
      <c r="F343" s="257"/>
    </row>
    <row r="344" spans="4:6">
      <c r="D344" s="259"/>
      <c r="E344" s="259"/>
      <c r="F344" s="257"/>
    </row>
    <row r="345" spans="4:6">
      <c r="D345" s="259"/>
      <c r="E345" s="259"/>
      <c r="F345" s="257"/>
    </row>
    <row r="346" spans="4:6">
      <c r="D346" s="259"/>
      <c r="E346" s="259"/>
      <c r="F346" s="257"/>
    </row>
    <row r="347" spans="4:6">
      <c r="D347" s="259"/>
      <c r="E347" s="259"/>
      <c r="F347" s="257"/>
    </row>
    <row r="348" spans="4:6">
      <c r="D348" s="259"/>
      <c r="E348" s="259"/>
      <c r="F348" s="257"/>
    </row>
    <row r="349" spans="4:6">
      <c r="D349" s="259"/>
      <c r="E349" s="259"/>
      <c r="F349" s="257"/>
    </row>
    <row r="350" spans="4:6">
      <c r="D350" s="259"/>
      <c r="E350" s="259"/>
      <c r="F350" s="257"/>
    </row>
    <row r="351" spans="4:6">
      <c r="D351" s="259"/>
      <c r="E351" s="259"/>
      <c r="F351" s="257"/>
    </row>
    <row r="352" spans="4:6">
      <c r="D352" s="259"/>
      <c r="E352" s="259"/>
      <c r="F352" s="257"/>
    </row>
    <row r="353" spans="4:6">
      <c r="D353" s="259"/>
      <c r="E353" s="259"/>
      <c r="F353" s="257"/>
    </row>
    <row r="354" spans="4:6">
      <c r="D354" s="259"/>
      <c r="E354" s="259"/>
      <c r="F354" s="257"/>
    </row>
    <row r="355" spans="4:6">
      <c r="D355" s="259"/>
      <c r="E355" s="259"/>
      <c r="F355" s="257"/>
    </row>
    <row r="356" spans="4:6">
      <c r="D356" s="259"/>
      <c r="E356" s="259"/>
      <c r="F356" s="257"/>
    </row>
    <row r="357" spans="4:6">
      <c r="D357" s="259"/>
      <c r="E357" s="259"/>
      <c r="F357" s="257"/>
    </row>
    <row r="358" spans="4:6">
      <c r="D358" s="259"/>
      <c r="E358" s="259"/>
      <c r="F358" s="257"/>
    </row>
    <row r="359" spans="4:6">
      <c r="D359" s="259"/>
      <c r="E359" s="259"/>
      <c r="F359" s="257"/>
    </row>
    <row r="360" spans="4:6">
      <c r="D360" s="259"/>
      <c r="E360" s="259"/>
      <c r="F360" s="257"/>
    </row>
    <row r="361" spans="4:6">
      <c r="D361" s="259"/>
      <c r="E361" s="259"/>
      <c r="F361" s="257"/>
    </row>
    <row r="362" spans="4:6">
      <c r="D362" s="259"/>
      <c r="E362" s="259"/>
      <c r="F362" s="257"/>
    </row>
    <row r="363" spans="4:6">
      <c r="D363" s="259"/>
      <c r="E363" s="259"/>
      <c r="F363" s="257"/>
    </row>
    <row r="364" spans="4:6">
      <c r="D364" s="259"/>
      <c r="E364" s="259"/>
      <c r="F364" s="257"/>
    </row>
    <row r="365" spans="4:6">
      <c r="D365" s="259"/>
      <c r="E365" s="259"/>
      <c r="F365" s="257"/>
    </row>
    <row r="366" spans="4:6">
      <c r="D366" s="259"/>
      <c r="E366" s="259"/>
      <c r="F366" s="257"/>
    </row>
    <row r="367" spans="4:6">
      <c r="D367" s="259"/>
      <c r="E367" s="259"/>
      <c r="F367" s="257"/>
    </row>
    <row r="368" spans="4:6">
      <c r="D368" s="259"/>
      <c r="E368" s="259"/>
      <c r="F368" s="257"/>
    </row>
    <row r="369" spans="4:6">
      <c r="D369" s="259"/>
      <c r="E369" s="259"/>
      <c r="F369" s="257"/>
    </row>
    <row r="370" spans="4:6">
      <c r="D370" s="259"/>
      <c r="E370" s="259"/>
      <c r="F370" s="257"/>
    </row>
    <row r="371" spans="4:6">
      <c r="D371" s="259"/>
      <c r="E371" s="259"/>
      <c r="F371" s="257"/>
    </row>
    <row r="372" spans="4:6">
      <c r="D372" s="259"/>
      <c r="E372" s="259"/>
      <c r="F372" s="257"/>
    </row>
    <row r="373" spans="4:6">
      <c r="D373" s="259"/>
      <c r="E373" s="259"/>
      <c r="F373" s="257"/>
    </row>
    <row r="374" spans="4:6">
      <c r="D374" s="259"/>
      <c r="E374" s="259"/>
      <c r="F374" s="257"/>
    </row>
    <row r="375" spans="4:6">
      <c r="D375" s="259"/>
      <c r="E375" s="259"/>
      <c r="F375" s="257"/>
    </row>
    <row r="376" spans="4:6">
      <c r="D376" s="259"/>
      <c r="E376" s="259"/>
      <c r="F376" s="257"/>
    </row>
    <row r="377" spans="4:6">
      <c r="D377" s="259"/>
      <c r="E377" s="259"/>
      <c r="F377" s="257"/>
    </row>
    <row r="378" spans="4:6">
      <c r="D378" s="259"/>
      <c r="E378" s="259"/>
      <c r="F378" s="257"/>
    </row>
    <row r="379" spans="4:6">
      <c r="D379" s="259"/>
      <c r="E379" s="259"/>
      <c r="F379" s="257"/>
    </row>
    <row r="380" spans="4:6">
      <c r="D380" s="259"/>
      <c r="E380" s="259"/>
      <c r="F380" s="257"/>
    </row>
    <row r="381" spans="4:6">
      <c r="D381" s="259"/>
      <c r="E381" s="259"/>
      <c r="F381" s="257"/>
    </row>
    <row r="382" spans="4:6">
      <c r="D382" s="259"/>
      <c r="E382" s="259"/>
      <c r="F382" s="257"/>
    </row>
    <row r="383" spans="4:6">
      <c r="D383" s="259"/>
      <c r="E383" s="259"/>
      <c r="F383" s="257"/>
    </row>
    <row r="384" spans="4:6">
      <c r="D384" s="259"/>
      <c r="E384" s="259"/>
      <c r="F384" s="257"/>
    </row>
    <row r="385" spans="4:6">
      <c r="D385" s="259"/>
      <c r="E385" s="259"/>
      <c r="F385" s="257"/>
    </row>
    <row r="386" spans="4:6">
      <c r="D386" s="259"/>
      <c r="E386" s="259"/>
      <c r="F386" s="257"/>
    </row>
    <row r="387" spans="4:6">
      <c r="D387" s="259"/>
      <c r="E387" s="259"/>
      <c r="F387" s="257"/>
    </row>
    <row r="388" spans="4:6">
      <c r="D388" s="259"/>
      <c r="E388" s="259"/>
      <c r="F388" s="257"/>
    </row>
    <row r="389" spans="4:6">
      <c r="D389" s="259"/>
      <c r="E389" s="259"/>
      <c r="F389" s="257"/>
    </row>
    <row r="390" spans="4:6">
      <c r="D390" s="259"/>
      <c r="E390" s="259"/>
      <c r="F390" s="257"/>
    </row>
    <row r="391" spans="4:6">
      <c r="D391" s="259"/>
      <c r="E391" s="259"/>
      <c r="F391" s="257"/>
    </row>
    <row r="392" spans="4:6">
      <c r="D392" s="259"/>
      <c r="E392" s="259"/>
      <c r="F392" s="257"/>
    </row>
    <row r="393" spans="4:6">
      <c r="D393" s="259"/>
      <c r="E393" s="259"/>
      <c r="F393" s="257"/>
    </row>
    <row r="394" spans="4:6">
      <c r="D394" s="259"/>
      <c r="E394" s="259"/>
      <c r="F394" s="257"/>
    </row>
    <row r="395" spans="4:6">
      <c r="D395" s="259"/>
      <c r="E395" s="259"/>
      <c r="F395" s="257"/>
    </row>
    <row r="396" spans="4:6">
      <c r="D396" s="259"/>
      <c r="E396" s="259"/>
      <c r="F396" s="257"/>
    </row>
    <row r="397" spans="4:6">
      <c r="D397" s="259"/>
      <c r="E397" s="259"/>
      <c r="F397" s="257"/>
    </row>
    <row r="398" spans="4:6">
      <c r="D398" s="259"/>
      <c r="E398" s="259"/>
      <c r="F398" s="257"/>
    </row>
    <row r="399" spans="4:6">
      <c r="D399" s="259"/>
      <c r="E399" s="259"/>
      <c r="F399" s="257"/>
    </row>
    <row r="400" spans="4:6">
      <c r="D400" s="259"/>
      <c r="E400" s="259"/>
      <c r="F400" s="257"/>
    </row>
    <row r="401" spans="4:6">
      <c r="D401" s="259"/>
      <c r="E401" s="259"/>
      <c r="F401" s="257"/>
    </row>
    <row r="402" spans="4:6">
      <c r="D402" s="259"/>
      <c r="E402" s="259"/>
      <c r="F402" s="257"/>
    </row>
    <row r="403" spans="4:6">
      <c r="D403" s="259"/>
      <c r="E403" s="259"/>
      <c r="F403" s="257"/>
    </row>
    <row r="404" spans="4:6">
      <c r="D404" s="259"/>
      <c r="E404" s="259"/>
      <c r="F404" s="257"/>
    </row>
    <row r="405" spans="4:6">
      <c r="D405" s="259"/>
      <c r="E405" s="259"/>
      <c r="F405" s="257"/>
    </row>
    <row r="406" spans="4:6">
      <c r="D406" s="259"/>
      <c r="E406" s="259"/>
      <c r="F406" s="257"/>
    </row>
    <row r="407" spans="4:6">
      <c r="D407" s="259"/>
      <c r="E407" s="259"/>
      <c r="F407" s="257"/>
    </row>
    <row r="408" spans="4:6">
      <c r="D408" s="259"/>
      <c r="E408" s="259"/>
      <c r="F408" s="257"/>
    </row>
    <row r="409" spans="4:6">
      <c r="D409" s="259"/>
      <c r="E409" s="259"/>
      <c r="F409" s="257"/>
    </row>
    <row r="410" spans="4:6">
      <c r="D410" s="259"/>
      <c r="E410" s="259"/>
      <c r="F410" s="257"/>
    </row>
    <row r="411" spans="4:6">
      <c r="D411" s="259"/>
      <c r="E411" s="259"/>
      <c r="F411" s="257"/>
    </row>
    <row r="412" spans="4:6">
      <c r="D412" s="259"/>
      <c r="E412" s="259"/>
      <c r="F412" s="257"/>
    </row>
    <row r="413" spans="4:6">
      <c r="D413" s="259"/>
      <c r="E413" s="259"/>
      <c r="F413" s="257"/>
    </row>
    <row r="414" spans="4:6">
      <c r="D414" s="259"/>
      <c r="E414" s="259"/>
      <c r="F414" s="257"/>
    </row>
    <row r="415" spans="4:6">
      <c r="D415" s="259"/>
      <c r="E415" s="259"/>
      <c r="F415" s="257"/>
    </row>
    <row r="416" spans="4:6">
      <c r="D416" s="259"/>
      <c r="E416" s="259"/>
      <c r="F416" s="257"/>
    </row>
    <row r="417" spans="4:6">
      <c r="D417" s="259"/>
      <c r="E417" s="259"/>
      <c r="F417" s="257"/>
    </row>
    <row r="418" spans="4:6">
      <c r="D418" s="259"/>
      <c r="E418" s="259"/>
      <c r="F418" s="257"/>
    </row>
    <row r="419" spans="4:6">
      <c r="D419" s="259"/>
      <c r="E419" s="259"/>
      <c r="F419" s="257"/>
    </row>
    <row r="420" spans="4:6">
      <c r="D420" s="259"/>
      <c r="E420" s="259"/>
      <c r="F420" s="257"/>
    </row>
    <row r="421" spans="4:6">
      <c r="D421" s="259"/>
      <c r="E421" s="259"/>
      <c r="F421" s="257"/>
    </row>
    <row r="422" spans="4:6">
      <c r="D422" s="259"/>
      <c r="E422" s="259"/>
      <c r="F422" s="257"/>
    </row>
    <row r="423" spans="4:6">
      <c r="D423" s="259"/>
      <c r="E423" s="259"/>
      <c r="F423" s="257"/>
    </row>
    <row r="424" spans="4:6">
      <c r="D424" s="259"/>
      <c r="E424" s="259"/>
      <c r="F424" s="257"/>
    </row>
    <row r="425" spans="4:6">
      <c r="D425" s="259"/>
      <c r="E425" s="259"/>
      <c r="F425" s="257"/>
    </row>
    <row r="426" spans="4:6">
      <c r="D426" s="259"/>
      <c r="E426" s="259"/>
      <c r="F426" s="257"/>
    </row>
    <row r="427" spans="4:6">
      <c r="D427" s="259"/>
      <c r="E427" s="259"/>
      <c r="F427" s="257"/>
    </row>
    <row r="428" spans="4:6">
      <c r="D428" s="259"/>
      <c r="E428" s="259"/>
      <c r="F428" s="257"/>
    </row>
    <row r="429" spans="4:6">
      <c r="D429" s="259"/>
      <c r="E429" s="259"/>
      <c r="F429" s="257"/>
    </row>
    <row r="430" spans="4:6">
      <c r="D430" s="259"/>
      <c r="E430" s="259"/>
      <c r="F430" s="257"/>
    </row>
    <row r="431" spans="4:6">
      <c r="D431" s="259"/>
      <c r="E431" s="259"/>
      <c r="F431" s="257"/>
    </row>
    <row r="432" spans="4:6">
      <c r="D432" s="259"/>
      <c r="E432" s="259"/>
      <c r="F432" s="257"/>
    </row>
    <row r="433" spans="4:6">
      <c r="D433" s="259"/>
      <c r="E433" s="259"/>
      <c r="F433" s="257"/>
    </row>
    <row r="434" spans="4:6">
      <c r="D434" s="259"/>
      <c r="E434" s="259"/>
      <c r="F434" s="257"/>
    </row>
    <row r="435" spans="4:6">
      <c r="D435" s="259"/>
      <c r="E435" s="259"/>
      <c r="F435" s="257"/>
    </row>
    <row r="436" spans="4:6">
      <c r="D436" s="259"/>
      <c r="E436" s="259"/>
      <c r="F436" s="257"/>
    </row>
    <row r="437" spans="4:6">
      <c r="D437" s="259"/>
      <c r="E437" s="259"/>
      <c r="F437" s="257"/>
    </row>
    <row r="438" spans="4:6">
      <c r="D438" s="259"/>
      <c r="E438" s="259"/>
      <c r="F438" s="257"/>
    </row>
    <row r="439" spans="4:6">
      <c r="D439" s="259"/>
      <c r="E439" s="259"/>
      <c r="F439" s="257"/>
    </row>
    <row r="440" spans="4:6">
      <c r="D440" s="259"/>
      <c r="E440" s="259"/>
      <c r="F440" s="257"/>
    </row>
    <row r="441" spans="4:6">
      <c r="D441" s="259"/>
      <c r="E441" s="259"/>
      <c r="F441" s="257"/>
    </row>
    <row r="442" spans="4:6">
      <c r="D442" s="259"/>
      <c r="E442" s="259"/>
      <c r="F442" s="257"/>
    </row>
    <row r="443" spans="4:6">
      <c r="D443" s="259"/>
      <c r="E443" s="259"/>
      <c r="F443" s="257"/>
    </row>
    <row r="444" spans="4:6">
      <c r="D444" s="259"/>
      <c r="E444" s="259"/>
      <c r="F444" s="257"/>
    </row>
    <row r="445" spans="4:6">
      <c r="D445" s="259"/>
      <c r="E445" s="259"/>
      <c r="F445" s="257"/>
    </row>
    <row r="446" spans="4:6">
      <c r="D446" s="259"/>
      <c r="E446" s="259"/>
      <c r="F446" s="257"/>
    </row>
    <row r="447" spans="4:6">
      <c r="D447" s="259"/>
      <c r="E447" s="259"/>
      <c r="F447" s="257"/>
    </row>
    <row r="448" spans="4:6">
      <c r="D448" s="259"/>
      <c r="E448" s="259"/>
      <c r="F448" s="257"/>
    </row>
    <row r="449" spans="4:6">
      <c r="D449" s="259"/>
      <c r="E449" s="259"/>
      <c r="F449" s="257"/>
    </row>
    <row r="450" spans="4:6">
      <c r="D450" s="259"/>
      <c r="E450" s="259"/>
      <c r="F450" s="257"/>
    </row>
    <row r="451" spans="4:6">
      <c r="D451" s="259"/>
      <c r="E451" s="259"/>
      <c r="F451" s="257"/>
    </row>
    <row r="452" spans="4:6">
      <c r="D452" s="259"/>
      <c r="E452" s="259"/>
      <c r="F452" s="257"/>
    </row>
    <row r="453" spans="4:6">
      <c r="D453" s="259"/>
      <c r="E453" s="259"/>
      <c r="F453" s="257"/>
    </row>
    <row r="454" spans="4:6">
      <c r="D454" s="259"/>
      <c r="E454" s="259"/>
      <c r="F454" s="257"/>
    </row>
    <row r="455" spans="4:6">
      <c r="D455" s="259"/>
      <c r="E455" s="259"/>
      <c r="F455" s="257"/>
    </row>
    <row r="456" spans="4:6">
      <c r="D456" s="259"/>
      <c r="E456" s="259"/>
      <c r="F456" s="257"/>
    </row>
    <row r="457" spans="4:6">
      <c r="D457" s="259"/>
      <c r="E457" s="259"/>
      <c r="F457" s="257"/>
    </row>
    <row r="458" spans="4:6">
      <c r="D458" s="259"/>
      <c r="E458" s="259"/>
      <c r="F458" s="257"/>
    </row>
    <row r="459" spans="4:6">
      <c r="D459" s="259"/>
      <c r="E459" s="259"/>
      <c r="F459" s="257"/>
    </row>
    <row r="460" spans="4:6">
      <c r="D460" s="259"/>
      <c r="E460" s="259"/>
      <c r="F460" s="257"/>
    </row>
    <row r="461" spans="4:6">
      <c r="D461" s="259"/>
      <c r="E461" s="259"/>
      <c r="F461" s="257"/>
    </row>
    <row r="462" spans="4:6">
      <c r="D462" s="259"/>
      <c r="E462" s="259"/>
      <c r="F462" s="257"/>
    </row>
    <row r="463" spans="4:6">
      <c r="D463" s="259"/>
      <c r="E463" s="259"/>
      <c r="F463" s="257"/>
    </row>
    <row r="464" spans="4:6">
      <c r="D464" s="259"/>
      <c r="E464" s="259"/>
      <c r="F464" s="257"/>
    </row>
    <row r="465" spans="4:6">
      <c r="D465" s="259"/>
      <c r="E465" s="259"/>
      <c r="F465" s="257"/>
    </row>
    <row r="466" spans="4:6">
      <c r="D466" s="259"/>
      <c r="E466" s="259"/>
      <c r="F466" s="257"/>
    </row>
    <row r="467" spans="4:6">
      <c r="D467" s="259"/>
      <c r="E467" s="259"/>
      <c r="F467" s="257"/>
    </row>
    <row r="468" spans="4:6">
      <c r="D468" s="259"/>
      <c r="E468" s="259"/>
      <c r="F468" s="257"/>
    </row>
    <row r="469" spans="4:6">
      <c r="D469" s="259"/>
      <c r="E469" s="259"/>
      <c r="F469" s="257"/>
    </row>
    <row r="470" spans="4:6">
      <c r="D470" s="259"/>
      <c r="E470" s="259"/>
      <c r="F470" s="257"/>
    </row>
    <row r="471" spans="4:6">
      <c r="D471" s="259"/>
      <c r="E471" s="259"/>
      <c r="F471" s="257"/>
    </row>
    <row r="472" spans="4:6">
      <c r="D472" s="259"/>
      <c r="E472" s="259"/>
      <c r="F472" s="257"/>
    </row>
    <row r="473" spans="4:6">
      <c r="D473" s="259"/>
      <c r="E473" s="259"/>
      <c r="F473" s="257"/>
    </row>
    <row r="474" spans="4:6">
      <c r="D474" s="259"/>
      <c r="E474" s="259"/>
      <c r="F474" s="257"/>
    </row>
    <row r="475" spans="4:6">
      <c r="D475" s="259"/>
      <c r="E475" s="259"/>
      <c r="F475" s="257"/>
    </row>
    <row r="476" spans="4:6">
      <c r="D476" s="259"/>
      <c r="E476" s="259"/>
      <c r="F476" s="257"/>
    </row>
    <row r="477" spans="4:6">
      <c r="D477" s="259"/>
      <c r="E477" s="259"/>
      <c r="F477" s="257"/>
    </row>
    <row r="478" spans="4:6">
      <c r="D478" s="259"/>
      <c r="E478" s="259"/>
      <c r="F478" s="257"/>
    </row>
    <row r="479" spans="4:6">
      <c r="D479" s="259"/>
      <c r="E479" s="259"/>
      <c r="F479" s="257"/>
    </row>
    <row r="480" spans="4:6">
      <c r="D480" s="259"/>
      <c r="E480" s="259"/>
      <c r="F480" s="257"/>
    </row>
    <row r="481" spans="4:6">
      <c r="D481" s="259"/>
      <c r="E481" s="259"/>
      <c r="F481" s="257"/>
    </row>
    <row r="482" spans="4:6">
      <c r="D482" s="259"/>
      <c r="E482" s="259"/>
      <c r="F482" s="257"/>
    </row>
    <row r="483" spans="4:6">
      <c r="D483" s="259"/>
      <c r="E483" s="259"/>
      <c r="F483" s="257"/>
    </row>
    <row r="484" spans="4:6">
      <c r="D484" s="259"/>
      <c r="E484" s="259"/>
      <c r="F484" s="257"/>
    </row>
    <row r="485" spans="4:6">
      <c r="D485" s="259"/>
      <c r="E485" s="259"/>
      <c r="F485" s="257"/>
    </row>
    <row r="486" spans="4:6">
      <c r="D486" s="259"/>
      <c r="E486" s="259"/>
      <c r="F486" s="257"/>
    </row>
    <row r="487" spans="4:6">
      <c r="D487" s="259"/>
      <c r="E487" s="259"/>
      <c r="F487" s="257"/>
    </row>
    <row r="488" spans="4:6">
      <c r="D488" s="259"/>
      <c r="E488" s="259"/>
      <c r="F488" s="257"/>
    </row>
    <row r="489" spans="4:6">
      <c r="D489" s="259"/>
      <c r="E489" s="259"/>
      <c r="F489" s="257"/>
    </row>
    <row r="490" spans="4:6">
      <c r="D490" s="259"/>
      <c r="E490" s="259"/>
      <c r="F490" s="257"/>
    </row>
    <row r="491" spans="4:6">
      <c r="D491" s="259"/>
      <c r="E491" s="259"/>
      <c r="F491" s="257"/>
    </row>
    <row r="492" spans="4:6">
      <c r="D492" s="259"/>
      <c r="E492" s="259"/>
      <c r="F492" s="257"/>
    </row>
    <row r="493" spans="4:6">
      <c r="D493" s="259"/>
      <c r="E493" s="259"/>
      <c r="F493" s="257"/>
    </row>
    <row r="494" spans="4:6">
      <c r="D494" s="259"/>
      <c r="E494" s="259"/>
      <c r="F494" s="257"/>
    </row>
    <row r="495" spans="4:6">
      <c r="D495" s="259"/>
      <c r="E495" s="259"/>
      <c r="F495" s="257"/>
    </row>
    <row r="496" spans="4:6">
      <c r="D496" s="259"/>
      <c r="E496" s="259"/>
      <c r="F496" s="257"/>
    </row>
    <row r="497" spans="4:6">
      <c r="D497" s="259"/>
      <c r="E497" s="259"/>
      <c r="F497" s="257"/>
    </row>
    <row r="498" spans="4:6">
      <c r="D498" s="259"/>
      <c r="E498" s="259"/>
      <c r="F498" s="257"/>
    </row>
    <row r="499" spans="4:6">
      <c r="D499" s="259"/>
      <c r="E499" s="259"/>
      <c r="F499" s="257"/>
    </row>
    <row r="500" spans="4:6">
      <c r="D500" s="259"/>
      <c r="E500" s="259"/>
      <c r="F500" s="257"/>
    </row>
    <row r="501" spans="4:6">
      <c r="D501" s="259"/>
      <c r="E501" s="259"/>
      <c r="F501" s="257"/>
    </row>
    <row r="502" spans="4:6">
      <c r="D502" s="259"/>
      <c r="E502" s="259"/>
      <c r="F502" s="257"/>
    </row>
    <row r="503" spans="4:6">
      <c r="D503" s="259"/>
      <c r="E503" s="259"/>
      <c r="F503" s="257"/>
    </row>
    <row r="504" spans="4:6">
      <c r="D504" s="259"/>
      <c r="E504" s="259"/>
      <c r="F504" s="257"/>
    </row>
    <row r="505" spans="4:6">
      <c r="D505" s="259"/>
      <c r="E505" s="259"/>
      <c r="F505" s="257"/>
    </row>
    <row r="506" spans="4:6">
      <c r="D506" s="259"/>
      <c r="E506" s="259"/>
      <c r="F506" s="257"/>
    </row>
    <row r="507" spans="4:6">
      <c r="D507" s="259"/>
      <c r="E507" s="259"/>
      <c r="F507" s="257"/>
    </row>
    <row r="508" spans="4:6">
      <c r="D508" s="259"/>
      <c r="E508" s="259"/>
      <c r="F508" s="257"/>
    </row>
    <row r="509" spans="4:6">
      <c r="D509" s="259"/>
      <c r="E509" s="259"/>
      <c r="F509" s="257"/>
    </row>
    <row r="510" spans="4:6">
      <c r="D510" s="259"/>
      <c r="E510" s="259"/>
      <c r="F510" s="257"/>
    </row>
    <row r="511" spans="4:6">
      <c r="D511" s="259"/>
      <c r="E511" s="259"/>
      <c r="F511" s="257"/>
    </row>
    <row r="512" spans="4:6">
      <c r="D512" s="259"/>
      <c r="E512" s="259"/>
      <c r="F512" s="257"/>
    </row>
    <row r="513" spans="4:6">
      <c r="D513" s="259"/>
      <c r="E513" s="259"/>
      <c r="F513" s="257"/>
    </row>
    <row r="514" spans="4:6">
      <c r="D514" s="259"/>
      <c r="E514" s="259"/>
      <c r="F514" s="257"/>
    </row>
    <row r="515" spans="4:6">
      <c r="D515" s="259"/>
      <c r="E515" s="259"/>
      <c r="F515" s="257"/>
    </row>
    <row r="516" spans="4:6">
      <c r="D516" s="259"/>
      <c r="E516" s="259"/>
      <c r="F516" s="257"/>
    </row>
    <row r="517" spans="4:6">
      <c r="D517" s="259"/>
      <c r="E517" s="259"/>
      <c r="F517" s="257"/>
    </row>
    <row r="518" spans="4:6">
      <c r="D518" s="259"/>
      <c r="E518" s="259"/>
      <c r="F518" s="257"/>
    </row>
    <row r="519" spans="4:6">
      <c r="D519" s="259"/>
      <c r="E519" s="259"/>
      <c r="F519" s="257"/>
    </row>
    <row r="520" spans="4:6">
      <c r="D520" s="259"/>
      <c r="E520" s="259"/>
      <c r="F520" s="257"/>
    </row>
    <row r="521" spans="4:6">
      <c r="D521" s="259"/>
      <c r="E521" s="259"/>
      <c r="F521" s="257"/>
    </row>
    <row r="522" spans="4:6">
      <c r="D522" s="259"/>
      <c r="E522" s="259"/>
      <c r="F522" s="257"/>
    </row>
    <row r="523" spans="4:6">
      <c r="D523" s="259"/>
      <c r="E523" s="259"/>
      <c r="F523" s="257"/>
    </row>
    <row r="524" spans="4:6">
      <c r="D524" s="259"/>
      <c r="E524" s="259"/>
      <c r="F524" s="257"/>
    </row>
    <row r="525" spans="4:6">
      <c r="D525" s="259"/>
      <c r="E525" s="259"/>
      <c r="F525" s="257"/>
    </row>
    <row r="526" spans="4:6">
      <c r="D526" s="259"/>
      <c r="E526" s="259"/>
      <c r="F526" s="257"/>
    </row>
    <row r="527" spans="4:6">
      <c r="D527" s="259"/>
      <c r="E527" s="259"/>
      <c r="F527" s="257"/>
    </row>
    <row r="528" spans="4:6">
      <c r="D528" s="259"/>
      <c r="E528" s="259"/>
      <c r="F528" s="257"/>
    </row>
    <row r="529" spans="4:6">
      <c r="D529" s="259"/>
      <c r="E529" s="259"/>
      <c r="F529" s="257"/>
    </row>
    <row r="530" spans="4:6">
      <c r="D530" s="259"/>
      <c r="E530" s="259"/>
      <c r="F530" s="257"/>
    </row>
    <row r="531" spans="4:6">
      <c r="D531" s="259"/>
      <c r="E531" s="259"/>
      <c r="F531" s="257"/>
    </row>
    <row r="532" spans="4:6">
      <c r="D532" s="259"/>
      <c r="E532" s="259"/>
      <c r="F532" s="257"/>
    </row>
    <row r="533" spans="4:6">
      <c r="D533" s="259"/>
      <c r="E533" s="259"/>
      <c r="F533" s="257"/>
    </row>
    <row r="534" spans="4:6">
      <c r="D534" s="259"/>
      <c r="E534" s="259"/>
      <c r="F534" s="257"/>
    </row>
    <row r="535" spans="4:6">
      <c r="D535" s="259"/>
      <c r="E535" s="259"/>
      <c r="F535" s="257"/>
    </row>
    <row r="536" spans="4:6">
      <c r="D536" s="259"/>
      <c r="E536" s="259"/>
      <c r="F536" s="257"/>
    </row>
    <row r="537" spans="4:6">
      <c r="D537" s="259"/>
      <c r="E537" s="259"/>
      <c r="F537" s="257"/>
    </row>
    <row r="538" spans="4:6">
      <c r="D538" s="259"/>
      <c r="E538" s="259"/>
      <c r="F538" s="257"/>
    </row>
    <row r="539" spans="4:6">
      <c r="D539" s="259"/>
      <c r="E539" s="259"/>
      <c r="F539" s="257"/>
    </row>
    <row r="540" spans="4:6">
      <c r="D540" s="259"/>
      <c r="E540" s="259"/>
      <c r="F540" s="257"/>
    </row>
    <row r="541" spans="4:6">
      <c r="D541" s="259"/>
      <c r="E541" s="259"/>
      <c r="F541" s="257"/>
    </row>
    <row r="542" spans="4:6">
      <c r="D542" s="259"/>
      <c r="E542" s="259"/>
      <c r="F542" s="257"/>
    </row>
    <row r="543" spans="4:6">
      <c r="D543" s="259"/>
      <c r="E543" s="259"/>
      <c r="F543" s="257"/>
    </row>
    <row r="544" spans="4:6">
      <c r="D544" s="259"/>
      <c r="E544" s="259"/>
      <c r="F544" s="257"/>
    </row>
    <row r="545" spans="4:6">
      <c r="D545" s="259"/>
      <c r="E545" s="259"/>
      <c r="F545" s="257"/>
    </row>
    <row r="546" spans="4:6">
      <c r="D546" s="259"/>
      <c r="E546" s="259"/>
      <c r="F546" s="257"/>
    </row>
    <row r="547" spans="4:6">
      <c r="D547" s="259"/>
      <c r="E547" s="259"/>
      <c r="F547" s="257"/>
    </row>
    <row r="548" spans="4:6">
      <c r="D548" s="259"/>
      <c r="E548" s="259"/>
      <c r="F548" s="257"/>
    </row>
    <row r="549" spans="4:6">
      <c r="D549" s="259"/>
      <c r="E549" s="259"/>
      <c r="F549" s="257"/>
    </row>
    <row r="550" spans="4:6">
      <c r="D550" s="259"/>
      <c r="E550" s="259"/>
      <c r="F550" s="257"/>
    </row>
    <row r="551" spans="4:6">
      <c r="D551" s="259"/>
      <c r="E551" s="259"/>
      <c r="F551" s="257"/>
    </row>
    <row r="552" spans="4:6">
      <c r="D552" s="259"/>
      <c r="E552" s="259"/>
      <c r="F552" s="257"/>
    </row>
    <row r="553" spans="4:6">
      <c r="D553" s="259"/>
      <c r="E553" s="259"/>
      <c r="F553" s="257"/>
    </row>
    <row r="554" spans="4:6">
      <c r="D554" s="259"/>
      <c r="E554" s="259"/>
      <c r="F554" s="257"/>
    </row>
    <row r="555" spans="4:6">
      <c r="D555" s="259"/>
      <c r="E555" s="259"/>
      <c r="F555" s="257"/>
    </row>
    <row r="556" spans="4:6">
      <c r="D556" s="259"/>
      <c r="E556" s="259"/>
      <c r="F556" s="257"/>
    </row>
    <row r="557" spans="4:6">
      <c r="D557" s="259"/>
      <c r="E557" s="259"/>
      <c r="F557" s="257"/>
    </row>
    <row r="558" spans="4:6">
      <c r="D558" s="259"/>
      <c r="E558" s="259"/>
      <c r="F558" s="257"/>
    </row>
    <row r="559" spans="4:6">
      <c r="D559" s="259"/>
      <c r="E559" s="259"/>
      <c r="F559" s="257"/>
    </row>
    <row r="560" spans="4:6">
      <c r="D560" s="259"/>
      <c r="E560" s="259"/>
      <c r="F560" s="257"/>
    </row>
    <row r="561" spans="4:6">
      <c r="D561" s="259"/>
      <c r="E561" s="259"/>
      <c r="F561" s="257"/>
    </row>
    <row r="562" spans="4:6">
      <c r="D562" s="259"/>
      <c r="E562" s="259"/>
      <c r="F562" s="257"/>
    </row>
    <row r="563" spans="4:6">
      <c r="D563" s="259"/>
      <c r="E563" s="259"/>
      <c r="F563" s="257"/>
    </row>
    <row r="564" spans="4:6">
      <c r="D564" s="259"/>
      <c r="E564" s="259"/>
      <c r="F564" s="257"/>
    </row>
    <row r="565" spans="4:6">
      <c r="D565" s="259"/>
      <c r="E565" s="259"/>
      <c r="F565" s="257"/>
    </row>
    <row r="566" spans="4:6">
      <c r="D566" s="259"/>
      <c r="E566" s="259"/>
      <c r="F566" s="257"/>
    </row>
    <row r="567" spans="4:6">
      <c r="D567" s="259"/>
      <c r="E567" s="259"/>
      <c r="F567" s="257"/>
    </row>
    <row r="568" spans="4:6">
      <c r="D568" s="259"/>
      <c r="E568" s="259"/>
      <c r="F568" s="257"/>
    </row>
    <row r="569" spans="4:6">
      <c r="D569" s="259"/>
      <c r="E569" s="259"/>
      <c r="F569" s="257"/>
    </row>
    <row r="570" spans="4:6">
      <c r="D570" s="259"/>
      <c r="E570" s="259"/>
      <c r="F570" s="257"/>
    </row>
    <row r="571" spans="4:6">
      <c r="D571" s="259"/>
      <c r="E571" s="259"/>
      <c r="F571" s="257"/>
    </row>
    <row r="572" spans="4:6">
      <c r="D572" s="259"/>
      <c r="E572" s="259"/>
      <c r="F572" s="257"/>
    </row>
    <row r="573" spans="4:6">
      <c r="D573" s="259"/>
      <c r="E573" s="259"/>
      <c r="F573" s="257"/>
    </row>
    <row r="574" spans="4:6">
      <c r="D574" s="259"/>
      <c r="E574" s="259"/>
      <c r="F574" s="257"/>
    </row>
    <row r="575" spans="4:6">
      <c r="D575" s="259"/>
      <c r="E575" s="259"/>
      <c r="F575" s="257"/>
    </row>
    <row r="576" spans="4:6">
      <c r="D576" s="259"/>
      <c r="E576" s="259"/>
      <c r="F576" s="257"/>
    </row>
    <row r="577" spans="4:6">
      <c r="D577" s="259"/>
      <c r="E577" s="259"/>
      <c r="F577" s="257"/>
    </row>
    <row r="578" spans="4:6">
      <c r="D578" s="259"/>
      <c r="E578" s="259"/>
      <c r="F578" s="257"/>
    </row>
    <row r="579" spans="4:6">
      <c r="D579" s="259"/>
      <c r="E579" s="259"/>
      <c r="F579" s="257"/>
    </row>
    <row r="580" spans="4:6">
      <c r="D580" s="259"/>
      <c r="E580" s="259"/>
      <c r="F580" s="257"/>
    </row>
    <row r="581" spans="4:6">
      <c r="D581" s="259"/>
      <c r="E581" s="259"/>
      <c r="F581" s="257"/>
    </row>
    <row r="582" spans="4:6">
      <c r="D582" s="259"/>
      <c r="E582" s="259"/>
      <c r="F582" s="257"/>
    </row>
    <row r="583" spans="4:6">
      <c r="D583" s="259"/>
      <c r="E583" s="259"/>
      <c r="F583" s="257"/>
    </row>
    <row r="584" spans="4:6">
      <c r="D584" s="259"/>
      <c r="E584" s="259"/>
      <c r="F584" s="257"/>
    </row>
    <row r="585" spans="4:6">
      <c r="D585" s="259"/>
      <c r="E585" s="259"/>
      <c r="F585" s="257"/>
    </row>
    <row r="586" spans="4:6">
      <c r="D586" s="259"/>
      <c r="E586" s="259"/>
      <c r="F586" s="257"/>
    </row>
    <row r="587" spans="4:6">
      <c r="D587" s="259"/>
      <c r="E587" s="259"/>
      <c r="F587" s="257"/>
    </row>
    <row r="588" spans="4:6">
      <c r="D588" s="259"/>
      <c r="E588" s="259"/>
      <c r="F588" s="257"/>
    </row>
    <row r="589" spans="4:6">
      <c r="D589" s="259"/>
      <c r="E589" s="259"/>
      <c r="F589" s="257"/>
    </row>
    <row r="590" spans="4:6">
      <c r="D590" s="259"/>
      <c r="E590" s="259"/>
      <c r="F590" s="257"/>
    </row>
    <row r="591" spans="4:6">
      <c r="D591" s="259"/>
      <c r="E591" s="259"/>
      <c r="F591" s="257"/>
    </row>
    <row r="592" spans="4:6">
      <c r="D592" s="259"/>
      <c r="E592" s="259"/>
      <c r="F592" s="257"/>
    </row>
    <row r="593" spans="4:6">
      <c r="D593" s="259"/>
      <c r="E593" s="259"/>
      <c r="F593" s="257"/>
    </row>
    <row r="594" spans="4:6">
      <c r="D594" s="259"/>
      <c r="E594" s="259"/>
      <c r="F594" s="257"/>
    </row>
    <row r="595" spans="4:6">
      <c r="D595" s="259"/>
      <c r="E595" s="259"/>
      <c r="F595" s="257"/>
    </row>
    <row r="596" spans="4:6">
      <c r="D596" s="259"/>
      <c r="E596" s="259"/>
      <c r="F596" s="257"/>
    </row>
    <row r="597" spans="4:6">
      <c r="D597" s="259"/>
      <c r="E597" s="259"/>
      <c r="F597" s="257"/>
    </row>
    <row r="598" spans="4:6">
      <c r="D598" s="259"/>
      <c r="E598" s="259"/>
      <c r="F598" s="257"/>
    </row>
    <row r="599" spans="4:6">
      <c r="D599" s="259"/>
      <c r="E599" s="259"/>
      <c r="F599" s="257"/>
    </row>
    <row r="600" spans="4:6">
      <c r="D600" s="259"/>
      <c r="E600" s="259"/>
      <c r="F600" s="257"/>
    </row>
    <row r="601" spans="4:6">
      <c r="D601" s="259"/>
      <c r="E601" s="259"/>
      <c r="F601" s="257"/>
    </row>
    <row r="602" spans="4:6">
      <c r="D602" s="259"/>
      <c r="E602" s="259"/>
      <c r="F602" s="257"/>
    </row>
    <row r="603" spans="4:6">
      <c r="D603" s="259"/>
      <c r="E603" s="259"/>
      <c r="F603" s="257"/>
    </row>
    <row r="604" spans="4:6">
      <c r="D604" s="259"/>
      <c r="E604" s="259"/>
      <c r="F604" s="257"/>
    </row>
    <row r="605" spans="4:6">
      <c r="D605" s="259"/>
      <c r="E605" s="259"/>
      <c r="F605" s="257"/>
    </row>
    <row r="606" spans="4:6">
      <c r="D606" s="259"/>
      <c r="E606" s="259"/>
      <c r="F606" s="257"/>
    </row>
    <row r="607" spans="4:6">
      <c r="D607" s="259"/>
      <c r="E607" s="259"/>
      <c r="F607" s="257"/>
    </row>
    <row r="608" spans="4:6">
      <c r="D608" s="259"/>
      <c r="E608" s="259"/>
      <c r="F608" s="257"/>
    </row>
    <row r="609" spans="4:6">
      <c r="D609" s="259"/>
      <c r="E609" s="259"/>
      <c r="F609" s="257"/>
    </row>
    <row r="610" spans="4:6">
      <c r="D610" s="259"/>
      <c r="E610" s="259"/>
      <c r="F610" s="257"/>
    </row>
    <row r="611" spans="4:6">
      <c r="D611" s="259"/>
      <c r="E611" s="259"/>
      <c r="F611" s="257"/>
    </row>
    <row r="612" spans="4:6">
      <c r="D612" s="259"/>
      <c r="E612" s="259"/>
      <c r="F612" s="257"/>
    </row>
    <row r="613" spans="4:6">
      <c r="D613" s="259"/>
      <c r="E613" s="259"/>
      <c r="F613" s="257"/>
    </row>
    <row r="614" spans="4:6">
      <c r="D614" s="259"/>
      <c r="E614" s="259"/>
      <c r="F614" s="257"/>
    </row>
    <row r="615" spans="4:6">
      <c r="D615" s="259"/>
      <c r="E615" s="259"/>
      <c r="F615" s="257"/>
    </row>
    <row r="616" spans="4:6">
      <c r="D616" s="259"/>
      <c r="E616" s="259"/>
      <c r="F616" s="257"/>
    </row>
    <row r="617" spans="4:6">
      <c r="D617" s="259"/>
      <c r="E617" s="259"/>
      <c r="F617" s="257"/>
    </row>
    <row r="618" spans="4:6">
      <c r="D618" s="259"/>
      <c r="E618" s="259"/>
      <c r="F618" s="257"/>
    </row>
    <row r="619" spans="4:6">
      <c r="D619" s="259"/>
      <c r="E619" s="259"/>
      <c r="F619" s="257"/>
    </row>
    <row r="620" spans="4:6">
      <c r="D620" s="259"/>
      <c r="E620" s="259"/>
      <c r="F620" s="257"/>
    </row>
    <row r="621" spans="4:6">
      <c r="D621" s="259"/>
      <c r="E621" s="259"/>
      <c r="F621" s="257"/>
    </row>
    <row r="622" spans="4:6">
      <c r="D622" s="259"/>
      <c r="E622" s="259"/>
      <c r="F622" s="257"/>
    </row>
    <row r="623" spans="4:6">
      <c r="D623" s="259"/>
      <c r="E623" s="259"/>
      <c r="F623" s="257"/>
    </row>
    <row r="624" spans="4:6">
      <c r="D624" s="259"/>
      <c r="E624" s="259"/>
      <c r="F624" s="257"/>
    </row>
    <row r="625" spans="4:6">
      <c r="D625" s="259"/>
      <c r="E625" s="259"/>
      <c r="F625" s="257"/>
    </row>
    <row r="626" spans="4:6">
      <c r="D626" s="259"/>
      <c r="E626" s="259"/>
      <c r="F626" s="257"/>
    </row>
    <row r="627" spans="4:6">
      <c r="D627" s="259"/>
      <c r="E627" s="259"/>
      <c r="F627" s="257"/>
    </row>
    <row r="628" spans="4:6">
      <c r="D628" s="259"/>
      <c r="E628" s="259"/>
      <c r="F628" s="257"/>
    </row>
    <row r="629" spans="4:6">
      <c r="D629" s="259"/>
      <c r="E629" s="259"/>
      <c r="F629" s="257"/>
    </row>
    <row r="630" spans="4:6">
      <c r="D630" s="259"/>
      <c r="E630" s="259"/>
      <c r="F630" s="257"/>
    </row>
    <row r="631" spans="4:6">
      <c r="D631" s="259"/>
      <c r="E631" s="259"/>
      <c r="F631" s="257"/>
    </row>
    <row r="632" spans="4:6">
      <c r="D632" s="259"/>
      <c r="E632" s="259"/>
      <c r="F632" s="257"/>
    </row>
    <row r="633" spans="4:6">
      <c r="D633" s="259"/>
      <c r="E633" s="259"/>
      <c r="F633" s="257"/>
    </row>
    <row r="634" spans="4:6">
      <c r="D634" s="259"/>
      <c r="E634" s="259"/>
      <c r="F634" s="257"/>
    </row>
    <row r="635" spans="4:6">
      <c r="D635" s="259"/>
      <c r="E635" s="259"/>
      <c r="F635" s="257"/>
    </row>
    <row r="636" spans="4:6">
      <c r="D636" s="259"/>
      <c r="E636" s="259"/>
      <c r="F636" s="257"/>
    </row>
    <row r="637" spans="4:6">
      <c r="D637" s="259"/>
      <c r="E637" s="259"/>
      <c r="F637" s="257"/>
    </row>
    <row r="638" spans="4:6">
      <c r="D638" s="259"/>
      <c r="E638" s="259"/>
      <c r="F638" s="257"/>
    </row>
    <row r="639" spans="4:6">
      <c r="D639" s="259"/>
      <c r="E639" s="259"/>
      <c r="F639" s="257"/>
    </row>
    <row r="640" spans="4:6">
      <c r="D640" s="259"/>
      <c r="E640" s="259"/>
      <c r="F640" s="257"/>
    </row>
    <row r="641" spans="4:6">
      <c r="D641" s="259"/>
      <c r="E641" s="259"/>
      <c r="F641" s="257"/>
    </row>
    <row r="642" spans="4:6">
      <c r="D642" s="259"/>
      <c r="E642" s="259"/>
      <c r="F642" s="257"/>
    </row>
    <row r="643" spans="4:6">
      <c r="D643" s="259"/>
      <c r="E643" s="259"/>
      <c r="F643" s="257"/>
    </row>
    <row r="644" spans="4:6">
      <c r="D644" s="259"/>
      <c r="E644" s="259"/>
      <c r="F644" s="257"/>
    </row>
    <row r="645" spans="4:6">
      <c r="D645" s="259"/>
      <c r="E645" s="259"/>
      <c r="F645" s="257"/>
    </row>
    <row r="646" spans="4:6">
      <c r="D646" s="259"/>
      <c r="E646" s="259"/>
      <c r="F646" s="257"/>
    </row>
    <row r="647" spans="4:6">
      <c r="D647" s="259"/>
      <c r="E647" s="259"/>
      <c r="F647" s="257"/>
    </row>
    <row r="648" spans="4:6">
      <c r="D648" s="259"/>
      <c r="E648" s="259"/>
      <c r="F648" s="257"/>
    </row>
    <row r="649" spans="4:6">
      <c r="D649" s="259"/>
      <c r="E649" s="259"/>
      <c r="F649" s="257"/>
    </row>
    <row r="650" spans="4:6">
      <c r="D650" s="259"/>
      <c r="E650" s="259"/>
      <c r="F650" s="257"/>
    </row>
    <row r="651" spans="4:6">
      <c r="D651" s="259"/>
      <c r="E651" s="259"/>
      <c r="F651" s="257"/>
    </row>
    <row r="652" spans="4:6">
      <c r="D652" s="259"/>
      <c r="E652" s="259"/>
      <c r="F652" s="257"/>
    </row>
    <row r="653" spans="4:6">
      <c r="D653" s="259"/>
      <c r="E653" s="259"/>
      <c r="F653" s="257"/>
    </row>
    <row r="654" spans="4:6">
      <c r="D654" s="259"/>
      <c r="E654" s="259"/>
      <c r="F654" s="257"/>
    </row>
    <row r="655" spans="4:6">
      <c r="D655" s="259"/>
      <c r="E655" s="259"/>
      <c r="F655" s="257"/>
    </row>
    <row r="656" spans="4:6">
      <c r="D656" s="259"/>
      <c r="E656" s="259"/>
      <c r="F656" s="257"/>
    </row>
    <row r="657" spans="4:6">
      <c r="D657" s="259"/>
      <c r="E657" s="259"/>
      <c r="F657" s="257"/>
    </row>
    <row r="658" spans="4:6">
      <c r="D658" s="259"/>
      <c r="E658" s="259"/>
      <c r="F658" s="257"/>
    </row>
    <row r="659" spans="4:6">
      <c r="D659" s="259"/>
      <c r="E659" s="259"/>
      <c r="F659" s="257"/>
    </row>
    <row r="660" spans="4:6">
      <c r="D660" s="259"/>
      <c r="E660" s="259"/>
      <c r="F660" s="257"/>
    </row>
    <row r="661" spans="4:6">
      <c r="D661" s="259"/>
      <c r="E661" s="259"/>
      <c r="F661" s="257"/>
    </row>
    <row r="662" spans="4:6">
      <c r="D662" s="259"/>
      <c r="E662" s="259"/>
      <c r="F662" s="257"/>
    </row>
    <row r="663" spans="4:6">
      <c r="D663" s="259"/>
      <c r="E663" s="259"/>
      <c r="F663" s="257"/>
    </row>
    <row r="664" spans="4:6">
      <c r="D664" s="259"/>
      <c r="E664" s="259"/>
      <c r="F664" s="257"/>
    </row>
    <row r="665" spans="4:6">
      <c r="D665" s="259"/>
      <c r="E665" s="259"/>
      <c r="F665" s="257"/>
    </row>
    <row r="666" spans="4:6">
      <c r="D666" s="259"/>
      <c r="E666" s="259"/>
      <c r="F666" s="257"/>
    </row>
    <row r="667" spans="4:6">
      <c r="D667" s="259"/>
      <c r="E667" s="259"/>
      <c r="F667" s="257"/>
    </row>
    <row r="668" spans="4:6">
      <c r="D668" s="259"/>
      <c r="E668" s="259"/>
      <c r="F668" s="257"/>
    </row>
    <row r="669" spans="4:6">
      <c r="D669" s="259"/>
      <c r="E669" s="259"/>
      <c r="F669" s="257"/>
    </row>
    <row r="670" spans="4:6">
      <c r="D670" s="259"/>
      <c r="E670" s="259"/>
      <c r="F670" s="257"/>
    </row>
    <row r="671" spans="4:6">
      <c r="D671" s="259"/>
      <c r="E671" s="259"/>
      <c r="F671" s="257"/>
    </row>
    <row r="672" spans="4:6">
      <c r="D672" s="259"/>
      <c r="E672" s="259"/>
      <c r="F672" s="257"/>
    </row>
    <row r="673" spans="4:6">
      <c r="D673" s="259"/>
      <c r="E673" s="259"/>
      <c r="F673" s="257"/>
    </row>
    <row r="674" spans="4:6">
      <c r="D674" s="259"/>
      <c r="E674" s="259"/>
      <c r="F674" s="257"/>
    </row>
    <row r="675" spans="4:6">
      <c r="D675" s="259"/>
      <c r="E675" s="259"/>
      <c r="F675" s="257"/>
    </row>
    <row r="676" spans="4:6">
      <c r="D676" s="259"/>
      <c r="E676" s="259"/>
      <c r="F676" s="257"/>
    </row>
    <row r="677" spans="4:6">
      <c r="D677" s="259"/>
      <c r="E677" s="259"/>
      <c r="F677" s="257"/>
    </row>
    <row r="678" spans="4:6">
      <c r="D678" s="259"/>
      <c r="E678" s="259"/>
      <c r="F678" s="257"/>
    </row>
    <row r="679" spans="4:6">
      <c r="D679" s="259"/>
      <c r="E679" s="259"/>
      <c r="F679" s="257"/>
    </row>
    <row r="680" spans="4:6">
      <c r="D680" s="259"/>
      <c r="E680" s="259"/>
      <c r="F680" s="257"/>
    </row>
    <row r="681" spans="4:6">
      <c r="D681" s="259"/>
      <c r="E681" s="259"/>
      <c r="F681" s="257"/>
    </row>
    <row r="682" spans="4:6">
      <c r="D682" s="259"/>
      <c r="E682" s="259"/>
      <c r="F682" s="257"/>
    </row>
    <row r="683" spans="4:6">
      <c r="D683" s="259"/>
      <c r="E683" s="259"/>
      <c r="F683" s="257"/>
    </row>
    <row r="684" spans="4:6">
      <c r="D684" s="259"/>
      <c r="E684" s="259"/>
      <c r="F684" s="257"/>
    </row>
    <row r="685" spans="4:6">
      <c r="D685" s="259"/>
      <c r="E685" s="259"/>
      <c r="F685" s="257"/>
    </row>
    <row r="686" spans="4:6">
      <c r="D686" s="259"/>
      <c r="E686" s="259"/>
      <c r="F686" s="257"/>
    </row>
    <row r="687" spans="4:6">
      <c r="D687" s="259"/>
      <c r="E687" s="259"/>
      <c r="F687" s="257"/>
    </row>
    <row r="688" spans="4:6">
      <c r="D688" s="259"/>
      <c r="E688" s="259"/>
      <c r="F688" s="257"/>
    </row>
    <row r="689" spans="4:6">
      <c r="D689" s="259"/>
      <c r="E689" s="259"/>
      <c r="F689" s="257"/>
    </row>
    <row r="690" spans="4:6">
      <c r="D690" s="259"/>
      <c r="E690" s="259"/>
      <c r="F690" s="257"/>
    </row>
    <row r="691" spans="4:6">
      <c r="D691" s="259"/>
      <c r="E691" s="259"/>
      <c r="F691" s="257"/>
    </row>
    <row r="692" spans="4:6">
      <c r="D692" s="259"/>
      <c r="E692" s="259"/>
      <c r="F692" s="257"/>
    </row>
    <row r="693" spans="4:6">
      <c r="D693" s="259"/>
      <c r="E693" s="259"/>
      <c r="F693" s="257"/>
    </row>
    <row r="694" spans="4:6">
      <c r="D694" s="259"/>
      <c r="E694" s="259"/>
      <c r="F694" s="257"/>
    </row>
    <row r="695" spans="4:6">
      <c r="D695" s="259"/>
      <c r="E695" s="259"/>
      <c r="F695" s="257"/>
    </row>
    <row r="696" spans="4:6">
      <c r="D696" s="259"/>
      <c r="E696" s="259"/>
      <c r="F696" s="257"/>
    </row>
    <row r="697" spans="4:6">
      <c r="D697" s="259"/>
      <c r="E697" s="259"/>
      <c r="F697" s="257"/>
    </row>
    <row r="698" spans="4:6">
      <c r="D698" s="259"/>
      <c r="E698" s="259"/>
      <c r="F698" s="257"/>
    </row>
    <row r="699" spans="4:6">
      <c r="D699" s="259"/>
      <c r="E699" s="259"/>
      <c r="F699" s="257"/>
    </row>
    <row r="700" spans="4:6">
      <c r="D700" s="259"/>
      <c r="E700" s="259"/>
      <c r="F700" s="257"/>
    </row>
    <row r="701" spans="4:6">
      <c r="D701" s="259"/>
      <c r="E701" s="259"/>
      <c r="F701" s="257"/>
    </row>
    <row r="702" spans="4:6">
      <c r="D702" s="259"/>
      <c r="E702" s="259"/>
      <c r="F702" s="257"/>
    </row>
    <row r="703" spans="4:6">
      <c r="D703" s="259"/>
      <c r="E703" s="259"/>
      <c r="F703" s="257"/>
    </row>
    <row r="704" spans="4:6">
      <c r="D704" s="259"/>
      <c r="E704" s="259"/>
      <c r="F704" s="257"/>
    </row>
    <row r="705" spans="4:6">
      <c r="D705" s="259"/>
      <c r="E705" s="259"/>
      <c r="F705" s="257"/>
    </row>
    <row r="706" spans="4:6">
      <c r="D706" s="259"/>
      <c r="E706" s="259"/>
      <c r="F706" s="257"/>
    </row>
    <row r="707" spans="4:6">
      <c r="D707" s="259"/>
      <c r="E707" s="259"/>
      <c r="F707" s="257"/>
    </row>
    <row r="708" spans="4:6">
      <c r="D708" s="259"/>
      <c r="E708" s="259"/>
      <c r="F708" s="257"/>
    </row>
    <row r="709" spans="4:6">
      <c r="D709" s="259"/>
      <c r="E709" s="259"/>
      <c r="F709" s="257"/>
    </row>
    <row r="710" spans="4:6">
      <c r="D710" s="259"/>
      <c r="E710" s="259"/>
      <c r="F710" s="257"/>
    </row>
    <row r="711" spans="4:6">
      <c r="D711" s="259"/>
      <c r="E711" s="259"/>
      <c r="F711" s="257"/>
    </row>
    <row r="712" spans="4:6">
      <c r="D712" s="259"/>
      <c r="E712" s="259"/>
      <c r="F712" s="257"/>
    </row>
    <row r="713" spans="4:6">
      <c r="D713" s="259"/>
      <c r="E713" s="259"/>
      <c r="F713" s="257"/>
    </row>
    <row r="714" spans="4:6">
      <c r="D714" s="259"/>
      <c r="E714" s="259"/>
      <c r="F714" s="257"/>
    </row>
    <row r="715" spans="4:6">
      <c r="D715" s="259"/>
      <c r="E715" s="259"/>
      <c r="F715" s="257"/>
    </row>
    <row r="716" spans="4:6">
      <c r="D716" s="259"/>
      <c r="E716" s="259"/>
      <c r="F716" s="257"/>
    </row>
    <row r="717" spans="4:6">
      <c r="D717" s="259"/>
      <c r="E717" s="259"/>
      <c r="F717" s="257"/>
    </row>
    <row r="718" spans="4:6">
      <c r="D718" s="259"/>
      <c r="E718" s="259"/>
      <c r="F718" s="257"/>
    </row>
    <row r="719" spans="4:6">
      <c r="D719" s="259"/>
      <c r="E719" s="259"/>
      <c r="F719" s="257"/>
    </row>
    <row r="720" spans="4:6">
      <c r="D720" s="259"/>
      <c r="E720" s="259"/>
      <c r="F720" s="257"/>
    </row>
    <row r="721" spans="4:6">
      <c r="D721" s="259"/>
      <c r="E721" s="259"/>
      <c r="F721" s="257"/>
    </row>
    <row r="722" spans="4:6">
      <c r="D722" s="259"/>
      <c r="E722" s="259"/>
      <c r="F722" s="257"/>
    </row>
    <row r="723" spans="4:6">
      <c r="D723" s="259"/>
      <c r="E723" s="259"/>
      <c r="F723" s="257"/>
    </row>
    <row r="724" spans="4:6">
      <c r="D724" s="259"/>
      <c r="E724" s="259"/>
      <c r="F724" s="257"/>
    </row>
    <row r="725" spans="4:6">
      <c r="D725" s="259"/>
      <c r="E725" s="259"/>
      <c r="F725" s="257"/>
    </row>
    <row r="726" spans="4:6">
      <c r="D726" s="259"/>
      <c r="E726" s="259"/>
      <c r="F726" s="257"/>
    </row>
    <row r="727" spans="4:6">
      <c r="D727" s="259"/>
      <c r="E727" s="259"/>
      <c r="F727" s="257"/>
    </row>
    <row r="728" spans="4:6">
      <c r="D728" s="259"/>
      <c r="E728" s="259"/>
      <c r="F728" s="257"/>
    </row>
    <row r="729" spans="4:6">
      <c r="D729" s="259"/>
      <c r="E729" s="259"/>
      <c r="F729" s="257"/>
    </row>
    <row r="730" spans="4:6">
      <c r="D730" s="259"/>
      <c r="E730" s="259"/>
      <c r="F730" s="257"/>
    </row>
    <row r="731" spans="4:6">
      <c r="D731" s="259"/>
      <c r="E731" s="259"/>
      <c r="F731" s="257"/>
    </row>
    <row r="732" spans="4:6">
      <c r="D732" s="259"/>
      <c r="E732" s="259"/>
      <c r="F732" s="257"/>
    </row>
    <row r="733" spans="4:6">
      <c r="D733" s="259"/>
      <c r="E733" s="259"/>
      <c r="F733" s="257"/>
    </row>
    <row r="734" spans="4:6">
      <c r="D734" s="259"/>
      <c r="E734" s="259"/>
      <c r="F734" s="257"/>
    </row>
    <row r="735" spans="4:6">
      <c r="D735" s="259"/>
      <c r="E735" s="259"/>
      <c r="F735" s="257"/>
    </row>
    <row r="736" spans="4:6">
      <c r="D736" s="259"/>
      <c r="E736" s="259"/>
      <c r="F736" s="257"/>
    </row>
    <row r="737" spans="4:6">
      <c r="D737" s="259"/>
      <c r="E737" s="259"/>
      <c r="F737" s="257"/>
    </row>
    <row r="738" spans="4:6">
      <c r="D738" s="259"/>
      <c r="E738" s="259"/>
      <c r="F738" s="257"/>
    </row>
    <row r="739" spans="4:6">
      <c r="D739" s="259"/>
      <c r="E739" s="259"/>
      <c r="F739" s="257"/>
    </row>
    <row r="740" spans="4:6">
      <c r="D740" s="259"/>
      <c r="E740" s="259"/>
      <c r="F740" s="257"/>
    </row>
    <row r="741" spans="4:6">
      <c r="D741" s="259"/>
      <c r="E741" s="259"/>
      <c r="F741" s="257"/>
    </row>
    <row r="742" spans="4:6">
      <c r="D742" s="259"/>
      <c r="E742" s="259"/>
      <c r="F742" s="257"/>
    </row>
    <row r="743" spans="4:6">
      <c r="D743" s="259"/>
      <c r="E743" s="259"/>
      <c r="F743" s="257"/>
    </row>
    <row r="744" spans="4:6">
      <c r="D744" s="259"/>
      <c r="E744" s="259"/>
      <c r="F744" s="257"/>
    </row>
    <row r="745" spans="4:6">
      <c r="D745" s="259"/>
      <c r="E745" s="259"/>
      <c r="F745" s="257"/>
    </row>
    <row r="746" spans="4:6">
      <c r="D746" s="259"/>
      <c r="E746" s="259"/>
      <c r="F746" s="257"/>
    </row>
    <row r="747" spans="4:6">
      <c r="D747" s="259"/>
      <c r="E747" s="259"/>
      <c r="F747" s="257"/>
    </row>
    <row r="748" spans="4:6">
      <c r="D748" s="259"/>
      <c r="E748" s="259"/>
      <c r="F748" s="257"/>
    </row>
    <row r="749" spans="4:6">
      <c r="D749" s="259"/>
      <c r="E749" s="259"/>
      <c r="F749" s="257"/>
    </row>
    <row r="750" spans="4:6">
      <c r="D750" s="259"/>
      <c r="E750" s="259"/>
      <c r="F750" s="257"/>
    </row>
    <row r="751" spans="4:6">
      <c r="D751" s="259"/>
      <c r="E751" s="259"/>
      <c r="F751" s="257"/>
    </row>
    <row r="752" spans="4:6">
      <c r="D752" s="259"/>
      <c r="E752" s="259"/>
      <c r="F752" s="257"/>
    </row>
    <row r="753" spans="4:6">
      <c r="D753" s="259"/>
      <c r="E753" s="259"/>
      <c r="F753" s="257"/>
    </row>
    <row r="754" spans="4:6">
      <c r="D754" s="259"/>
      <c r="E754" s="259"/>
      <c r="F754" s="257"/>
    </row>
    <row r="755" spans="4:6">
      <c r="D755" s="259"/>
      <c r="E755" s="259"/>
      <c r="F755" s="257"/>
    </row>
    <row r="756" spans="4:6">
      <c r="D756" s="259"/>
      <c r="E756" s="259"/>
      <c r="F756" s="257"/>
    </row>
    <row r="757" spans="4:6">
      <c r="D757" s="259"/>
      <c r="E757" s="259"/>
      <c r="F757" s="257"/>
    </row>
    <row r="758" spans="4:6">
      <c r="D758" s="259"/>
      <c r="E758" s="259"/>
      <c r="F758" s="257"/>
    </row>
    <row r="759" spans="4:6">
      <c r="D759" s="259"/>
      <c r="E759" s="259"/>
      <c r="F759" s="257"/>
    </row>
    <row r="760" spans="4:6">
      <c r="D760" s="259"/>
      <c r="E760" s="259"/>
      <c r="F760" s="257"/>
    </row>
    <row r="761" spans="4:6">
      <c r="D761" s="259"/>
      <c r="E761" s="259"/>
      <c r="F761" s="257"/>
    </row>
    <row r="762" spans="4:6">
      <c r="D762" s="259"/>
      <c r="E762" s="259"/>
      <c r="F762" s="257"/>
    </row>
    <row r="763" spans="4:6">
      <c r="D763" s="259"/>
      <c r="E763" s="259"/>
      <c r="F763" s="257"/>
    </row>
    <row r="764" spans="4:6">
      <c r="D764" s="259"/>
      <c r="E764" s="259"/>
      <c r="F764" s="257"/>
    </row>
    <row r="765" spans="4:6">
      <c r="D765" s="259"/>
      <c r="E765" s="259"/>
      <c r="F765" s="257"/>
    </row>
    <row r="766" spans="4:6">
      <c r="D766" s="259"/>
      <c r="E766" s="259"/>
      <c r="F766" s="257"/>
    </row>
    <row r="767" spans="4:6">
      <c r="D767" s="259"/>
      <c r="E767" s="259"/>
      <c r="F767" s="257"/>
    </row>
    <row r="768" spans="4:6">
      <c r="D768" s="259"/>
      <c r="E768" s="259"/>
      <c r="F768" s="257"/>
    </row>
    <row r="769" spans="4:6">
      <c r="D769" s="259"/>
      <c r="E769" s="259"/>
      <c r="F769" s="257"/>
    </row>
    <row r="770" spans="4:6">
      <c r="D770" s="259"/>
      <c r="E770" s="259"/>
      <c r="F770" s="257"/>
    </row>
    <row r="771" spans="4:6">
      <c r="D771" s="259"/>
      <c r="E771" s="259"/>
      <c r="F771" s="257"/>
    </row>
    <row r="772" spans="4:6">
      <c r="D772" s="259"/>
      <c r="E772" s="259"/>
      <c r="F772" s="257"/>
    </row>
    <row r="773" spans="4:6">
      <c r="D773" s="259"/>
      <c r="E773" s="259"/>
      <c r="F773" s="257"/>
    </row>
    <row r="774" spans="4:6">
      <c r="D774" s="259"/>
      <c r="E774" s="259"/>
      <c r="F774" s="257"/>
    </row>
    <row r="775" spans="4:6">
      <c r="D775" s="259"/>
      <c r="E775" s="259"/>
      <c r="F775" s="257"/>
    </row>
    <row r="776" spans="4:6">
      <c r="D776" s="259"/>
      <c r="E776" s="259"/>
      <c r="F776" s="257"/>
    </row>
    <row r="777" spans="4:6">
      <c r="D777" s="259"/>
      <c r="E777" s="259"/>
      <c r="F777" s="257"/>
    </row>
    <row r="778" spans="4:6">
      <c r="D778" s="259"/>
      <c r="E778" s="259"/>
      <c r="F778" s="257"/>
    </row>
    <row r="779" spans="4:6">
      <c r="D779" s="259"/>
      <c r="E779" s="259"/>
      <c r="F779" s="257"/>
    </row>
    <row r="780" spans="4:6">
      <c r="D780" s="259"/>
      <c r="E780" s="259"/>
      <c r="F780" s="257"/>
    </row>
    <row r="781" spans="4:6">
      <c r="D781" s="259"/>
      <c r="E781" s="259"/>
      <c r="F781" s="257"/>
    </row>
    <row r="782" spans="4:6">
      <c r="D782" s="259"/>
      <c r="E782" s="259"/>
      <c r="F782" s="257"/>
    </row>
    <row r="783" spans="4:6">
      <c r="D783" s="259"/>
      <c r="E783" s="259"/>
      <c r="F783" s="257"/>
    </row>
    <row r="784" spans="4:6">
      <c r="D784" s="259"/>
      <c r="E784" s="259"/>
      <c r="F784" s="257"/>
    </row>
    <row r="785" spans="4:6">
      <c r="D785" s="259"/>
      <c r="E785" s="259"/>
      <c r="F785" s="257"/>
    </row>
    <row r="786" spans="4:6">
      <c r="D786" s="259"/>
      <c r="E786" s="259"/>
      <c r="F786" s="257"/>
    </row>
    <row r="787" spans="4:6">
      <c r="D787" s="259"/>
      <c r="E787" s="259"/>
      <c r="F787" s="257"/>
    </row>
    <row r="788" spans="4:6">
      <c r="D788" s="259"/>
      <c r="E788" s="259"/>
      <c r="F788" s="257"/>
    </row>
    <row r="789" spans="4:6">
      <c r="D789" s="259"/>
      <c r="E789" s="259"/>
      <c r="F789" s="257"/>
    </row>
    <row r="790" spans="4:6">
      <c r="D790" s="259"/>
      <c r="E790" s="259"/>
      <c r="F790" s="257"/>
    </row>
    <row r="791" spans="4:6">
      <c r="D791" s="259"/>
      <c r="E791" s="259"/>
      <c r="F791" s="257"/>
    </row>
    <row r="792" spans="4:6">
      <c r="D792" s="259"/>
      <c r="E792" s="259"/>
      <c r="F792" s="257"/>
    </row>
    <row r="793" spans="4:6">
      <c r="D793" s="259"/>
      <c r="E793" s="259"/>
      <c r="F793" s="257"/>
    </row>
    <row r="794" spans="4:6">
      <c r="D794" s="259"/>
      <c r="E794" s="259"/>
      <c r="F794" s="257"/>
    </row>
    <row r="795" spans="4:6">
      <c r="D795" s="259"/>
      <c r="E795" s="259"/>
      <c r="F795" s="257"/>
    </row>
    <row r="796" spans="4:6">
      <c r="D796" s="259"/>
      <c r="E796" s="259"/>
      <c r="F796" s="257"/>
    </row>
    <row r="797" spans="4:6">
      <c r="D797" s="259"/>
      <c r="E797" s="259"/>
      <c r="F797" s="257"/>
    </row>
    <row r="798" spans="4:6">
      <c r="D798" s="259"/>
      <c r="E798" s="259"/>
      <c r="F798" s="257"/>
    </row>
    <row r="799" spans="4:6">
      <c r="D799" s="259"/>
      <c r="E799" s="259"/>
      <c r="F799" s="257"/>
    </row>
    <row r="800" spans="4:6">
      <c r="D800" s="259"/>
      <c r="E800" s="259"/>
      <c r="F800" s="257"/>
    </row>
    <row r="801" spans="4:6">
      <c r="D801" s="259"/>
      <c r="E801" s="259"/>
      <c r="F801" s="257"/>
    </row>
    <row r="802" spans="4:6">
      <c r="D802" s="259"/>
      <c r="E802" s="259"/>
      <c r="F802" s="257"/>
    </row>
    <row r="803" spans="4:6">
      <c r="D803" s="259"/>
      <c r="E803" s="259"/>
      <c r="F803" s="257"/>
    </row>
    <row r="804" spans="4:6">
      <c r="D804" s="259"/>
      <c r="E804" s="259"/>
      <c r="F804" s="257"/>
    </row>
    <row r="805" spans="4:6">
      <c r="D805" s="259"/>
      <c r="E805" s="259"/>
      <c r="F805" s="257"/>
    </row>
    <row r="806" spans="4:6">
      <c r="D806" s="259"/>
      <c r="E806" s="259"/>
      <c r="F806" s="257"/>
    </row>
    <row r="807" spans="4:6">
      <c r="D807" s="259"/>
      <c r="E807" s="259"/>
      <c r="F807" s="257"/>
    </row>
    <row r="808" spans="4:6">
      <c r="D808" s="259"/>
      <c r="E808" s="259"/>
      <c r="F808" s="257"/>
    </row>
    <row r="809" spans="4:6">
      <c r="D809" s="259"/>
      <c r="E809" s="259"/>
      <c r="F809" s="257"/>
    </row>
    <row r="810" spans="4:6">
      <c r="D810" s="259"/>
      <c r="E810" s="259"/>
      <c r="F810" s="257"/>
    </row>
    <row r="811" spans="4:6">
      <c r="D811" s="259"/>
      <c r="E811" s="259"/>
      <c r="F811" s="257"/>
    </row>
    <row r="812" spans="4:6">
      <c r="D812" s="259"/>
      <c r="E812" s="259"/>
      <c r="F812" s="257"/>
    </row>
    <row r="813" spans="4:6">
      <c r="D813" s="259"/>
      <c r="E813" s="259"/>
      <c r="F813" s="257"/>
    </row>
    <row r="814" spans="4:6">
      <c r="D814" s="259"/>
      <c r="E814" s="259"/>
      <c r="F814" s="257"/>
    </row>
    <row r="815" spans="4:6">
      <c r="D815" s="259"/>
      <c r="E815" s="259"/>
      <c r="F815" s="257"/>
    </row>
    <row r="816" spans="4:6">
      <c r="D816" s="259"/>
      <c r="E816" s="259"/>
      <c r="F816" s="257"/>
    </row>
    <row r="817" spans="4:6">
      <c r="D817" s="259"/>
      <c r="E817" s="259"/>
      <c r="F817" s="257"/>
    </row>
    <row r="818" spans="4:6">
      <c r="D818" s="259"/>
      <c r="E818" s="259"/>
      <c r="F818" s="257"/>
    </row>
    <row r="819" spans="4:6">
      <c r="D819" s="259"/>
      <c r="E819" s="259"/>
      <c r="F819" s="257"/>
    </row>
    <row r="820" spans="4:6">
      <c r="D820" s="259"/>
      <c r="E820" s="259"/>
      <c r="F820" s="257"/>
    </row>
    <row r="821" spans="4:6">
      <c r="D821" s="259"/>
      <c r="E821" s="259"/>
      <c r="F821" s="257"/>
    </row>
    <row r="822" spans="4:6">
      <c r="D822" s="259"/>
      <c r="E822" s="259"/>
      <c r="F822" s="257"/>
    </row>
    <row r="823" spans="4:6">
      <c r="D823" s="259"/>
      <c r="E823" s="259"/>
      <c r="F823" s="257"/>
    </row>
    <row r="824" spans="4:6">
      <c r="D824" s="259"/>
      <c r="E824" s="259"/>
      <c r="F824" s="257"/>
    </row>
    <row r="825" spans="4:6">
      <c r="D825" s="259"/>
      <c r="E825" s="259"/>
      <c r="F825" s="257"/>
    </row>
    <row r="826" spans="4:6">
      <c r="D826" s="259"/>
      <c r="E826" s="259"/>
      <c r="F826" s="257"/>
    </row>
    <row r="827" spans="4:6">
      <c r="D827" s="259"/>
      <c r="E827" s="259"/>
      <c r="F827" s="257"/>
    </row>
    <row r="828" spans="4:6">
      <c r="D828" s="259"/>
      <c r="E828" s="259"/>
      <c r="F828" s="257"/>
    </row>
    <row r="829" spans="4:6">
      <c r="D829" s="259"/>
      <c r="E829" s="259"/>
      <c r="F829" s="257"/>
    </row>
    <row r="830" spans="4:6">
      <c r="D830" s="259"/>
      <c r="E830" s="259"/>
      <c r="F830" s="257"/>
    </row>
    <row r="831" spans="4:6">
      <c r="D831" s="259"/>
      <c r="E831" s="259"/>
      <c r="F831" s="257"/>
    </row>
    <row r="832" spans="4:6">
      <c r="D832" s="259"/>
      <c r="E832" s="259"/>
      <c r="F832" s="257"/>
    </row>
    <row r="833" spans="4:6">
      <c r="D833" s="259"/>
      <c r="E833" s="259"/>
      <c r="F833" s="257"/>
    </row>
    <row r="834" spans="4:6">
      <c r="D834" s="259"/>
      <c r="E834" s="259"/>
      <c r="F834" s="257"/>
    </row>
    <row r="835" spans="4:6">
      <c r="D835" s="259"/>
      <c r="E835" s="259"/>
      <c r="F835" s="257"/>
    </row>
    <row r="836" spans="4:6">
      <c r="D836" s="259"/>
      <c r="E836" s="259"/>
      <c r="F836" s="257"/>
    </row>
    <row r="837" spans="4:6">
      <c r="D837" s="259"/>
      <c r="E837" s="259"/>
      <c r="F837" s="257"/>
    </row>
    <row r="838" spans="4:6">
      <c r="D838" s="259"/>
      <c r="E838" s="259"/>
      <c r="F838" s="257"/>
    </row>
    <row r="839" spans="4:6">
      <c r="D839" s="259"/>
      <c r="E839" s="259"/>
      <c r="F839" s="257"/>
    </row>
    <row r="840" spans="4:6">
      <c r="D840" s="259"/>
      <c r="E840" s="259"/>
      <c r="F840" s="257"/>
    </row>
    <row r="841" spans="4:6">
      <c r="D841" s="259"/>
      <c r="E841" s="259"/>
      <c r="F841" s="257"/>
    </row>
    <row r="842" spans="4:6">
      <c r="D842" s="259"/>
      <c r="E842" s="259"/>
      <c r="F842" s="257"/>
    </row>
    <row r="843" spans="4:6">
      <c r="D843" s="259"/>
      <c r="E843" s="259"/>
      <c r="F843" s="257"/>
    </row>
    <row r="844" spans="4:6">
      <c r="D844" s="259"/>
      <c r="E844" s="259"/>
      <c r="F844" s="257"/>
    </row>
    <row r="845" spans="4:6">
      <c r="D845" s="259"/>
      <c r="E845" s="259"/>
      <c r="F845" s="257"/>
    </row>
    <row r="846" spans="4:6">
      <c r="D846" s="259"/>
      <c r="E846" s="259"/>
      <c r="F846" s="257"/>
    </row>
    <row r="847" spans="4:6">
      <c r="D847" s="259"/>
      <c r="E847" s="259"/>
      <c r="F847" s="257"/>
    </row>
    <row r="848" spans="4:6">
      <c r="D848" s="259"/>
      <c r="E848" s="259"/>
      <c r="F848" s="257"/>
    </row>
    <row r="849" spans="4:6">
      <c r="D849" s="259"/>
      <c r="E849" s="259"/>
      <c r="F849" s="257"/>
    </row>
    <row r="850" spans="4:6">
      <c r="D850" s="259"/>
      <c r="E850" s="259"/>
      <c r="F850" s="257"/>
    </row>
    <row r="851" spans="4:6">
      <c r="D851" s="259"/>
      <c r="E851" s="259"/>
      <c r="F851" s="257"/>
    </row>
    <row r="852" spans="4:6">
      <c r="D852" s="259"/>
      <c r="E852" s="259"/>
      <c r="F852" s="257"/>
    </row>
    <row r="853" spans="4:6">
      <c r="D853" s="259"/>
      <c r="E853" s="259"/>
      <c r="F853" s="257"/>
    </row>
    <row r="854" spans="4:6">
      <c r="D854" s="259"/>
      <c r="E854" s="259"/>
      <c r="F854" s="257"/>
    </row>
    <row r="855" spans="4:6">
      <c r="D855" s="259"/>
      <c r="E855" s="259"/>
      <c r="F855" s="257"/>
    </row>
    <row r="856" spans="4:6">
      <c r="D856" s="259"/>
      <c r="E856" s="259"/>
      <c r="F856" s="257"/>
    </row>
    <row r="857" spans="4:6">
      <c r="D857" s="259"/>
      <c r="E857" s="259"/>
      <c r="F857" s="257"/>
    </row>
    <row r="858" spans="4:6">
      <c r="D858" s="259"/>
      <c r="E858" s="259"/>
      <c r="F858" s="257"/>
    </row>
    <row r="859" spans="4:6">
      <c r="D859" s="259"/>
      <c r="E859" s="259"/>
      <c r="F859" s="257"/>
    </row>
    <row r="860" spans="4:6">
      <c r="D860" s="259"/>
      <c r="E860" s="259"/>
      <c r="F860" s="257"/>
    </row>
    <row r="861" spans="4:6">
      <c r="D861" s="259"/>
      <c r="E861" s="259"/>
      <c r="F861" s="257"/>
    </row>
    <row r="862" spans="4:6">
      <c r="D862" s="259"/>
      <c r="E862" s="259"/>
      <c r="F862" s="257"/>
    </row>
    <row r="863" spans="4:6">
      <c r="D863" s="259"/>
      <c r="E863" s="259"/>
      <c r="F863" s="257"/>
    </row>
    <row r="864" spans="4:6">
      <c r="D864" s="259"/>
      <c r="E864" s="259"/>
      <c r="F864" s="257"/>
    </row>
    <row r="865" spans="4:6">
      <c r="D865" s="259"/>
      <c r="E865" s="259"/>
      <c r="F865" s="257"/>
    </row>
    <row r="866" spans="4:6">
      <c r="D866" s="259"/>
      <c r="E866" s="259"/>
      <c r="F866" s="257"/>
    </row>
    <row r="867" spans="4:6">
      <c r="D867" s="259"/>
      <c r="E867" s="259"/>
      <c r="F867" s="257"/>
    </row>
    <row r="868" spans="4:6">
      <c r="D868" s="259"/>
      <c r="E868" s="259"/>
      <c r="F868" s="257"/>
    </row>
    <row r="869" spans="4:6">
      <c r="D869" s="259"/>
      <c r="E869" s="259"/>
      <c r="F869" s="257"/>
    </row>
    <row r="870" spans="4:6">
      <c r="D870" s="259"/>
      <c r="E870" s="259"/>
      <c r="F870" s="257"/>
    </row>
    <row r="871" spans="4:6">
      <c r="D871" s="259"/>
      <c r="E871" s="259"/>
      <c r="F871" s="257"/>
    </row>
    <row r="872" spans="4:6">
      <c r="D872" s="259"/>
      <c r="E872" s="259"/>
      <c r="F872" s="257"/>
    </row>
    <row r="873" spans="4:6">
      <c r="D873" s="259"/>
      <c r="E873" s="259"/>
      <c r="F873" s="257"/>
    </row>
    <row r="874" spans="4:6">
      <c r="D874" s="259"/>
      <c r="E874" s="259"/>
      <c r="F874" s="257"/>
    </row>
    <row r="875" spans="4:6">
      <c r="D875" s="259"/>
      <c r="E875" s="259"/>
      <c r="F875" s="257"/>
    </row>
    <row r="876" spans="4:6">
      <c r="D876" s="259"/>
      <c r="E876" s="259"/>
      <c r="F876" s="257"/>
    </row>
    <row r="877" spans="4:6">
      <c r="D877" s="259"/>
      <c r="E877" s="259"/>
      <c r="F877" s="257"/>
    </row>
    <row r="878" spans="4:6">
      <c r="D878" s="259"/>
      <c r="E878" s="259"/>
      <c r="F878" s="257"/>
    </row>
    <row r="879" spans="4:6">
      <c r="D879" s="259"/>
      <c r="E879" s="259"/>
      <c r="F879" s="257"/>
    </row>
    <row r="880" spans="4:6">
      <c r="D880" s="259"/>
      <c r="E880" s="259"/>
      <c r="F880" s="257"/>
    </row>
    <row r="881" spans="4:6">
      <c r="D881" s="259"/>
      <c r="E881" s="259"/>
      <c r="F881" s="257"/>
    </row>
    <row r="882" spans="4:6">
      <c r="D882" s="259"/>
      <c r="E882" s="259"/>
      <c r="F882" s="257"/>
    </row>
    <row r="883" spans="4:6">
      <c r="D883" s="259"/>
      <c r="E883" s="259"/>
      <c r="F883" s="257"/>
    </row>
    <row r="884" spans="4:6">
      <c r="D884" s="259"/>
      <c r="E884" s="259"/>
      <c r="F884" s="257"/>
    </row>
    <row r="885" spans="4:6">
      <c r="D885" s="259"/>
      <c r="E885" s="259"/>
      <c r="F885" s="257"/>
    </row>
    <row r="886" spans="4:6">
      <c r="D886" s="259"/>
      <c r="E886" s="259"/>
      <c r="F886" s="257"/>
    </row>
    <row r="887" spans="4:6">
      <c r="D887" s="259"/>
      <c r="E887" s="259"/>
      <c r="F887" s="257"/>
    </row>
    <row r="888" spans="4:6">
      <c r="D888" s="259"/>
      <c r="E888" s="259"/>
      <c r="F888" s="257"/>
    </row>
    <row r="889" spans="4:6">
      <c r="D889" s="259"/>
      <c r="E889" s="259"/>
      <c r="F889" s="257"/>
    </row>
    <row r="890" spans="4:6">
      <c r="D890" s="259"/>
      <c r="E890" s="259"/>
      <c r="F890" s="257"/>
    </row>
    <row r="891" spans="4:6">
      <c r="D891" s="259"/>
      <c r="E891" s="259"/>
      <c r="F891" s="257"/>
    </row>
    <row r="892" spans="4:6">
      <c r="D892" s="259"/>
      <c r="E892" s="259"/>
      <c r="F892" s="257"/>
    </row>
    <row r="893" spans="4:6">
      <c r="D893" s="259"/>
      <c r="E893" s="259"/>
      <c r="F893" s="257"/>
    </row>
    <row r="894" spans="4:6">
      <c r="D894" s="259"/>
      <c r="E894" s="259"/>
      <c r="F894" s="257"/>
    </row>
    <row r="895" spans="4:6">
      <c r="D895" s="259"/>
      <c r="E895" s="259"/>
      <c r="F895" s="257"/>
    </row>
    <row r="896" spans="4:6">
      <c r="D896" s="259"/>
      <c r="E896" s="259"/>
      <c r="F896" s="257"/>
    </row>
    <row r="897" spans="4:6">
      <c r="D897" s="259"/>
      <c r="E897" s="259"/>
      <c r="F897" s="257"/>
    </row>
    <row r="898" spans="4:6">
      <c r="D898" s="259"/>
      <c r="E898" s="259"/>
      <c r="F898" s="257"/>
    </row>
    <row r="899" spans="4:6">
      <c r="D899" s="259"/>
      <c r="E899" s="259"/>
      <c r="F899" s="257"/>
    </row>
    <row r="900" spans="4:6">
      <c r="D900" s="259"/>
      <c r="E900" s="259"/>
      <c r="F900" s="257"/>
    </row>
    <row r="901" spans="4:6">
      <c r="D901" s="259"/>
      <c r="E901" s="259"/>
      <c r="F901" s="257"/>
    </row>
    <row r="902" spans="4:6">
      <c r="D902" s="259"/>
      <c r="E902" s="259"/>
      <c r="F902" s="257"/>
    </row>
    <row r="903" spans="4:6">
      <c r="D903" s="259"/>
      <c r="E903" s="259"/>
      <c r="F903" s="257"/>
    </row>
    <row r="904" spans="4:6">
      <c r="D904" s="259"/>
      <c r="E904" s="259"/>
      <c r="F904" s="257"/>
    </row>
    <row r="905" spans="4:6">
      <c r="D905" s="259"/>
      <c r="E905" s="259"/>
      <c r="F905" s="257"/>
    </row>
    <row r="906" spans="4:6">
      <c r="D906" s="259"/>
      <c r="E906" s="259"/>
      <c r="F906" s="257"/>
    </row>
    <row r="907" spans="4:6">
      <c r="D907" s="259"/>
      <c r="E907" s="259"/>
      <c r="F907" s="257"/>
    </row>
    <row r="908" spans="4:6">
      <c r="D908" s="259"/>
      <c r="E908" s="259"/>
      <c r="F908" s="257"/>
    </row>
    <row r="909" spans="4:6">
      <c r="D909" s="259"/>
      <c r="E909" s="259"/>
      <c r="F909" s="257"/>
    </row>
    <row r="910" spans="4:6">
      <c r="D910" s="259"/>
      <c r="E910" s="259"/>
      <c r="F910" s="257"/>
    </row>
    <row r="911" spans="4:6">
      <c r="D911" s="259"/>
      <c r="E911" s="259"/>
      <c r="F911" s="257"/>
    </row>
    <row r="912" spans="4:6">
      <c r="D912" s="259"/>
      <c r="E912" s="259"/>
      <c r="F912" s="257"/>
    </row>
    <row r="913" spans="4:6">
      <c r="D913" s="259"/>
      <c r="E913" s="259"/>
      <c r="F913" s="257"/>
    </row>
    <row r="914" spans="4:6">
      <c r="D914" s="259"/>
      <c r="E914" s="259"/>
      <c r="F914" s="257"/>
    </row>
    <row r="915" spans="4:6">
      <c r="D915" s="259"/>
      <c r="E915" s="259"/>
      <c r="F915" s="257"/>
    </row>
    <row r="916" spans="4:6">
      <c r="D916" s="259"/>
      <c r="E916" s="259"/>
      <c r="F916" s="257"/>
    </row>
    <row r="917" spans="4:6">
      <c r="D917" s="259"/>
      <c r="E917" s="259"/>
      <c r="F917" s="257"/>
    </row>
    <row r="918" spans="4:6">
      <c r="D918" s="259"/>
      <c r="E918" s="259"/>
      <c r="F918" s="257"/>
    </row>
    <row r="919" spans="4:6">
      <c r="D919" s="259"/>
      <c r="E919" s="259"/>
      <c r="F919" s="257"/>
    </row>
    <row r="920" spans="4:6">
      <c r="D920" s="259"/>
      <c r="E920" s="259"/>
      <c r="F920" s="257"/>
    </row>
    <row r="921" spans="4:6">
      <c r="D921" s="259"/>
      <c r="E921" s="259"/>
      <c r="F921" s="257"/>
    </row>
    <row r="922" spans="4:6">
      <c r="D922" s="259"/>
      <c r="E922" s="259"/>
      <c r="F922" s="257"/>
    </row>
    <row r="923" spans="4:6">
      <c r="D923" s="259"/>
      <c r="E923" s="259"/>
      <c r="F923" s="257"/>
    </row>
    <row r="924" spans="4:6">
      <c r="D924" s="259"/>
      <c r="E924" s="259"/>
      <c r="F924" s="257"/>
    </row>
    <row r="925" spans="4:6">
      <c r="D925" s="259"/>
      <c r="E925" s="259"/>
      <c r="F925" s="257"/>
    </row>
    <row r="926" spans="4:6">
      <c r="D926" s="259"/>
      <c r="E926" s="259"/>
      <c r="F926" s="257"/>
    </row>
    <row r="927" spans="4:6">
      <c r="D927" s="259"/>
      <c r="E927" s="259"/>
      <c r="F927" s="257"/>
    </row>
    <row r="928" spans="4:6">
      <c r="D928" s="259"/>
      <c r="E928" s="259"/>
      <c r="F928" s="257"/>
    </row>
    <row r="929" spans="4:6">
      <c r="D929" s="259"/>
      <c r="E929" s="259"/>
      <c r="F929" s="257"/>
    </row>
    <row r="930" spans="4:6">
      <c r="D930" s="259"/>
      <c r="E930" s="259"/>
      <c r="F930" s="257"/>
    </row>
    <row r="931" spans="4:6">
      <c r="D931" s="259"/>
      <c r="E931" s="259"/>
      <c r="F931" s="257"/>
    </row>
    <row r="932" spans="4:6">
      <c r="D932" s="259"/>
      <c r="E932" s="259"/>
      <c r="F932" s="257"/>
    </row>
    <row r="933" spans="4:6">
      <c r="D933" s="259"/>
      <c r="E933" s="259"/>
      <c r="F933" s="257"/>
    </row>
    <row r="934" spans="4:6">
      <c r="D934" s="259"/>
      <c r="E934" s="259"/>
      <c r="F934" s="257"/>
    </row>
    <row r="935" spans="4:6">
      <c r="D935" s="259"/>
      <c r="E935" s="259"/>
      <c r="F935" s="257"/>
    </row>
    <row r="936" spans="4:6">
      <c r="D936" s="259"/>
      <c r="E936" s="259"/>
      <c r="F936" s="257"/>
    </row>
    <row r="937" spans="4:6">
      <c r="D937" s="259"/>
      <c r="E937" s="259"/>
      <c r="F937" s="257"/>
    </row>
    <row r="938" spans="4:6">
      <c r="D938" s="259"/>
      <c r="E938" s="259"/>
      <c r="F938" s="257"/>
    </row>
    <row r="939" spans="4:6">
      <c r="D939" s="259"/>
      <c r="E939" s="259"/>
      <c r="F939" s="257"/>
    </row>
    <row r="940" spans="4:6">
      <c r="D940" s="259"/>
      <c r="E940" s="259"/>
      <c r="F940" s="257"/>
    </row>
    <row r="941" spans="4:6">
      <c r="D941" s="259"/>
      <c r="E941" s="259"/>
      <c r="F941" s="257"/>
    </row>
    <row r="942" spans="4:6">
      <c r="D942" s="259"/>
      <c r="E942" s="259"/>
      <c r="F942" s="257"/>
    </row>
    <row r="943" spans="4:6">
      <c r="D943" s="259"/>
      <c r="E943" s="259"/>
      <c r="F943" s="257"/>
    </row>
    <row r="944" spans="4:6">
      <c r="D944" s="259"/>
      <c r="E944" s="259"/>
      <c r="F944" s="257"/>
    </row>
    <row r="945" spans="4:6">
      <c r="D945" s="259"/>
      <c r="E945" s="259"/>
      <c r="F945" s="257"/>
    </row>
    <row r="946" spans="4:6">
      <c r="D946" s="259"/>
      <c r="E946" s="259"/>
      <c r="F946" s="257"/>
    </row>
    <row r="947" spans="4:6">
      <c r="D947" s="259"/>
      <c r="E947" s="259"/>
      <c r="F947" s="257"/>
    </row>
    <row r="948" spans="4:6">
      <c r="D948" s="259"/>
      <c r="E948" s="259"/>
      <c r="F948" s="257"/>
    </row>
    <row r="949" spans="4:6">
      <c r="D949" s="259"/>
      <c r="E949" s="259"/>
      <c r="F949" s="257"/>
    </row>
    <row r="950" spans="4:6">
      <c r="D950" s="259"/>
      <c r="E950" s="259"/>
      <c r="F950" s="257"/>
    </row>
    <row r="951" spans="4:6">
      <c r="D951" s="259"/>
      <c r="E951" s="259"/>
      <c r="F951" s="257"/>
    </row>
    <row r="952" spans="4:6">
      <c r="D952" s="259"/>
      <c r="E952" s="259"/>
      <c r="F952" s="257"/>
    </row>
    <row r="953" spans="4:6">
      <c r="D953" s="259"/>
      <c r="E953" s="259"/>
      <c r="F953" s="257"/>
    </row>
    <row r="954" spans="4:6">
      <c r="D954" s="259"/>
      <c r="E954" s="259"/>
      <c r="F954" s="257"/>
    </row>
    <row r="955" spans="4:6">
      <c r="D955" s="259"/>
      <c r="E955" s="259"/>
      <c r="F955" s="257"/>
    </row>
    <row r="956" spans="4:6">
      <c r="D956" s="259"/>
      <c r="E956" s="259"/>
      <c r="F956" s="257"/>
    </row>
    <row r="957" spans="4:6">
      <c r="D957" s="259"/>
      <c r="E957" s="259"/>
      <c r="F957" s="257"/>
    </row>
    <row r="958" spans="4:6">
      <c r="D958" s="259"/>
      <c r="E958" s="259"/>
      <c r="F958" s="257"/>
    </row>
    <row r="959" spans="4:6">
      <c r="D959" s="259"/>
      <c r="E959" s="259"/>
      <c r="F959" s="257"/>
    </row>
    <row r="960" spans="4:6">
      <c r="D960" s="259"/>
      <c r="E960" s="259"/>
      <c r="F960" s="257"/>
    </row>
    <row r="961" spans="4:6">
      <c r="D961" s="259"/>
      <c r="E961" s="259"/>
      <c r="F961" s="257"/>
    </row>
    <row r="962" spans="4:6">
      <c r="D962" s="259"/>
      <c r="E962" s="259"/>
      <c r="F962" s="257"/>
    </row>
    <row r="963" spans="4:6">
      <c r="D963" s="259"/>
      <c r="E963" s="259"/>
      <c r="F963" s="257"/>
    </row>
    <row r="964" spans="4:6">
      <c r="D964" s="259"/>
      <c r="E964" s="259"/>
      <c r="F964" s="257"/>
    </row>
    <row r="965" spans="4:6">
      <c r="D965" s="259"/>
      <c r="E965" s="259"/>
      <c r="F965" s="257"/>
    </row>
    <row r="966" spans="4:6">
      <c r="D966" s="259"/>
      <c r="E966" s="259"/>
      <c r="F966" s="257"/>
    </row>
    <row r="967" spans="4:6">
      <c r="D967" s="259"/>
      <c r="E967" s="259"/>
      <c r="F967" s="257"/>
    </row>
    <row r="968" spans="4:6">
      <c r="D968" s="259"/>
      <c r="E968" s="259"/>
      <c r="F968" s="257"/>
    </row>
    <row r="969" spans="4:6">
      <c r="D969" s="259"/>
      <c r="E969" s="259"/>
      <c r="F969" s="257"/>
    </row>
    <row r="970" spans="4:6">
      <c r="D970" s="259"/>
      <c r="E970" s="259"/>
      <c r="F970" s="257"/>
    </row>
    <row r="971" spans="4:6">
      <c r="D971" s="259"/>
      <c r="E971" s="259"/>
      <c r="F971" s="257"/>
    </row>
    <row r="972" spans="4:6">
      <c r="D972" s="259"/>
      <c r="E972" s="259"/>
      <c r="F972" s="257"/>
    </row>
    <row r="973" spans="4:6">
      <c r="D973" s="259"/>
      <c r="E973" s="259"/>
      <c r="F973" s="257"/>
    </row>
    <row r="974" spans="4:6">
      <c r="D974" s="259"/>
      <c r="E974" s="259"/>
      <c r="F974" s="257"/>
    </row>
    <row r="975" spans="4:6">
      <c r="D975" s="259"/>
      <c r="E975" s="259"/>
      <c r="F975" s="257"/>
    </row>
    <row r="976" spans="4:6">
      <c r="D976" s="259"/>
      <c r="E976" s="259"/>
      <c r="F976" s="257"/>
    </row>
    <row r="977" spans="4:6">
      <c r="D977" s="259"/>
      <c r="E977" s="259"/>
      <c r="F977" s="257"/>
    </row>
    <row r="978" spans="4:6">
      <c r="D978" s="259"/>
      <c r="E978" s="259"/>
      <c r="F978" s="257"/>
    </row>
    <row r="979" spans="4:6">
      <c r="D979" s="259"/>
      <c r="E979" s="259"/>
      <c r="F979" s="257"/>
    </row>
    <row r="980" spans="4:6">
      <c r="D980" s="259"/>
      <c r="E980" s="259"/>
      <c r="F980" s="257"/>
    </row>
    <row r="981" spans="4:6">
      <c r="D981" s="259"/>
      <c r="E981" s="259"/>
      <c r="F981" s="257"/>
    </row>
    <row r="982" spans="4:6">
      <c r="D982" s="259"/>
      <c r="E982" s="259"/>
      <c r="F982" s="257"/>
    </row>
    <row r="983" spans="4:6">
      <c r="D983" s="259"/>
      <c r="E983" s="259"/>
      <c r="F983" s="257"/>
    </row>
    <row r="984" spans="4:6">
      <c r="D984" s="259"/>
      <c r="E984" s="259"/>
      <c r="F984" s="257"/>
    </row>
    <row r="985" spans="4:6">
      <c r="D985" s="259"/>
      <c r="E985" s="259"/>
      <c r="F985" s="257"/>
    </row>
    <row r="986" spans="4:6">
      <c r="D986" s="259"/>
      <c r="E986" s="259"/>
      <c r="F986" s="257"/>
    </row>
    <row r="987" spans="4:6">
      <c r="D987" s="259"/>
      <c r="E987" s="259"/>
      <c r="F987" s="257"/>
    </row>
    <row r="988" spans="4:6">
      <c r="D988" s="259"/>
      <c r="E988" s="259"/>
      <c r="F988" s="257"/>
    </row>
    <row r="989" spans="4:6">
      <c r="D989" s="259"/>
      <c r="E989" s="259"/>
      <c r="F989" s="257"/>
    </row>
    <row r="990" spans="4:6">
      <c r="D990" s="259"/>
      <c r="E990" s="259"/>
      <c r="F990" s="257"/>
    </row>
    <row r="991" spans="4:6">
      <c r="D991" s="259"/>
      <c r="E991" s="259"/>
      <c r="F991" s="257"/>
    </row>
    <row r="992" spans="4:6">
      <c r="D992" s="259"/>
      <c r="E992" s="259"/>
      <c r="F992" s="257"/>
    </row>
    <row r="993" spans="4:6">
      <c r="D993" s="259"/>
      <c r="E993" s="259"/>
      <c r="F993" s="257"/>
    </row>
    <row r="994" spans="4:6">
      <c r="D994" s="259"/>
      <c r="E994" s="259"/>
      <c r="F994" s="257"/>
    </row>
  </sheetData>
  <sheetProtection formatCells="0" formatColumns="0" formatRows="0" insertColumns="0" insertRows="0" insertHyperlinks="0" deleteColumns="0" deleteRows="0" sort="0" autoFilter="0" pivotTables="0"/>
  <mergeCells count="7">
    <mergeCell ref="A100:B100"/>
    <mergeCell ref="C100:D100"/>
    <mergeCell ref="A1:V3"/>
    <mergeCell ref="F4:V4"/>
    <mergeCell ref="A96:D99"/>
    <mergeCell ref="E96:E99"/>
    <mergeCell ref="F96:V9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ACCIÓN INVERSIÓN</vt:lpstr>
      <vt:lpstr>RELACION DE CONTRATOS 2023 </vt:lpstr>
      <vt:lpstr>'PLAN DE ACCIÓN INVERSIÓN'!Área_de_impresión</vt:lpstr>
    </vt:vector>
  </TitlesOfParts>
  <Company>alcaldia de ibague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HACIENDA93</dc:creator>
  <cp:lastModifiedBy>ARGENIS01</cp:lastModifiedBy>
  <cp:lastPrinted>2023-07-31T13:03:07Z</cp:lastPrinted>
  <dcterms:created xsi:type="dcterms:W3CDTF">2023-07-31T02:31:51Z</dcterms:created>
  <dcterms:modified xsi:type="dcterms:W3CDTF">2023-08-10T17:22:10Z</dcterms:modified>
</cp:coreProperties>
</file>