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 36\Desktop\PLAN DE ACCIÓN 2024\"/>
    </mc:Choice>
  </mc:AlternateContent>
  <bookViews>
    <workbookView xWindow="0" yWindow="0" windowWidth="21600" windowHeight="7530"/>
  </bookViews>
  <sheets>
    <sheet name="Contenido" sheetId="1" r:id="rId1"/>
    <sheet name="1. T.H-Func." sheetId="2" r:id="rId2"/>
    <sheet name="2. T.H -Inver" sheetId="3" r:id="rId3"/>
    <sheet name="3. G.D-Inver" sheetId="4" r:id="rId4"/>
    <sheet name="4. B.F-Invers" sheetId="5" r:id="rId5"/>
    <sheet name="5. R.F-Func." sheetId="6" r:id="rId6"/>
  </sheets>
  <calcPr calcId="162913"/>
</workbook>
</file>

<file path=xl/calcChain.xml><?xml version="1.0" encoding="utf-8"?>
<calcChain xmlns="http://schemas.openxmlformats.org/spreadsheetml/2006/main">
  <c r="G109" i="6" l="1"/>
  <c r="F109" i="6"/>
  <c r="E109" i="6"/>
  <c r="F108" i="6"/>
  <c r="E108" i="6"/>
  <c r="F87" i="6"/>
  <c r="E87" i="6"/>
  <c r="F86" i="6"/>
  <c r="G85" i="6"/>
  <c r="N84" i="6"/>
  <c r="G84" i="6"/>
  <c r="E84" i="6"/>
  <c r="M84" i="6" s="1"/>
  <c r="G83" i="6"/>
  <c r="N82" i="6"/>
  <c r="M82" i="6"/>
  <c r="G82" i="6"/>
  <c r="G81" i="6"/>
  <c r="N80" i="6"/>
  <c r="M80" i="6"/>
  <c r="G80" i="6"/>
  <c r="E80" i="6"/>
  <c r="E86" i="6" s="1"/>
  <c r="G79" i="6"/>
  <c r="G87" i="6" s="1"/>
  <c r="N78" i="6"/>
  <c r="M78" i="6"/>
  <c r="G78" i="6"/>
  <c r="G86" i="6" s="1"/>
  <c r="J47" i="6"/>
  <c r="I47" i="6"/>
  <c r="H47" i="6"/>
  <c r="F47" i="6"/>
  <c r="E47" i="6"/>
  <c r="J46" i="6"/>
  <c r="I46" i="6"/>
  <c r="H46" i="6"/>
  <c r="F46" i="6"/>
  <c r="E46" i="6"/>
  <c r="G45" i="6"/>
  <c r="N44" i="6"/>
  <c r="M44" i="6"/>
  <c r="G44" i="6"/>
  <c r="G43" i="6"/>
  <c r="N42" i="6"/>
  <c r="M42" i="6"/>
  <c r="G42" i="6"/>
  <c r="G41" i="6"/>
  <c r="N40" i="6"/>
  <c r="M40" i="6"/>
  <c r="G40" i="6"/>
  <c r="G108" i="6" s="1"/>
  <c r="N38" i="6"/>
  <c r="M38" i="6"/>
  <c r="G38" i="6"/>
  <c r="G37" i="6"/>
  <c r="N36" i="6"/>
  <c r="M36" i="6"/>
  <c r="G36" i="6"/>
  <c r="G35" i="6"/>
  <c r="N34" i="6"/>
  <c r="M34" i="6"/>
  <c r="G34" i="6"/>
  <c r="G33" i="6"/>
  <c r="N32" i="6"/>
  <c r="M32" i="6"/>
  <c r="G32" i="6"/>
  <c r="N30" i="6"/>
  <c r="M30" i="6"/>
  <c r="G30" i="6"/>
  <c r="G29" i="6"/>
  <c r="N28" i="6"/>
  <c r="M28" i="6"/>
  <c r="G28" i="6"/>
  <c r="G27" i="6"/>
  <c r="N26" i="6"/>
  <c r="M26" i="6"/>
  <c r="G26" i="6"/>
  <c r="G46" i="6" s="1"/>
  <c r="G25" i="6"/>
  <c r="N24" i="6"/>
  <c r="M24" i="6"/>
  <c r="G24" i="6"/>
  <c r="N22" i="6"/>
  <c r="M22" i="6"/>
  <c r="G22" i="6"/>
  <c r="N20" i="6"/>
  <c r="M20" i="6"/>
  <c r="G20" i="6"/>
  <c r="G19" i="6"/>
  <c r="G47" i="6" s="1"/>
  <c r="N18" i="6"/>
  <c r="M18" i="6"/>
  <c r="G18" i="6"/>
  <c r="N28" i="5"/>
  <c r="M28" i="5"/>
  <c r="L28" i="5"/>
  <c r="E28" i="5"/>
  <c r="F28" i="5" s="1"/>
  <c r="D28" i="5"/>
  <c r="M26" i="5"/>
  <c r="L26" i="5"/>
  <c r="F26" i="5"/>
  <c r="M24" i="5"/>
  <c r="L24" i="5"/>
  <c r="F24" i="5"/>
  <c r="F23" i="5"/>
  <c r="M22" i="5"/>
  <c r="L22" i="5"/>
  <c r="F22" i="5"/>
  <c r="F21" i="5"/>
  <c r="M20" i="5"/>
  <c r="L20" i="5"/>
  <c r="F20" i="5"/>
  <c r="F19" i="5"/>
  <c r="M18" i="5"/>
  <c r="L18" i="5"/>
  <c r="F18" i="5"/>
  <c r="F25" i="4"/>
  <c r="E25" i="4"/>
  <c r="E24" i="4"/>
  <c r="D24" i="4"/>
  <c r="M22" i="4"/>
  <c r="L22" i="4"/>
  <c r="F22" i="4"/>
  <c r="M20" i="4"/>
  <c r="L20" i="4"/>
  <c r="F20" i="4"/>
  <c r="F24" i="4" s="1"/>
  <c r="M18" i="4"/>
  <c r="L18" i="4"/>
  <c r="F18" i="4"/>
  <c r="F25" i="3"/>
  <c r="E25" i="3"/>
  <c r="E24" i="3"/>
  <c r="D24" i="3"/>
  <c r="M22" i="3"/>
  <c r="L22" i="3"/>
  <c r="M20" i="3"/>
  <c r="L20" i="3"/>
  <c r="F20" i="3"/>
  <c r="M18" i="3"/>
  <c r="L18" i="3"/>
  <c r="F18" i="3"/>
  <c r="F24" i="3" s="1"/>
  <c r="E83" i="2"/>
  <c r="F83" i="2" s="1"/>
  <c r="D83" i="2"/>
  <c r="E82" i="2"/>
  <c r="D82" i="2"/>
  <c r="M80" i="2"/>
  <c r="L80" i="2"/>
  <c r="M78" i="2"/>
  <c r="L78" i="2"/>
  <c r="F78" i="2"/>
  <c r="M76" i="2"/>
  <c r="L76" i="2"/>
  <c r="F76" i="2"/>
  <c r="M74" i="2"/>
  <c r="L74" i="2"/>
  <c r="F74" i="2"/>
  <c r="M72" i="2"/>
  <c r="L72" i="2"/>
  <c r="F72" i="2"/>
  <c r="M70" i="2"/>
  <c r="L70" i="2"/>
  <c r="F70" i="2"/>
  <c r="F82" i="2" s="1"/>
  <c r="M68" i="2"/>
  <c r="L68" i="2"/>
  <c r="F68" i="2"/>
  <c r="M66" i="2"/>
  <c r="L66" i="2"/>
  <c r="F66" i="2"/>
  <c r="D31" i="2"/>
  <c r="D30" i="2"/>
  <c r="L28" i="2"/>
  <c r="L26" i="2"/>
  <c r="L24" i="2"/>
  <c r="L22" i="2"/>
  <c r="L20" i="2"/>
  <c r="L18" i="2"/>
</calcChain>
</file>

<file path=xl/comments1.xml><?xml version="1.0" encoding="utf-8"?>
<comments xmlns="http://schemas.openxmlformats.org/spreadsheetml/2006/main">
  <authors>
    <author/>
  </authors>
  <commentList>
    <comment ref="A18" authorId="0" shapeId="0">
      <text>
        <r>
          <rPr>
            <sz val="11"/>
            <color theme="1"/>
            <rFont val="Calibri"/>
            <scheme val="minor"/>
          </rPr>
          <t>======
ID#AAAAX9hD2wM
ADENYSVB    (2022-04-11 17:11:54)
Actividad (1) Proyecto</t>
        </r>
      </text>
    </comment>
    <comment ref="A20" authorId="0" shapeId="0">
      <text>
        <r>
          <rPr>
            <sz val="11"/>
            <color theme="1"/>
            <rFont val="Calibri"/>
            <scheme val="minor"/>
          </rPr>
          <t>======
ID#AAAAX9hD2vs
ADENYSVB    (2022-04-11 17:11:54)
Actividades (4 y 5) Proyecto</t>
        </r>
      </text>
    </comment>
    <comment ref="A22" authorId="0" shapeId="0">
      <text>
        <r>
          <rPr>
            <sz val="11"/>
            <color theme="1"/>
            <rFont val="Calibri"/>
            <scheme val="minor"/>
          </rPr>
          <t>======
ID#AAAAX9hD2vs
ADENYSVB    (2022-04-11 17:11:54)
Actividades (4 y 5) Proyecto</t>
        </r>
      </text>
    </comment>
  </commentList>
</comments>
</file>

<file path=xl/sharedStrings.xml><?xml version="1.0" encoding="utf-8"?>
<sst xmlns="http://schemas.openxmlformats.org/spreadsheetml/2006/main" count="626" uniqueCount="281">
  <si>
    <t>RELACIóN PLANES DE ACCIóN</t>
  </si>
  <si>
    <t>Dependencia</t>
  </si>
  <si>
    <t>Tipo Recurso</t>
  </si>
  <si>
    <t>Plan de Acción</t>
  </si>
  <si>
    <t>Responsable</t>
  </si>
  <si>
    <t>Nombre Hoja</t>
  </si>
  <si>
    <t>Talento Humano</t>
  </si>
  <si>
    <t>Funcionamiento</t>
  </si>
  <si>
    <t>2 Gastos de Funcionamiento</t>
  </si>
  <si>
    <t>Jennifer Katherine Villanueva Ocampo</t>
  </si>
  <si>
    <t>1 TH - Func</t>
  </si>
  <si>
    <t>Inversión</t>
  </si>
  <si>
    <t>1 Fortalecimiento Organizacional Bajo la  Modalidad del Teletrabajo en la Administración Municipal de Ibagué1</t>
  </si>
  <si>
    <t>Magda Mayerly Ospitia Montoya</t>
  </si>
  <si>
    <t>2 TH - Inver</t>
  </si>
  <si>
    <t>Recursos Fisicos</t>
  </si>
  <si>
    <t>3 Fortalecimiento del Programa de Gestión Documental e Implementación del Plan Institucional de Archivo de la Alcaldía de Ibagué</t>
  </si>
  <si>
    <t>Jenny Milena Forero Robayo</t>
  </si>
  <si>
    <t>3 G-D - Inver</t>
  </si>
  <si>
    <t>4 Identificación, Legalización, Depuración, Administración y Actualización de los Bienes Fiscales y de Uso Público del Municipio de Ibagué</t>
  </si>
  <si>
    <t>Diana Carolina Montaña Sanchez</t>
  </si>
  <si>
    <t>4 BF - Inver</t>
  </si>
  <si>
    <t>5 Gastos de Funcionamiento</t>
  </si>
  <si>
    <t>Angela Andrea Escarraga Perez</t>
  </si>
  <si>
    <t>5 RF - Func</t>
  </si>
  <si>
    <t xml:space="preserve"> </t>
  </si>
  <si>
    <t>PROCESO: PLANEACIóN ESTRATéGICA Y TERRITORIAL</t>
  </si>
  <si>
    <t>Código: FOR-08-PRO-PET-01</t>
  </si>
  <si>
    <t>Versión: 01</t>
  </si>
  <si>
    <t>FORMATO: PLAN DE ACCIóN</t>
  </si>
  <si>
    <r>
      <rPr>
        <b/>
        <sz val="10"/>
        <color theme="1"/>
        <rFont val="Arial"/>
      </rPr>
      <t xml:space="preserve">Fecha: </t>
    </r>
    <r>
      <rPr>
        <sz val="10"/>
        <color theme="1"/>
        <rFont val="Arial"/>
      </rPr>
      <t>31/08/2017</t>
    </r>
  </si>
  <si>
    <r>
      <rPr>
        <b/>
        <sz val="10"/>
        <color theme="1"/>
        <rFont val="Arial"/>
      </rPr>
      <t xml:space="preserve">Pagina: </t>
    </r>
    <r>
      <rPr>
        <sz val="10"/>
        <color theme="1"/>
        <rFont val="Arial"/>
      </rPr>
      <t>1 de  1</t>
    </r>
  </si>
  <si>
    <t>SECRETARÍA / ENTIDAD: SECRETARIA ADMINISTRATIVA                                      / GRUPO: DIRECCIóN DE TALENTO HUMANO</t>
  </si>
  <si>
    <t>FECHA DE PROGRAMACION:  02/01/2024</t>
  </si>
  <si>
    <t>FECHA DE  SEGUIMIENTO:</t>
  </si>
  <si>
    <t>DIMENSIóN INSTITUCIONAL: Ibagué Nuestro Compromiso Institucional</t>
  </si>
  <si>
    <r>
      <rPr>
        <b/>
        <sz val="10"/>
        <color theme="1"/>
        <rFont val="Arial"/>
      </rPr>
      <t xml:space="preserve">POLÍTICA SECTORIAL: </t>
    </r>
    <r>
      <rPr>
        <sz val="10"/>
        <color theme="1"/>
        <rFont val="Arial"/>
      </rPr>
      <t xml:space="preserve">Fortalecimiento Institucional </t>
    </r>
  </si>
  <si>
    <t>OBJETIVOS:   Desarrollar y evaluar la gestión del Talento Humano en aras de contribuir al mejoramiento de sus competencias, capacidades, conocimientos, habilidades y calidad de vida, acordes con la demanda laboral de la entidad</t>
  </si>
  <si>
    <t xml:space="preserve">RELACIóN DE CONTRATOS Y CONVENIOS </t>
  </si>
  <si>
    <t xml:space="preserve">PROGRAMA: Fortalecimiento de la Gestión y Dirección de la Administración Territorial (Código KPT: 4599) </t>
  </si>
  <si>
    <t>No</t>
  </si>
  <si>
    <t>OBJETO</t>
  </si>
  <si>
    <t>VALOR</t>
  </si>
  <si>
    <t xml:space="preserve">NOMBRE  DEL PROYECTO POAI: </t>
  </si>
  <si>
    <t>DEPENDENCIA / GRUPO: Dirección de Talento Humano</t>
  </si>
  <si>
    <t xml:space="preserve">CóDIGO BPPIM: </t>
  </si>
  <si>
    <t xml:space="preserve">CóDIGO PRESUPUESTAL: </t>
  </si>
  <si>
    <t>PRINCIPALES ACTIVIDADES</t>
  </si>
  <si>
    <t>PROG  EJEC</t>
  </si>
  <si>
    <t>UNIDAD DE MEDIDA</t>
  </si>
  <si>
    <t>CANT</t>
  </si>
  <si>
    <t>COSTO TOTAL ( MILES DE PESOS)</t>
  </si>
  <si>
    <t>FUENTES DE FINANCIACIóN ( EN MILES DE )</t>
  </si>
  <si>
    <t>PROGRAMACIóN (dd/mm/aa)</t>
  </si>
  <si>
    <t>INDICADORES DE GESTIóN</t>
  </si>
  <si>
    <t>ÍNDICE FÍSICO</t>
  </si>
  <si>
    <t>ÍNDICE INVERSIóN</t>
  </si>
  <si>
    <t>EFICIENCIA</t>
  </si>
  <si>
    <t>MPIO</t>
  </si>
  <si>
    <t>SGP</t>
  </si>
  <si>
    <t>REGALÍAS</t>
  </si>
  <si>
    <t>OTROS</t>
  </si>
  <si>
    <t xml:space="preserve">INICIO </t>
  </si>
  <si>
    <t>TERMINACIóN</t>
  </si>
  <si>
    <t>1. REALIZAR INDUCCIÓN AL PERSONAL NUEVO DE PLANTA DE LA ADMINISTRACIÓN MUNICIPAL</t>
  </si>
  <si>
    <t>P</t>
  </si>
  <si>
    <t>Número de Inducciones</t>
  </si>
  <si>
    <t>GESTIÓN</t>
  </si>
  <si>
    <t>N/A</t>
  </si>
  <si>
    <t>E</t>
  </si>
  <si>
    <t>2. REALIZAR REINDUCCIÓN AL PERSONAL DE PLANTA DE LA ADMINISTRACIÓN MUNICIPAL</t>
  </si>
  <si>
    <t xml:space="preserve"> Número de Reinducciones</t>
  </si>
  <si>
    <t>3. IMPLEMENTACIÓN DEL SISTEMA DE GESTIÓN DE SEGURIDAD Y SALUD EN EL TRABAJO (Campañas, Brigadas de Aseo, Inspecciones)</t>
  </si>
  <si>
    <t>Número actividades realizadas</t>
  </si>
  <si>
    <t>4. LIQUIDACIÓN ANUAL DE CESANTÍAS</t>
  </si>
  <si>
    <t xml:space="preserve"> Número de Resoluciones</t>
  </si>
  <si>
    <t>5.  DAR DE ALTA EN EL PORTAL Y RETIRAR O DAR DE BAJA EN EL SISTEMA DE INFORMACIÓN Y GESTIÓN DEL EMPLEO PUBLICO SIGEP,  A LOS FUNCIONARIOS DE PLANTA QUE INGRESAN O SON RETIRADOS RESPECTIVAMENTE  DE LA ENTIDAD</t>
  </si>
  <si>
    <t>Número de Informe semestral</t>
  </si>
  <si>
    <t>6. GENERAR INFORME DEL FONDO DE PENSIONES TERRITORIAL</t>
  </si>
  <si>
    <t>Número de Informes</t>
  </si>
  <si>
    <t>TOTAL PLAN DE ACCIóN</t>
  </si>
  <si>
    <r>
      <rPr>
        <b/>
        <sz val="10"/>
        <color theme="1"/>
        <rFont val="Arial"/>
      </rPr>
      <t xml:space="preserve">NOMBRE: </t>
    </r>
    <r>
      <rPr>
        <sz val="10"/>
        <color theme="1"/>
        <rFont val="Arial"/>
      </rPr>
      <t xml:space="preserve"> JHOANA PAOLA VIDALES ÁVILA</t>
    </r>
    <r>
      <rPr>
        <b/>
        <sz val="10"/>
        <color theme="1"/>
        <rFont val="Arial"/>
      </rPr>
      <t xml:space="preserve">
</t>
    </r>
    <r>
      <rPr>
        <sz val="10"/>
        <color theme="1"/>
        <rFont val="Arial"/>
      </rPr>
      <t>FIRMA: ______________________________________</t>
    </r>
  </si>
  <si>
    <t>METAS DE RESULTADO</t>
  </si>
  <si>
    <t>METAS DE PRODUCTO</t>
  </si>
  <si>
    <t>INDICADORES</t>
  </si>
  <si>
    <t xml:space="preserve">SECRETARIO DESPACHO / GERENTE </t>
  </si>
  <si>
    <t>META DE RESULTADO:</t>
  </si>
  <si>
    <t xml:space="preserve">META DE PRODUCTO: </t>
  </si>
  <si>
    <r>
      <rPr>
        <b/>
        <sz val="10"/>
        <color theme="1"/>
        <rFont val="Arial"/>
      </rPr>
      <t xml:space="preserve">NOMBRE: </t>
    </r>
    <r>
      <rPr>
        <sz val="10"/>
        <color theme="1"/>
        <rFont val="Arial"/>
      </rPr>
      <t xml:space="preserve"> ANA MARIA TRIANA LOMBANA</t>
    </r>
    <r>
      <rPr>
        <b/>
        <sz val="10"/>
        <color theme="1"/>
        <rFont val="Arial"/>
      </rPr>
      <t xml:space="preserve">
FIRMA: _______________________________________</t>
    </r>
  </si>
  <si>
    <r>
      <rPr>
        <b/>
        <sz val="10"/>
        <color theme="1"/>
        <rFont val="Arial"/>
      </rPr>
      <t>OBSERVACIONES</t>
    </r>
    <r>
      <rPr>
        <sz val="10"/>
        <color theme="1"/>
        <rFont val="Arial"/>
      </rPr>
      <t xml:space="preserve">: </t>
    </r>
  </si>
  <si>
    <t>DIRECTOR DE GRUPO</t>
  </si>
  <si>
    <r>
      <rPr>
        <b/>
        <sz val="10"/>
        <color theme="1"/>
        <rFont val="Arial"/>
      </rPr>
      <t xml:space="preserve">NOMBRE:  </t>
    </r>
    <r>
      <rPr>
        <sz val="10"/>
        <color theme="1"/>
        <rFont val="Arial"/>
      </rPr>
      <t xml:space="preserve">JHOANA PAOLA VIDALES ÁVILA (E)
</t>
    </r>
    <r>
      <rPr>
        <b/>
        <sz val="10"/>
        <color theme="1"/>
        <rFont val="Arial"/>
      </rPr>
      <t xml:space="preserve">
FIRMA: ______________________________________</t>
    </r>
  </si>
  <si>
    <r>
      <rPr>
        <b/>
        <sz val="10"/>
        <color theme="1"/>
        <rFont val="Arial"/>
      </rPr>
      <t xml:space="preserve">Fecha: </t>
    </r>
    <r>
      <rPr>
        <sz val="10"/>
        <color theme="1"/>
        <rFont val="Arial"/>
      </rPr>
      <t>31/08/2017</t>
    </r>
  </si>
  <si>
    <r>
      <rPr>
        <b/>
        <sz val="10"/>
        <color theme="1"/>
        <rFont val="Arial"/>
      </rPr>
      <t xml:space="preserve">Pagina: </t>
    </r>
    <r>
      <rPr>
        <sz val="10"/>
        <color theme="1"/>
        <rFont val="Arial"/>
      </rPr>
      <t>1 de  1</t>
    </r>
  </si>
  <si>
    <t>SECRETARÍA / ENTIDAD: SECRETARIA ADMINISTRATIVA                                      / GRUPO:  DIRECCIóN DE TALENTO HUMANO</t>
  </si>
  <si>
    <t>FECHA DE PROGRAMACIóN: 02/01/2024</t>
  </si>
  <si>
    <t xml:space="preserve">FECHA DE  SEGUIMIENTO:  </t>
  </si>
  <si>
    <r>
      <rPr>
        <b/>
        <sz val="10"/>
        <color theme="1"/>
        <rFont val="Arial"/>
      </rPr>
      <t>DIMENSIóN INSTITUCIONAL:</t>
    </r>
    <r>
      <rPr>
        <sz val="10"/>
        <color theme="1"/>
        <rFont val="Arial"/>
      </rPr>
      <t xml:space="preserve"> Ibagué Nuestro Compromiso Institucional</t>
    </r>
  </si>
  <si>
    <r>
      <rPr>
        <b/>
        <sz val="10"/>
        <color theme="1"/>
        <rFont val="Arial"/>
      </rPr>
      <t xml:space="preserve">POLÍTICA SECTORIAL: </t>
    </r>
    <r>
      <rPr>
        <sz val="10"/>
        <color theme="1"/>
        <rFont val="Arial"/>
      </rPr>
      <t xml:space="preserve">Fortalecimiento Institucional </t>
    </r>
  </si>
  <si>
    <r>
      <rPr>
        <b/>
        <sz val="10"/>
        <color theme="1"/>
        <rFont val="Arial"/>
      </rPr>
      <t xml:space="preserve">OBJETIVOS:   </t>
    </r>
    <r>
      <rPr>
        <sz val="10"/>
        <color theme="1"/>
        <rFont val="Arial"/>
      </rPr>
      <t>Desarrollar y evaluar la gestión del talento humano en aras de contribuir al mejoramiento de sus competencias, capacidades, conocimientos, habilidades y calidad de vida, acordes con la demanda laboral de la entidad</t>
    </r>
  </si>
  <si>
    <r>
      <rPr>
        <b/>
        <sz val="10"/>
        <color theme="1"/>
        <rFont val="Arial"/>
      </rPr>
      <t>PROGRAMA:</t>
    </r>
    <r>
      <rPr>
        <sz val="10"/>
        <color theme="1"/>
        <rFont val="Arial"/>
      </rPr>
      <t xml:space="preserve"> Fortalecimiento de la Gestión y Dirección de la Administración Territorial (Código KPT: 4599) </t>
    </r>
  </si>
  <si>
    <r>
      <rPr>
        <b/>
        <sz val="10"/>
        <color theme="1"/>
        <rFont val="Arial"/>
      </rPr>
      <t xml:space="preserve">DEPENDENCIA / GRUPO: </t>
    </r>
    <r>
      <rPr>
        <sz val="10"/>
        <color theme="1"/>
        <rFont val="Arial"/>
      </rPr>
      <t>Dirección de Talento Humano</t>
    </r>
  </si>
  <si>
    <t xml:space="preserve">CóDIGO BPPIM:  </t>
  </si>
  <si>
    <r>
      <rPr>
        <b/>
        <sz val="10"/>
        <color theme="1"/>
        <rFont val="Arial"/>
      </rPr>
      <t xml:space="preserve">CóDIGO PRESUPUESTAL: </t>
    </r>
    <r>
      <rPr>
        <sz val="10"/>
        <color theme="1"/>
        <rFont val="Arial"/>
      </rPr>
      <t>Gastos de Personal - Adquisición de Bienes y Servicios (Funcionamiento)</t>
    </r>
  </si>
  <si>
    <r>
      <rPr>
        <b/>
        <sz val="10"/>
        <color theme="1"/>
        <rFont val="Arial"/>
      </rPr>
      <t xml:space="preserve">COSTO TOTAL </t>
    </r>
    <r>
      <rPr>
        <b/>
        <sz val="9"/>
        <color theme="1"/>
        <rFont val="Arial"/>
      </rPr>
      <t>( MILES DE PESOS)</t>
    </r>
  </si>
  <si>
    <t>7. LIQUIDACIÓN MENSUAL DE LA NOMINA DEL PERSONAL DE PLANTA  Y PENSIONADOS   DE LA ALCALDÍA DE IBAGUé</t>
  </si>
  <si>
    <t>Número de planillas</t>
  </si>
  <si>
    <t>8. CONTRATAR LA ADQUISICIÓN DE INDUMENTARIA INSTITUCIONAL Y  DOTACIÓN INTEGRAL (Trabajadores Oficiales, Empleados Públicos, Agentes de Transito)</t>
  </si>
  <si>
    <t>Número de procesos tramitados</t>
  </si>
  <si>
    <t>9. TRAMITAR PAGO MENSUAL DEL SERVICIO DE ARL RIESGO IV Y V CONTRATISTAS DE LA ALCALDÍA DE IBAGUE (Cumplimiento Ley 1562/2012)</t>
  </si>
  <si>
    <t>Número pagos efectuados</t>
  </si>
  <si>
    <t>10. REALIZAR TRAMITE A LAS SOLICITUDES DE VIATICOS Y GASTOS DE VIAJE PRESENTADAS POR FUNCIONARIOS DE LA ALCALDÍA DE IBAGUé</t>
  </si>
  <si>
    <t>Porcentaje Solicitudes</t>
  </si>
  <si>
    <t xml:space="preserve">11.  IMPLEMENTACIÓN PLAN DE BIENESTAR E INCENTIVOS FUNCIONARIOS DE LA ADMINISTRACIÓN MUNICIPAL DE IBAGUE, CELEBRACIÓN DIA DEL PENSIONADO </t>
  </si>
  <si>
    <t>Número de Procesos Trámitados</t>
  </si>
  <si>
    <t>12.  REALIZAR CAPACITACIONES PROGRAMADAS SEGÚN EL PIC</t>
  </si>
  <si>
    <t xml:space="preserve">Número de capacitaciones </t>
  </si>
  <si>
    <t>13. FORTALECIMIENTO DEL PROGRAMA DE SEGURIDAD Y SALUD EN EL TRABAJO (Procesos Contractuales: Servicio de FumigaciÓn, Compra de Elementos de Bioseguridad, RealizaciÓn de Examenes Médicos, AdquisiciÓn de Extintores y Botiquines, Recargar de Extintores, Bateria de Riesgo Psicosocial)</t>
  </si>
  <si>
    <t>14. RECONOCIMIENTOS PACTADOS EN ACUERDOS COLECTIVOS SUSCRITOS ENTRE LA ADMINISTRACIÓN MUNICIPAL Y ORGANIZACIONES SINDICALES. ;RESOLUCIÓN 1400-0405 DEL 27/02/2023</t>
  </si>
  <si>
    <t>Número de Organizaciones Sindicales Beneficiadas</t>
  </si>
  <si>
    <t>TOTAL  PLAN  DE  ACCIóN</t>
  </si>
  <si>
    <t xml:space="preserve">META DE RESULTADO: </t>
  </si>
  <si>
    <r>
      <rPr>
        <b/>
        <sz val="10"/>
        <color theme="1"/>
        <rFont val="Arial"/>
      </rPr>
      <t xml:space="preserve">NOMBRE: </t>
    </r>
    <r>
      <rPr>
        <sz val="10"/>
        <color theme="1"/>
        <rFont val="Arial"/>
      </rPr>
      <t xml:space="preserve"> ANA MARIA TRIANA LOMBANA</t>
    </r>
    <r>
      <rPr>
        <b/>
        <sz val="10"/>
        <color theme="1"/>
        <rFont val="Arial"/>
      </rPr>
      <t xml:space="preserve">
FIRMA: _______________________________________</t>
    </r>
  </si>
  <si>
    <t xml:space="preserve">OBSERVACIONES: </t>
  </si>
  <si>
    <t>NOMBRE:  JHOANA PAOLA VIDALES ÁVILA
FIRMA: ______________________________________</t>
  </si>
  <si>
    <t xml:space="preserve">Proyectó: Jennifer Katherine Villanueva, Profesional Universitario </t>
  </si>
  <si>
    <r>
      <rPr>
        <b/>
        <sz val="10"/>
        <color theme="1"/>
        <rFont val="Arial"/>
      </rPr>
      <t xml:space="preserve">Fecha: </t>
    </r>
    <r>
      <rPr>
        <sz val="10"/>
        <color theme="1"/>
        <rFont val="Arial"/>
      </rPr>
      <t>31/08/2017</t>
    </r>
  </si>
  <si>
    <r>
      <rPr>
        <b/>
        <sz val="10"/>
        <color theme="1"/>
        <rFont val="Arial"/>
      </rPr>
      <t xml:space="preserve">Pagina: </t>
    </r>
    <r>
      <rPr>
        <sz val="10"/>
        <color theme="1"/>
        <rFont val="Arial"/>
      </rPr>
      <t>1 de  1</t>
    </r>
  </si>
  <si>
    <t>FECHA DE PROGRAMACION:  01/01/2024</t>
  </si>
  <si>
    <r>
      <rPr>
        <b/>
        <sz val="10"/>
        <color theme="1"/>
        <rFont val="Arial"/>
      </rPr>
      <t xml:space="preserve">POLÍTICA SECTORIAL: </t>
    </r>
    <r>
      <rPr>
        <sz val="10"/>
        <color theme="1"/>
        <rFont val="Arial"/>
      </rPr>
      <t xml:space="preserve">Fortalecimiento Institucional </t>
    </r>
  </si>
  <si>
    <r>
      <rPr>
        <b/>
        <sz val="10"/>
        <color theme="1"/>
        <rFont val="Arial"/>
      </rPr>
      <t xml:space="preserve">OBJETIVOS:  </t>
    </r>
    <r>
      <rPr>
        <sz val="10"/>
        <color theme="1"/>
        <rFont val="Arial"/>
      </rPr>
      <t xml:space="preserve"> Desarrollar y evaluar la Gestión del talento humano en aras de contribuir al mejoramiento de sus competencias, capacidades, conocimientos, habilidades y calidad de vida, acordes con la demanda laboral de la entidad</t>
    </r>
  </si>
  <si>
    <r>
      <rPr>
        <b/>
        <sz val="10"/>
        <color theme="1"/>
        <rFont val="Arial"/>
      </rPr>
      <t>NOMBRE  DEL PROYECTO POAI:</t>
    </r>
    <r>
      <rPr>
        <sz val="10"/>
        <color theme="1"/>
        <rFont val="Arial"/>
      </rPr>
      <t xml:space="preserve"> Fortalecimiento Organizacional Bajo la  Modalidad del Teletrabajo en la Administración Municipal de Ibagué</t>
    </r>
  </si>
  <si>
    <r>
      <rPr>
        <b/>
        <sz val="10"/>
        <color theme="1"/>
        <rFont val="Arial"/>
      </rPr>
      <t xml:space="preserve">DEPENDENCIA / GRUPO: </t>
    </r>
    <r>
      <rPr>
        <sz val="10"/>
        <color theme="1"/>
        <rFont val="Arial"/>
      </rPr>
      <t>Dirección de Talento Humano</t>
    </r>
  </si>
  <si>
    <t>CÓDIGO BPPIM: 2021730010022</t>
  </si>
  <si>
    <t>CÓDIGO PRESUPUESTAL: 2.07.3.2.02.02.006, 2.07.3.2.02.02.008, 2.07.3.2.02.02.009</t>
  </si>
  <si>
    <r>
      <rPr>
        <b/>
        <u/>
        <sz val="10"/>
        <color theme="1"/>
        <rFont val="Arial"/>
      </rPr>
      <t>PROG</t>
    </r>
    <r>
      <rPr>
        <b/>
        <u/>
        <sz val="10"/>
        <color theme="1"/>
        <rFont val="Arial"/>
      </rPr>
      <t xml:space="preserve">  EJEC</t>
    </r>
  </si>
  <si>
    <t>1.  EFECTUAR SEGUIMIENTO A LA EJECUCIÓN DEL PROYECTO " Fortalecimiento Organizacional Bajo la  Modalidad del Teletrabajo en la Administración Municipal de Ibagué"</t>
  </si>
  <si>
    <t>2.  ADQUIRIR EQUIPO TÉCNOLOGICO A PARA TELETRABAJADORES.</t>
  </si>
  <si>
    <t xml:space="preserve">3 REALIZAR PAGO DE SERVICIOS PÚBLICOS PARA EL (LOS) TELETRABAJADOR (ES) (Acueducto y Alcantarillado, Energia, Internet) </t>
  </si>
  <si>
    <t xml:space="preserve"> Número de Pagos realizados</t>
  </si>
  <si>
    <t>SECRETARIO DESPACHO / GERENTE - (ENCARGADO)</t>
  </si>
  <si>
    <r>
      <rPr>
        <b/>
        <sz val="10"/>
        <color theme="1"/>
        <rFont val="Arial"/>
      </rPr>
      <t xml:space="preserve">META DE RESULTADO: </t>
    </r>
    <r>
      <rPr>
        <sz val="10"/>
        <color theme="1"/>
        <rFont val="Arial"/>
      </rPr>
      <t>Aumentar el índice de desempeño Institucional</t>
    </r>
  </si>
  <si>
    <r>
      <rPr>
        <b/>
        <sz val="10"/>
        <color theme="1"/>
        <rFont val="Arial"/>
      </rPr>
      <t xml:space="preserve">META DE PRODUCTO: </t>
    </r>
    <r>
      <rPr>
        <sz val="10"/>
        <color theme="1"/>
        <rFont val="Arial"/>
      </rPr>
      <t>Fortalecer la política pública del empleo digno y decente al interior de la Alcaldía Municipal de Ibagué mediante la implementación de la estrategia del teletrabajo</t>
    </r>
  </si>
  <si>
    <t>Política pública del empleo digno y decente fortalecido</t>
  </si>
  <si>
    <r>
      <rPr>
        <b/>
        <sz val="10"/>
        <color theme="1"/>
        <rFont val="Arial"/>
      </rPr>
      <t xml:space="preserve">NOMBRE:   </t>
    </r>
    <r>
      <rPr>
        <sz val="10"/>
        <color theme="1"/>
        <rFont val="Arial"/>
      </rPr>
      <t xml:space="preserve"> ANA MARÍA TRIANA LOMBANA</t>
    </r>
    <r>
      <rPr>
        <b/>
        <sz val="10"/>
        <color theme="1"/>
        <rFont val="Arial"/>
      </rPr>
      <t xml:space="preserve">
FIRMA: ______________________________________</t>
    </r>
  </si>
  <si>
    <r>
      <rPr>
        <b/>
        <sz val="10"/>
        <color theme="1"/>
        <rFont val="Arial"/>
      </rPr>
      <t>OBSERVACIONES</t>
    </r>
    <r>
      <rPr>
        <sz val="10"/>
        <color theme="1"/>
        <rFont val="Arial"/>
      </rPr>
      <t xml:space="preserve">: </t>
    </r>
  </si>
  <si>
    <t>DIRECTOR DE GRUPO (ENCARGADA)</t>
  </si>
  <si>
    <r>
      <rPr>
        <b/>
        <sz val="10"/>
        <color theme="1"/>
        <rFont val="Arial"/>
      </rPr>
      <t xml:space="preserve">NOMBRE: </t>
    </r>
    <r>
      <rPr>
        <sz val="10"/>
        <color theme="1"/>
        <rFont val="Arial"/>
      </rPr>
      <t xml:space="preserve"> JHOANA PAOLA VIDALES ÁVILA</t>
    </r>
    <r>
      <rPr>
        <b/>
        <sz val="10"/>
        <color theme="1"/>
        <rFont val="Arial"/>
      </rPr>
      <t xml:space="preserve">
</t>
    </r>
    <r>
      <rPr>
        <sz val="10"/>
        <color theme="1"/>
        <rFont val="Arial"/>
      </rPr>
      <t>FIRMA: ______________________________________</t>
    </r>
  </si>
  <si>
    <t>Proyecto</t>
  </si>
  <si>
    <r>
      <rPr>
        <b/>
        <sz val="10"/>
        <color theme="1"/>
        <rFont val="Arial"/>
      </rPr>
      <t>PROCESO:</t>
    </r>
    <r>
      <rPr>
        <sz val="10"/>
        <color theme="1"/>
        <rFont val="Arial"/>
      </rPr>
      <t xml:space="preserve"> PLANEACION ESTRATEGICA Y TERRITORIAL</t>
    </r>
  </si>
  <si>
    <r>
      <rPr>
        <b/>
        <sz val="10"/>
        <color theme="1"/>
        <rFont val="Arial"/>
      </rPr>
      <t xml:space="preserve">Codigo: </t>
    </r>
    <r>
      <rPr>
        <sz val="10"/>
        <color theme="1"/>
        <rFont val="Arial"/>
      </rPr>
      <t>FOR-08-PRO-PET-01</t>
    </r>
  </si>
  <si>
    <r>
      <rPr>
        <b/>
        <sz val="10"/>
        <color theme="1"/>
        <rFont val="Arial"/>
      </rPr>
      <t>Version:</t>
    </r>
    <r>
      <rPr>
        <sz val="10"/>
        <color theme="1"/>
        <rFont val="Arial"/>
      </rPr>
      <t xml:space="preserve"> 01</t>
    </r>
  </si>
  <si>
    <r>
      <rPr>
        <b/>
        <sz val="10"/>
        <color theme="1"/>
        <rFont val="Arial"/>
      </rPr>
      <t>FORMATO:</t>
    </r>
    <r>
      <rPr>
        <sz val="10"/>
        <color theme="1"/>
        <rFont val="Arial"/>
      </rPr>
      <t xml:space="preserve"> PLAN DE ACCION</t>
    </r>
  </si>
  <si>
    <r>
      <rPr>
        <b/>
        <sz val="10"/>
        <color theme="1"/>
        <rFont val="Arial"/>
      </rPr>
      <t xml:space="preserve">Fecha: </t>
    </r>
    <r>
      <rPr>
        <sz val="10"/>
        <color theme="1"/>
        <rFont val="Arial"/>
      </rPr>
      <t>31/08/2017</t>
    </r>
  </si>
  <si>
    <r>
      <rPr>
        <b/>
        <sz val="10"/>
        <color theme="1"/>
        <rFont val="Arial"/>
      </rPr>
      <t xml:space="preserve">Pagina: </t>
    </r>
    <r>
      <rPr>
        <sz val="10"/>
        <color theme="1"/>
        <rFont val="Arial"/>
      </rPr>
      <t>1 de  1</t>
    </r>
  </si>
  <si>
    <r>
      <rPr>
        <b/>
        <sz val="10"/>
        <color theme="1"/>
        <rFont val="Arial"/>
      </rPr>
      <t xml:space="preserve">SECRETARÍA / ENTIDAD:  </t>
    </r>
    <r>
      <rPr>
        <sz val="10"/>
        <color theme="1"/>
        <rFont val="Arial"/>
      </rPr>
      <t xml:space="preserve">Secretaría Administrativa              </t>
    </r>
    <r>
      <rPr>
        <b/>
        <sz val="10"/>
        <color theme="1"/>
        <rFont val="Arial"/>
      </rPr>
      <t xml:space="preserve">                                              / GRUPO: </t>
    </r>
    <r>
      <rPr>
        <sz val="10"/>
        <color theme="1"/>
        <rFont val="Arial"/>
      </rPr>
      <t>Dirección Recursos Físicos</t>
    </r>
  </si>
  <si>
    <t xml:space="preserve">FECHA DE  SEGUIMIENTO: </t>
  </si>
  <si>
    <r>
      <rPr>
        <b/>
        <sz val="10"/>
        <color theme="1"/>
        <rFont val="Arial"/>
      </rPr>
      <t xml:space="preserve">DIMENSIóN INSTITUCIONAL: </t>
    </r>
    <r>
      <rPr>
        <sz val="10"/>
        <color theme="1"/>
        <rFont val="Arial"/>
      </rPr>
      <t xml:space="preserve"> Ibagué Nuestro Compromiso Institucional</t>
    </r>
  </si>
  <si>
    <r>
      <rPr>
        <b/>
        <sz val="10"/>
        <color theme="1"/>
        <rFont val="Arial"/>
      </rPr>
      <t xml:space="preserve">Objetivos: </t>
    </r>
    <r>
      <rPr>
        <sz val="10"/>
        <color theme="1"/>
        <rFont val="Arial"/>
      </rPr>
      <t>Fortalecimiento de la gestión documental en las sedes de la alcaldía municipal de Ibagué, mediante la aplicación de tablas de valoración documental, tablas de retención documental adecuación física del archivo central e incorporación de nuevas tecnologías</t>
    </r>
  </si>
  <si>
    <t xml:space="preserve">RELACION DE CONTRATOS Y CONVENIOS </t>
  </si>
  <si>
    <r>
      <rPr>
        <b/>
        <sz val="10"/>
        <color theme="1"/>
        <rFont val="Arial"/>
      </rPr>
      <t xml:space="preserve">POLITICA SECTORIAL: </t>
    </r>
    <r>
      <rPr>
        <sz val="10"/>
        <color theme="1"/>
        <rFont val="Arial"/>
      </rPr>
      <t xml:space="preserve">Fortalecimiento Institucional </t>
    </r>
  </si>
  <si>
    <r>
      <rPr>
        <b/>
        <sz val="10"/>
        <color theme="1"/>
        <rFont val="Arial"/>
      </rPr>
      <t xml:space="preserve">PROGRAMA: </t>
    </r>
    <r>
      <rPr>
        <sz val="10"/>
        <color theme="1"/>
        <rFont val="Arial"/>
      </rPr>
      <t xml:space="preserve">Fortalecimiento de la Gestión y Dirección de la Administración Territorial (Código KPT: 4599) </t>
    </r>
  </si>
  <si>
    <r>
      <rPr>
        <b/>
        <sz val="10"/>
        <color theme="1"/>
        <rFont val="Arial"/>
      </rPr>
      <t xml:space="preserve">NOMBRE  DEL PROYECTO POAI:  </t>
    </r>
    <r>
      <rPr>
        <sz val="10"/>
        <color theme="1"/>
        <rFont val="Arial"/>
      </rPr>
      <t>Fortalecimiento del Programa de Gestión Documental e Implementación del Plan Institucional de Archivo de la Alcaldía de Ibagué</t>
    </r>
  </si>
  <si>
    <r>
      <rPr>
        <b/>
        <sz val="10"/>
        <color theme="1"/>
        <rFont val="Arial"/>
      </rPr>
      <t xml:space="preserve">DEPENDENCIA / GRUPO: </t>
    </r>
    <r>
      <rPr>
        <sz val="10"/>
        <color theme="1"/>
        <rFont val="Arial"/>
      </rPr>
      <t>Dirección de Recursos Fisicos, Grupo Gestión Documental</t>
    </r>
  </si>
  <si>
    <r>
      <rPr>
        <b/>
        <sz val="10"/>
        <color theme="1"/>
        <rFont val="Arial"/>
      </rPr>
      <t xml:space="preserve">CODIGO BPPIM: </t>
    </r>
    <r>
      <rPr>
        <sz val="10"/>
        <color theme="1"/>
        <rFont val="Arial"/>
      </rPr>
      <t xml:space="preserve"> 2020730010069</t>
    </r>
  </si>
  <si>
    <t xml:space="preserve">CODIGO PRESUPUESTAL: </t>
  </si>
  <si>
    <r>
      <rPr>
        <b/>
        <u/>
        <sz val="10"/>
        <color theme="1"/>
        <rFont val="Arial"/>
      </rPr>
      <t>PROG</t>
    </r>
    <r>
      <rPr>
        <b/>
        <u/>
        <sz val="10"/>
        <color theme="1"/>
        <rFont val="Arial"/>
      </rPr>
      <t xml:space="preserve">  EJEC</t>
    </r>
  </si>
  <si>
    <t>COSTO TOTAL</t>
  </si>
  <si>
    <t>FUENTES DE FINANCIACION</t>
  </si>
  <si>
    <t>PROGRAMACION (dd/mm/aa)</t>
  </si>
  <si>
    <t>INDICADORES DE GESTION</t>
  </si>
  <si>
    <t>INDICE FISICO</t>
  </si>
  <si>
    <t>INDICE INVERSION</t>
  </si>
  <si>
    <t>REGALIAS</t>
  </si>
  <si>
    <t>TERMINACION</t>
  </si>
  <si>
    <t>ACTUALIZAR Y FORTALECER EL SISTEMA DE GESTIóN DOCUMENTAL, PARA SER APLICADO EN EL ARCHIVO CENTRAL, DE GESTIóN E HISTóRICO DE LA ALCALDÍA MUNICIPAL DE IBAGUÉ</t>
  </si>
  <si>
    <t>Sistema de Gestión Actualizado</t>
  </si>
  <si>
    <t>APLICAR LAS TABLAS DE VALORACIóN DOCUMENTAL EN LOS FONDOS ACUMULADOS DE LA ALCALDÍA MUNICIPAL DE IBAGUé (Documentos de Apoyo y Series Misionales)</t>
  </si>
  <si>
    <t>Numero de tablas aplicadas</t>
  </si>
  <si>
    <t>DIAGNOSTICO INTEGRAL DE ARCHIVOS, ACTUALIZACIÓN DE INSTRUMENTOS ARCHIVISTICOS ORNGANIZACIÓN DE FONDOS ACUMULADOS</t>
  </si>
  <si>
    <t>TOTAL  PLAN  DE  ACCION</t>
  </si>
  <si>
    <t>SECRETARIO DESPACHO / GERENTE (ENCARGADO)</t>
  </si>
  <si>
    <r>
      <rPr>
        <b/>
        <sz val="10"/>
        <color theme="1"/>
        <rFont val="Arial"/>
      </rPr>
      <t xml:space="preserve">META DE RESULTADO No </t>
    </r>
    <r>
      <rPr>
        <sz val="10"/>
        <color theme="1"/>
        <rFont val="Arial"/>
      </rPr>
      <t>1: Aumentar el índice de desempeño Institucional</t>
    </r>
  </si>
  <si>
    <r>
      <rPr>
        <b/>
        <sz val="10"/>
        <color theme="1"/>
        <rFont val="Arial"/>
      </rPr>
      <t xml:space="preserve">META DE PRODUCTO No 1 </t>
    </r>
    <r>
      <rPr>
        <sz val="10"/>
        <color theme="1"/>
        <rFont val="Arial"/>
      </rPr>
      <t>Conservar la Gestión Documental al Interior de la Administración Municipal</t>
    </r>
  </si>
  <si>
    <t>Gestión Documental al Interior de la Administración Municipal Conservadas</t>
  </si>
  <si>
    <r>
      <rPr>
        <b/>
        <sz val="10"/>
        <color theme="1"/>
        <rFont val="Arial"/>
      </rPr>
      <t xml:space="preserve">NOMBRE:  </t>
    </r>
    <r>
      <rPr>
        <sz val="10"/>
        <color theme="1"/>
        <rFont val="Arial"/>
      </rPr>
      <t xml:space="preserve"> ANA MARÍA TRIANA LOMBANA</t>
    </r>
  </si>
  <si>
    <t xml:space="preserve">
FIRMA:_____________________________________________</t>
  </si>
  <si>
    <t>META DE RESULTADO No</t>
  </si>
  <si>
    <t>META DE PRODUCTO No 2:</t>
  </si>
  <si>
    <t xml:space="preserve">META DE RESULTADO No </t>
  </si>
  <si>
    <t>META DE PRODUCTO No 3:</t>
  </si>
  <si>
    <r>
      <rPr>
        <b/>
        <sz val="10"/>
        <color theme="1"/>
        <rFont val="Arial"/>
      </rPr>
      <t xml:space="preserve">NOMBRE: </t>
    </r>
    <r>
      <rPr>
        <sz val="10"/>
        <color theme="1"/>
        <rFont val="Arial"/>
      </rPr>
      <t>DIANA CAROLINA MONTAÑA SANCHEZ</t>
    </r>
  </si>
  <si>
    <t>FIRMA: _____________________________________________</t>
  </si>
  <si>
    <t>Redactor: Alba D. Valencia Bautista, Profesional Universitario.</t>
  </si>
  <si>
    <t>Fecha: 31/08/2017</t>
  </si>
  <si>
    <t>Pagina: 1 de 1</t>
  </si>
  <si>
    <t>SECRETARÍA / ENTIDAD: Secretaría Administrativa  / GRUPO: Dirección de Recursos Físicos</t>
  </si>
  <si>
    <r>
      <rPr>
        <b/>
        <sz val="11"/>
        <color theme="1"/>
        <rFont val="Arial"/>
      </rPr>
      <t>FECHA DE SEGUIMIENTO:</t>
    </r>
    <r>
      <rPr>
        <sz val="11"/>
        <color theme="1"/>
        <rFont val="Arial"/>
      </rPr>
      <t xml:space="preserve"> </t>
    </r>
  </si>
  <si>
    <r>
      <rPr>
        <b/>
        <sz val="11"/>
        <color theme="1"/>
        <rFont val="Arial"/>
      </rPr>
      <t xml:space="preserve">DIMENSIóN INSTITUCIONAL: </t>
    </r>
    <r>
      <rPr>
        <sz val="11"/>
        <color theme="1"/>
        <rFont val="Arial"/>
      </rPr>
      <t xml:space="preserve"> Ibagué Nuestro Compromiso Institucional</t>
    </r>
  </si>
  <si>
    <r>
      <rPr>
        <b/>
        <sz val="10"/>
        <color theme="1"/>
        <rFont val="Arial"/>
      </rPr>
      <t xml:space="preserve">Objetivos: </t>
    </r>
    <r>
      <rPr>
        <sz val="10"/>
        <color theme="1"/>
        <rFont val="Arial"/>
      </rPr>
      <t>Identificar, cuantificar y cualificar todos los bienes de propiedad del municipio, como también proyectar la ejecución de la sede que albergue todas las dependencias de la administración municipal</t>
    </r>
  </si>
  <si>
    <t>RELACIóN DE CONTRATOS Y CONVENIOS</t>
  </si>
  <si>
    <r>
      <rPr>
        <b/>
        <sz val="11"/>
        <color theme="1"/>
        <rFont val="Arial"/>
      </rPr>
      <t xml:space="preserve">POLÍTICA SECTORIAL: </t>
    </r>
    <r>
      <rPr>
        <sz val="11"/>
        <color theme="1"/>
        <rFont val="Arial"/>
      </rPr>
      <t>Fortalecimiento Institucional</t>
    </r>
  </si>
  <si>
    <r>
      <rPr>
        <b/>
        <sz val="11"/>
        <color theme="1"/>
        <rFont val="Arial"/>
      </rPr>
      <t xml:space="preserve">PROGRAMA: </t>
    </r>
    <r>
      <rPr>
        <sz val="11"/>
        <color theme="1"/>
        <rFont val="Arial"/>
      </rPr>
      <t>Fortalecimiento de la Gestión y Dirección de la Administración Territorial (Código KPT: 4599)</t>
    </r>
  </si>
  <si>
    <r>
      <rPr>
        <b/>
        <sz val="11"/>
        <color theme="1"/>
        <rFont val="Arial"/>
      </rPr>
      <t>NOMBRE DEL PROYECTO POAI:</t>
    </r>
    <r>
      <rPr>
        <sz val="11"/>
        <color theme="1"/>
        <rFont val="Arial"/>
      </rPr>
      <t xml:space="preserve"> Identificación, Legalización, Depuración, Administración y Actualización de los Bienes Fiscales y de Uso Público del Municipio de Ibagué</t>
    </r>
  </si>
  <si>
    <r>
      <rPr>
        <sz val="11"/>
        <color theme="1"/>
        <rFont val="Arial"/>
      </rPr>
      <t xml:space="preserve">DEPENDENCIA / GRUPO: </t>
    </r>
    <r>
      <rPr>
        <sz val="11"/>
        <color theme="1"/>
        <rFont val="Arial"/>
      </rPr>
      <t>Dirección de Recursos Físicos</t>
    </r>
  </si>
  <si>
    <r>
      <rPr>
        <b/>
        <sz val="11"/>
        <color theme="1"/>
        <rFont val="Arial"/>
      </rPr>
      <t>CóDIGO BPPIM:</t>
    </r>
    <r>
      <rPr>
        <sz val="11"/>
        <color theme="1"/>
        <rFont val="Arial"/>
      </rPr>
      <t xml:space="preserve"> 2020730010071</t>
    </r>
  </si>
  <si>
    <t>PROG EJEC</t>
  </si>
  <si>
    <t xml:space="preserve">COSTO TOTAL </t>
  </si>
  <si>
    <t xml:space="preserve">FUENTES DE FINANCIACIóN </t>
  </si>
  <si>
    <t>INICIO</t>
  </si>
  <si>
    <t>REALIZAR LEVANTAMIENTOS ARQUITECTONICOS, TOPOGRAFICOS CON SU RESPECTIVA TOMA DE FOTOGRAFIAS, LOCALIZACIóN Y DILIGENCIAMIENTO DE FICHAS TECNICAS</t>
  </si>
  <si>
    <t>UNIFICAR LAS BASES DE DATOS EXISTENTES GENERANDO EXPEDIENTES DE ARCHIVO</t>
  </si>
  <si>
    <t>Número de bases de datos unificadas</t>
  </si>
  <si>
    <t>DIGITALIZAR LA PLANIMETRIA NECESARIA PARA COMPLETAR LA BASE DE DATOS</t>
  </si>
  <si>
    <t>Número de bases de planos digitalizados</t>
  </si>
  <si>
    <t>REALIZAR LOS AVALÚOS PREDIALES Y ESTUDIO JURIDICO DE TITULOS</t>
  </si>
  <si>
    <t xml:space="preserve">Número de procesos tramitados </t>
  </si>
  <si>
    <t>ALIMENTAR CONSTANTEMENTE LA BASE DE DATOS GEOREFERENCIADA</t>
  </si>
  <si>
    <t>Número de bases de datos alimentadas constantemente la base de datos de manera georeferenciada</t>
  </si>
  <si>
    <t>TOTAL PLAN DE ACCIÓN</t>
  </si>
  <si>
    <r>
      <rPr>
        <b/>
        <sz val="11"/>
        <color theme="1"/>
        <rFont val="Arial"/>
      </rPr>
      <t xml:space="preserve">META DE RESULTADO No 1: </t>
    </r>
    <r>
      <rPr>
        <sz val="11"/>
        <color theme="1"/>
        <rFont val="Arial"/>
      </rPr>
      <t>Aumentar el índice de desempeño Institucional</t>
    </r>
  </si>
  <si>
    <r>
      <rPr>
        <b/>
        <sz val="11"/>
        <color theme="1"/>
        <rFont val="Arial"/>
      </rPr>
      <t>META DE PRODUCTO No 1</t>
    </r>
    <r>
      <rPr>
        <sz val="11"/>
        <color theme="1"/>
        <rFont val="Arial"/>
      </rPr>
      <t xml:space="preserve"> Fortalecer la identificación y legalización de los bienes fiscales y de uso público</t>
    </r>
  </si>
  <si>
    <t>Número de bienes fiscales y de uso público identificados y legalizados</t>
  </si>
  <si>
    <r>
      <rPr>
        <b/>
        <sz val="11"/>
        <color rgb="FF000000"/>
        <rFont val="Arial"/>
      </rPr>
      <t xml:space="preserve">NOMBRE: </t>
    </r>
    <r>
      <rPr>
        <sz val="11"/>
        <color rgb="FF000000"/>
        <rFont val="Arial"/>
      </rPr>
      <t>ANA MARÍA TRIANA LOMBANA</t>
    </r>
  </si>
  <si>
    <t>FIRMA: __________________________________________</t>
  </si>
  <si>
    <t>META DE RESULTADO No 2:</t>
  </si>
  <si>
    <r>
      <rPr>
        <b/>
        <sz val="11"/>
        <color rgb="FF000000"/>
        <rFont val="Arial"/>
      </rPr>
      <t xml:space="preserve">NOMBRE: </t>
    </r>
    <r>
      <rPr>
        <sz val="11"/>
        <color rgb="FF000000"/>
        <rFont val="Arial"/>
      </rPr>
      <t>DIANA CAROLINA MONTAÑA SÁNCHEZ</t>
    </r>
  </si>
  <si>
    <r>
      <rPr>
        <b/>
        <sz val="10"/>
        <color theme="1"/>
        <rFont val="Arial"/>
      </rPr>
      <t>PROCESO</t>
    </r>
    <r>
      <rPr>
        <sz val="10"/>
        <color theme="1"/>
        <rFont val="Arial"/>
      </rPr>
      <t>: PLANEACIÓN ESTRATÉGICA Y TERRITORIAL</t>
    </r>
  </si>
  <si>
    <r>
      <rPr>
        <b/>
        <sz val="10"/>
        <color theme="1"/>
        <rFont val="Arial"/>
      </rPr>
      <t>FORMATO</t>
    </r>
    <r>
      <rPr>
        <sz val="10"/>
        <color theme="1"/>
        <rFont val="Arial"/>
      </rPr>
      <t>:</t>
    </r>
    <r>
      <rPr>
        <b/>
        <sz val="10"/>
        <color theme="1"/>
        <rFont val="Arial"/>
      </rPr>
      <t xml:space="preserve"> </t>
    </r>
    <r>
      <rPr>
        <sz val="10"/>
        <color theme="1"/>
        <rFont val="Arial"/>
      </rPr>
      <t>PLAN DE ACCIÓN</t>
    </r>
  </si>
  <si>
    <r>
      <rPr>
        <b/>
        <sz val="10"/>
        <color theme="1"/>
        <rFont val="Arial"/>
      </rPr>
      <t xml:space="preserve">Fecha: </t>
    </r>
    <r>
      <rPr>
        <sz val="10"/>
        <color rgb="FF000000"/>
        <rFont val="Arial"/>
      </rPr>
      <t>31/08/2017</t>
    </r>
  </si>
  <si>
    <r>
      <rPr>
        <b/>
        <sz val="10"/>
        <color theme="1"/>
        <rFont val="Arial"/>
      </rPr>
      <t xml:space="preserve">Pagina: </t>
    </r>
    <r>
      <rPr>
        <sz val="10"/>
        <color rgb="FF000000"/>
        <rFont val="Arial"/>
      </rPr>
      <t>1 de  1</t>
    </r>
  </si>
  <si>
    <t>SECRETARÍA / ENTIDAD: Secretaría Administrativa                                            / GRUPO: Dirección de Recursos Fisicos</t>
  </si>
  <si>
    <t>FECHA DE  SEGUIMIENTO: 02/01/2024</t>
  </si>
  <si>
    <t>DIMENSIóN INSTITUCIONAL:  IBAGUÉ Nuestro Compromiso Institucional.</t>
  </si>
  <si>
    <t xml:space="preserve">Objetivos: </t>
  </si>
  <si>
    <r>
      <rPr>
        <b/>
        <sz val="10"/>
        <color theme="1"/>
        <rFont val="Arial"/>
      </rPr>
      <t xml:space="preserve">POLÍTICA SECTORIAL: </t>
    </r>
    <r>
      <rPr>
        <sz val="10"/>
        <color rgb="FF000000"/>
        <rFont val="Arial"/>
      </rPr>
      <t xml:space="preserve">Fortalecimiento Institucional. </t>
    </r>
  </si>
  <si>
    <t xml:space="preserve">NOMBRE  DEL PROYECTO POAI:  </t>
  </si>
  <si>
    <t>DEPENDENCIA / GRUPO: Dirección de Recursos Fisicos.</t>
  </si>
  <si>
    <r>
      <rPr>
        <b/>
        <sz val="10"/>
        <color theme="1"/>
        <rFont val="Arial"/>
      </rPr>
      <t>CODIGO BPPIM:</t>
    </r>
    <r>
      <rPr>
        <sz val="10"/>
        <color rgb="FF000000"/>
        <rFont val="Arial"/>
      </rPr>
      <t xml:space="preserve">  </t>
    </r>
  </si>
  <si>
    <r>
      <rPr>
        <b/>
        <sz val="10"/>
        <color theme="1"/>
        <rFont val="Arial"/>
      </rPr>
      <t xml:space="preserve">CODIGO PRESUPUESTAL:  </t>
    </r>
    <r>
      <rPr>
        <sz val="10"/>
        <color rgb="FF000000"/>
        <rFont val="Arial"/>
      </rPr>
      <t>Gastos Generales (Gastos de Funcionamiento)</t>
    </r>
  </si>
  <si>
    <r>
      <rPr>
        <b/>
        <u/>
        <sz val="10"/>
        <color theme="1"/>
        <rFont val="Arial"/>
      </rPr>
      <t>PROG</t>
    </r>
    <r>
      <rPr>
        <b/>
        <u/>
        <sz val="10"/>
        <color rgb="FF000000"/>
        <rFont val="Arial"/>
      </rPr>
      <t xml:space="preserve">  EJEC</t>
    </r>
  </si>
  <si>
    <t>CANT.</t>
  </si>
  <si>
    <t>FUENTES DE FINANCIACION ( EN MILES DE $)</t>
  </si>
  <si>
    <t>MUNICIPIO</t>
  </si>
  <si>
    <r>
      <rPr>
        <sz val="10"/>
        <color theme="1"/>
        <rFont val="Arial"/>
      </rPr>
      <t xml:space="preserve">ADELANTAR PROCESOS DE </t>
    </r>
    <r>
      <rPr>
        <b/>
        <sz val="10"/>
        <color theme="1"/>
        <rFont val="Arial"/>
      </rPr>
      <t>ARRENDAMIENTO</t>
    </r>
    <r>
      <rPr>
        <sz val="10"/>
        <color theme="1"/>
        <rFont val="Arial"/>
      </rPr>
      <t xml:space="preserve"> PARA EL FUNCIONAMIENTO DE LAS DIFERENTES DEPENDENCIAS DE LA ALCALDÍA DE IBAGUÉ</t>
    </r>
  </si>
  <si>
    <r>
      <rPr>
        <sz val="10"/>
        <color theme="1"/>
        <rFont val="Arial"/>
      </rPr>
      <t xml:space="preserve">ADELANTAR PROCESOS PARA PRESTACION DE SERVICIOS DE  </t>
    </r>
    <r>
      <rPr>
        <b/>
        <sz val="10"/>
        <color theme="1"/>
        <rFont val="Arial"/>
      </rPr>
      <t>COMBUSTIBLE</t>
    </r>
    <r>
      <rPr>
        <sz val="10"/>
        <color theme="1"/>
        <rFont val="Arial"/>
      </rPr>
      <t xml:space="preserve"> PARA EL PARQUE AUTOMOTOR DE LA ALCALDÍA DE IBAGUÉ.</t>
    </r>
  </si>
  <si>
    <r>
      <rPr>
        <sz val="10"/>
        <color theme="1"/>
        <rFont val="Arial"/>
      </rPr>
      <t xml:space="preserve">ADELANTAR PROCESO PARA PRESTAR LOS SERVICIOS DE </t>
    </r>
    <r>
      <rPr>
        <b/>
        <sz val="10"/>
        <color theme="1"/>
        <rFont val="Arial"/>
      </rPr>
      <t>CORRESPONDENCIA, EMBALAJE</t>
    </r>
    <r>
      <rPr>
        <sz val="10"/>
        <color theme="1"/>
        <rFont val="Arial"/>
      </rPr>
      <t xml:space="preserve">, </t>
    </r>
    <r>
      <rPr>
        <b/>
        <sz val="10"/>
        <color theme="1"/>
        <rFont val="Arial"/>
      </rPr>
      <t xml:space="preserve">CARGUE, TRANSPORTE </t>
    </r>
    <r>
      <rPr>
        <sz val="10"/>
        <color theme="1"/>
        <rFont val="Arial"/>
      </rPr>
      <t>Y OTROS PARA LAS DIFERENTES DEPENDENCIAS DE LA ALCALDÍA DE IBAGUÉ</t>
    </r>
  </si>
  <si>
    <r>
      <rPr>
        <sz val="10"/>
        <color theme="1"/>
        <rFont val="Arial"/>
      </rPr>
      <t xml:space="preserve">ADELANTAR PROCESO DE SERVICIOS GENERALES - </t>
    </r>
    <r>
      <rPr>
        <b/>
        <sz val="10"/>
        <color theme="1"/>
        <rFont val="Arial"/>
      </rPr>
      <t>MANTENIMIENTO</t>
    </r>
    <r>
      <rPr>
        <sz val="10"/>
        <color theme="1"/>
        <rFont val="Arial"/>
      </rPr>
      <t xml:space="preserve">, </t>
    </r>
    <r>
      <rPr>
        <b/>
        <sz val="10"/>
        <color theme="1"/>
        <rFont val="Arial"/>
      </rPr>
      <t xml:space="preserve">ASEO Y CAFETERIA </t>
    </r>
    <r>
      <rPr>
        <sz val="10"/>
        <color theme="1"/>
        <rFont val="Arial"/>
      </rPr>
      <t>PARA LA ALCALDÍA DE IBAGUÉ</t>
    </r>
  </si>
  <si>
    <r>
      <rPr>
        <sz val="10"/>
        <color theme="1"/>
        <rFont val="Arial"/>
      </rPr>
      <t xml:space="preserve">ADELANTAR PROESOS DE SUMINISTRO DE: </t>
    </r>
    <r>
      <rPr>
        <b/>
        <sz val="10"/>
        <color theme="1"/>
        <rFont val="Arial"/>
      </rPr>
      <t>MATERIALES DE FERRETERÍA</t>
    </r>
    <r>
      <rPr>
        <sz val="10"/>
        <color theme="1"/>
        <rFont val="Arial"/>
      </rPr>
      <t xml:space="preserve"> PARA LA ALCALDÍA MUNICIPAL DE IBAGUÉ </t>
    </r>
  </si>
  <si>
    <r>
      <rPr>
        <sz val="10"/>
        <color theme="1"/>
        <rFont val="Arial"/>
      </rPr>
      <t xml:space="preserve">ADELANTAR PROESOS DE SUMINISTRO DE: </t>
    </r>
    <r>
      <rPr>
        <b/>
        <sz val="10"/>
        <color theme="1"/>
        <rFont val="Arial"/>
      </rPr>
      <t>PAPELERIA Y TONER</t>
    </r>
    <r>
      <rPr>
        <sz val="10"/>
        <color theme="1"/>
        <rFont val="Arial"/>
      </rPr>
      <t xml:space="preserve"> PARA LA ALCALDÍA MUNICIPAL DE IBAGUÉ </t>
    </r>
  </si>
  <si>
    <r>
      <rPr>
        <sz val="10"/>
        <color theme="1"/>
        <rFont val="Arial"/>
      </rPr>
      <t>ADELANTAR PROCESOS PARA LA</t>
    </r>
    <r>
      <rPr>
        <b/>
        <sz val="10"/>
        <color theme="1"/>
        <rFont val="Arial"/>
      </rPr>
      <t xml:space="preserve"> IMPRESIÓN Y PUBLICACIÓN DE DOCUMENTOS</t>
    </r>
    <r>
      <rPr>
        <sz val="10"/>
        <color theme="1"/>
        <rFont val="Arial"/>
      </rPr>
      <t xml:space="preserve"> DE LA ALCALDÍA DE IBAGUÉ</t>
    </r>
  </si>
  <si>
    <r>
      <rPr>
        <sz val="10"/>
        <color theme="1"/>
        <rFont val="Arial"/>
      </rPr>
      <t xml:space="preserve">ADELANTAR PROCESOS PARA EL </t>
    </r>
    <r>
      <rPr>
        <b/>
        <sz val="10"/>
        <color theme="1"/>
        <rFont val="Arial"/>
      </rPr>
      <t>MANTENIMIENTO PREVENTIVO Y CORRECTIVO DEL ASCENSOR</t>
    </r>
    <r>
      <rPr>
        <sz val="10"/>
        <color theme="1"/>
        <rFont val="Arial"/>
      </rPr>
      <t xml:space="preserve"> DE LA ALCALDÍA DE IBAGUÉ</t>
    </r>
  </si>
  <si>
    <r>
      <rPr>
        <sz val="10"/>
        <color theme="1"/>
        <rFont val="Arial"/>
      </rPr>
      <t xml:space="preserve">ADELANTAR PROCESOS PARA PRESTACION DE SERVICIOS DE </t>
    </r>
    <r>
      <rPr>
        <b/>
        <sz val="10"/>
        <color theme="1"/>
        <rFont val="Arial"/>
      </rPr>
      <t>MANTENIMIENTO PREVENTIVO Y CORRECTIVO PARA EL PARQUE AUTOMOTOR</t>
    </r>
    <r>
      <rPr>
        <sz val="10"/>
        <color theme="1"/>
        <rFont val="Arial"/>
      </rPr>
      <t xml:space="preserve"> DE LA ALCALDÍA DE IBAGUÉ.</t>
    </r>
  </si>
  <si>
    <r>
      <rPr>
        <sz val="10"/>
        <color theme="1"/>
        <rFont val="Arial"/>
      </rPr>
      <t xml:space="preserve">ADELANTAR PROCESOS PARA PRESTACION DE SERVICIOS DE </t>
    </r>
    <r>
      <rPr>
        <b/>
        <sz val="10"/>
        <color theme="1"/>
        <rFont val="Arial"/>
      </rPr>
      <t>REVISION TECNICO MECANICA</t>
    </r>
    <r>
      <rPr>
        <sz val="10"/>
        <color theme="1"/>
        <rFont val="Arial"/>
      </rPr>
      <t xml:space="preserve"> PARA EL PARQUE AUTOMOTOR DE LA ALCALDÍA DE IBAGUÉ.</t>
    </r>
  </si>
  <si>
    <r>
      <rPr>
        <sz val="10"/>
        <color theme="1"/>
        <rFont val="Arial"/>
      </rPr>
      <t xml:space="preserve">ADELANTAR PROCESO DE </t>
    </r>
    <r>
      <rPr>
        <b/>
        <sz val="10"/>
        <color theme="1"/>
        <rFont val="Arial"/>
      </rPr>
      <t>SEGURIDAD Y VIGILANCIA</t>
    </r>
    <r>
      <rPr>
        <sz val="10"/>
        <color theme="1"/>
        <rFont val="Arial"/>
      </rPr>
      <t xml:space="preserve"> PARA LA ALCALDÍA DE IBAGUÉ</t>
    </r>
  </si>
  <si>
    <r>
      <rPr>
        <sz val="10"/>
        <color theme="1"/>
        <rFont val="Arial"/>
      </rPr>
      <t xml:space="preserve">ADELANTAR EL PROCESO DE </t>
    </r>
    <r>
      <rPr>
        <b/>
        <sz val="10"/>
        <color theme="1"/>
        <rFont val="Arial"/>
      </rPr>
      <t>SEGUROS</t>
    </r>
    <r>
      <rPr>
        <sz val="10"/>
        <color theme="1"/>
        <rFont val="Arial"/>
      </rPr>
      <t xml:space="preserve"> BIENES MUEBLES E INMUEBLES - SOAT -  OTROS SEGUROS Y CONCURSO DE MERITOS</t>
    </r>
  </si>
  <si>
    <t>Número de procesos Tramitados o Pagos  realizados</t>
  </si>
  <si>
    <r>
      <rPr>
        <sz val="10"/>
        <color theme="1"/>
        <rFont val="Arial"/>
      </rPr>
      <t xml:space="preserve">ADELANTAR PROESOS DE SUMINISTRO DE:  SERVICIO DE </t>
    </r>
    <r>
      <rPr>
        <b/>
        <sz val="10"/>
        <color theme="1"/>
        <rFont val="Arial"/>
      </rPr>
      <t xml:space="preserve">FOTOCOPIADO </t>
    </r>
    <r>
      <rPr>
        <sz val="10"/>
        <color theme="1"/>
        <rFont val="Arial"/>
      </rPr>
      <t xml:space="preserve">PARA LA ALCALDÍA MUNICIPAL DE IBAGUÉ </t>
    </r>
  </si>
  <si>
    <r>
      <rPr>
        <sz val="10"/>
        <color theme="1"/>
        <rFont val="Arial"/>
      </rPr>
      <t xml:space="preserve">ADELANTAR PROESOS DE SUMINISTRO DE: </t>
    </r>
    <r>
      <rPr>
        <b/>
        <sz val="10"/>
        <color theme="1"/>
        <rFont val="Arial"/>
      </rPr>
      <t>RECARGAS DE CARTUCHOS</t>
    </r>
    <r>
      <rPr>
        <sz val="10"/>
        <color theme="1"/>
        <rFont val="Arial"/>
      </rPr>
      <t xml:space="preserve"> Y TONER PARA LA ALCALDÍA MUNICIPAL DE IBAGUÉ </t>
    </r>
  </si>
  <si>
    <t>SECRETARIO DESPACHO / GERENTE</t>
  </si>
  <si>
    <t>NOMBRE: ANA MARIA TRIANA LOMBANA</t>
  </si>
  <si>
    <t>FIRMA: __________________________________</t>
  </si>
  <si>
    <r>
      <rPr>
        <b/>
        <sz val="10"/>
        <color theme="1"/>
        <rFont val="Arial"/>
      </rPr>
      <t>NOMBRE:</t>
    </r>
    <r>
      <rPr>
        <b/>
        <sz val="10"/>
        <color rgb="FF000000"/>
        <rFont val="Arial"/>
      </rPr>
      <t xml:space="preserve"> DIANA CAROLINA MONTAÑA SANCHEZ</t>
    </r>
  </si>
  <si>
    <r>
      <rPr>
        <b/>
        <sz val="10"/>
        <color theme="1"/>
        <rFont val="Arial"/>
      </rPr>
      <t>PROCESO</t>
    </r>
    <r>
      <rPr>
        <sz val="10"/>
        <color theme="1"/>
        <rFont val="Arial"/>
      </rPr>
      <t>: PLANEACIÓN ESTRATÉGICA Y TERRITORIAL</t>
    </r>
  </si>
  <si>
    <r>
      <rPr>
        <b/>
        <sz val="10"/>
        <color theme="1"/>
        <rFont val="Arial"/>
      </rPr>
      <t xml:space="preserve">Codigo: </t>
    </r>
    <r>
      <rPr>
        <sz val="10"/>
        <color rgb="FF000000"/>
        <rFont val="Arial"/>
      </rPr>
      <t>FOR-08-PRO-PET-01</t>
    </r>
  </si>
  <si>
    <r>
      <rPr>
        <b/>
        <sz val="10"/>
        <color theme="1"/>
        <rFont val="Arial"/>
      </rPr>
      <t>Version:</t>
    </r>
    <r>
      <rPr>
        <sz val="10"/>
        <color rgb="FF000000"/>
        <rFont val="Arial"/>
      </rPr>
      <t xml:space="preserve"> 01</t>
    </r>
  </si>
  <si>
    <r>
      <rPr>
        <b/>
        <sz val="10"/>
        <color theme="1"/>
        <rFont val="Arial"/>
      </rPr>
      <t>FORMATO</t>
    </r>
    <r>
      <rPr>
        <sz val="10"/>
        <color theme="1"/>
        <rFont val="Arial"/>
      </rPr>
      <t>:</t>
    </r>
    <r>
      <rPr>
        <b/>
        <sz val="10"/>
        <color theme="1"/>
        <rFont val="Arial"/>
      </rPr>
      <t xml:space="preserve"> </t>
    </r>
    <r>
      <rPr>
        <sz val="10"/>
        <color theme="1"/>
        <rFont val="Arial"/>
      </rPr>
      <t>PLAN DE ACCIÓN</t>
    </r>
  </si>
  <si>
    <r>
      <rPr>
        <b/>
        <sz val="10"/>
        <color theme="1"/>
        <rFont val="Arial"/>
      </rPr>
      <t xml:space="preserve">Fecha: </t>
    </r>
    <r>
      <rPr>
        <sz val="10"/>
        <color rgb="FF000000"/>
        <rFont val="Arial"/>
      </rPr>
      <t>31/08/2017</t>
    </r>
  </si>
  <si>
    <r>
      <rPr>
        <b/>
        <sz val="10"/>
        <color theme="1"/>
        <rFont val="Arial"/>
      </rPr>
      <t xml:space="preserve">Pagina: </t>
    </r>
    <r>
      <rPr>
        <sz val="10"/>
        <color rgb="FF000000"/>
        <rFont val="Arial"/>
      </rPr>
      <t>1 de  1</t>
    </r>
  </si>
  <si>
    <r>
      <rPr>
        <b/>
        <sz val="10"/>
        <color theme="1"/>
        <rFont val="Arial"/>
      </rPr>
      <t xml:space="preserve">POLÍTICA SECTORIAL: </t>
    </r>
    <r>
      <rPr>
        <sz val="10"/>
        <color rgb="FF000000"/>
        <rFont val="Arial"/>
      </rPr>
      <t xml:space="preserve">Fortalecimiento Institucional. </t>
    </r>
  </si>
  <si>
    <r>
      <rPr>
        <b/>
        <sz val="10"/>
        <color theme="1"/>
        <rFont val="Arial"/>
      </rPr>
      <t>CODIGO BPPIM:</t>
    </r>
    <r>
      <rPr>
        <sz val="10"/>
        <color rgb="FF000000"/>
        <rFont val="Arial"/>
      </rPr>
      <t xml:space="preserve">  </t>
    </r>
  </si>
  <si>
    <r>
      <rPr>
        <b/>
        <sz val="10"/>
        <color theme="1"/>
        <rFont val="Arial"/>
      </rPr>
      <t xml:space="preserve">CODIGO PRESUPUESTAL:  </t>
    </r>
    <r>
      <rPr>
        <sz val="10"/>
        <color rgb="FF000000"/>
        <rFont val="Arial"/>
      </rPr>
      <t>Gastos Generales (Gastos de Funcionamiento)</t>
    </r>
  </si>
  <si>
    <r>
      <rPr>
        <b/>
        <u/>
        <sz val="10"/>
        <color theme="1"/>
        <rFont val="Arial"/>
      </rPr>
      <t>PROG</t>
    </r>
    <r>
      <rPr>
        <b/>
        <u/>
        <sz val="10"/>
        <color rgb="FF000000"/>
        <rFont val="Arial"/>
      </rPr>
      <t xml:space="preserve">  EJEC</t>
    </r>
  </si>
  <si>
    <r>
      <rPr>
        <sz val="10"/>
        <color theme="1"/>
        <rFont val="Arial"/>
      </rPr>
      <t xml:space="preserve">REALIZAR LOS PAGOS DEL SERVICIO DE </t>
    </r>
    <r>
      <rPr>
        <b/>
        <sz val="10"/>
        <color theme="1"/>
        <rFont val="Arial"/>
      </rPr>
      <t xml:space="preserve">ENERGIA </t>
    </r>
    <r>
      <rPr>
        <sz val="10"/>
        <color theme="1"/>
        <rFont val="Arial"/>
      </rPr>
      <t>DE LAS DIFERENTES DEPENDENCIAS DE LA ALCALDÍA DE IBAGUÉ</t>
    </r>
  </si>
  <si>
    <t>Numero de Pagos realizados</t>
  </si>
  <si>
    <r>
      <rPr>
        <sz val="10"/>
        <color theme="1"/>
        <rFont val="Arial"/>
      </rPr>
      <t xml:space="preserve">REALIZAR LOS PAGOS DEL SERVICIO DE </t>
    </r>
    <r>
      <rPr>
        <b/>
        <sz val="10"/>
        <color theme="1"/>
        <rFont val="Arial"/>
      </rPr>
      <t>ACUEDUCTO Y ALCANTARILLADO</t>
    </r>
    <r>
      <rPr>
        <sz val="10"/>
        <color theme="1"/>
        <rFont val="Arial"/>
      </rPr>
      <t xml:space="preserve"> DE LAS DIFERENTES DEPENDENCIAS DE LA ALCALDÍA DE IBAGUÉ</t>
    </r>
  </si>
  <si>
    <r>
      <rPr>
        <sz val="10"/>
        <color theme="1"/>
        <rFont val="Arial"/>
      </rPr>
      <t>REALIZAR LOS PAGOS DEL SERVICIO DE</t>
    </r>
    <r>
      <rPr>
        <b/>
        <sz val="10"/>
        <color theme="1"/>
        <rFont val="Arial"/>
      </rPr>
      <t xml:space="preserve"> ASEO </t>
    </r>
    <r>
      <rPr>
        <sz val="10"/>
        <color theme="1"/>
        <rFont val="Arial"/>
      </rPr>
      <t>DE LAS DIFERENTES DEPENDENCIAS DE LA ALCALDÍA DE IBAGUÉ</t>
    </r>
  </si>
  <si>
    <r>
      <rPr>
        <sz val="10"/>
        <color theme="1"/>
        <rFont val="Arial"/>
      </rPr>
      <t xml:space="preserve">REALIZAR LOS PAGOS DEL SERVICIO DE </t>
    </r>
    <r>
      <rPr>
        <b/>
        <sz val="10"/>
        <color theme="1"/>
        <rFont val="Arial"/>
      </rPr>
      <t>TELECOMUNICACIONE</t>
    </r>
    <r>
      <rPr>
        <sz val="10"/>
        <color theme="1"/>
        <rFont val="Arial"/>
      </rPr>
      <t>S DE LAS DIFERENTES DEPENDENCIAS DE LA ALCALDÍA DE IBAGUÉ</t>
    </r>
  </si>
  <si>
    <t xml:space="preserve">OBSERVACIONES:  </t>
  </si>
  <si>
    <r>
      <rPr>
        <b/>
        <sz val="10"/>
        <color theme="1"/>
        <rFont val="Arial"/>
      </rPr>
      <t>NOMBRE:</t>
    </r>
    <r>
      <rPr>
        <b/>
        <sz val="10"/>
        <color rgb="FF000000"/>
        <rFont val="Arial"/>
      </rPr>
      <t xml:space="preserve"> DIANA CAROLINA MONTAÑA SANCHEZ</t>
    </r>
  </si>
  <si>
    <r>
      <rPr>
        <b/>
        <sz val="10"/>
        <color theme="1"/>
        <rFont val="Arial"/>
      </rPr>
      <t>NOMBRE:</t>
    </r>
    <r>
      <rPr>
        <b/>
        <sz val="10"/>
        <color rgb="FF000000"/>
        <rFont val="Arial"/>
      </rPr>
      <t xml:space="preserve"> DIANA CAROLINA MONTAÑA SANCHEZ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</si>
</sst>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64" formatCode="d/m/yyyy"/>
    <numFmt numFmtId="165" formatCode="_-&quot;$&quot;\ * #,##0_-;\-&quot;$&quot;\ * #,##0_-;_-&quot;$&quot;\ * &quot;-&quot;_-;_-@"/>
    <numFmt numFmtId="166" formatCode="#,##0.0_);\(#,##0.0\)"/>
    <numFmt numFmtId="167" formatCode="_ * #,##0_ ;_ * \-#,##0_ ;_ * &quot;-&quot;??_ ;_ @_ "/>
    <numFmt numFmtId="168" formatCode="&quot;$&quot;\ #,##0.00"/>
    <numFmt numFmtId="169" formatCode="_-&quot;$&quot;\ * #,##0_-;\-&quot;$&quot;\ * #,##0_-;_-&quot;$&quot;\ * &quot;-&quot;??_-;_-@"/>
    <numFmt numFmtId="170" formatCode="&quot;$&quot;\ #,##0"/>
    <numFmt numFmtId="171" formatCode="_-* #,##0_-;\-* #,##0_-;_-* &quot;-&quot;??_-;_-@"/>
    <numFmt numFmtId="172" formatCode="_ &quot;$&quot;\ * #,##0.00_ ;_ &quot;$&quot;\ * \-#,##0.00_ ;_ &quot;$&quot;\ * &quot;-&quot;??_ ;_ @_ "/>
    <numFmt numFmtId="173" formatCode="_-&quot;$&quot;* #,##0.00_-;\-&quot;$&quot;* #,##0.00_-;_-&quot;$&quot;* &quot;-&quot;??_-;_-@"/>
    <numFmt numFmtId="174" formatCode="_ &quot;$&quot;\ * #,##0_ ;_ &quot;$&quot;\ * \-#,##0_ ;_ &quot;$&quot;\ * &quot;-&quot;??_ ;_ @_ "/>
    <numFmt numFmtId="175" formatCode="0.0%"/>
    <numFmt numFmtId="176" formatCode="#,##0.000_);\(#,##0.000\)"/>
    <numFmt numFmtId="177" formatCode="_-&quot;$&quot;* #,##0_-;\-&quot;$&quot;* #,##0_-;_-&quot;$&quot;* &quot;-&quot;_-;_-@"/>
    <numFmt numFmtId="178" formatCode="_-* #,##0.0_-;\-* #,##0.0_-;_-* &quot;-&quot;??_-;_-@"/>
    <numFmt numFmtId="179" formatCode="#,##0\ _€"/>
    <numFmt numFmtId="180" formatCode="_-&quot;$&quot;\ * #,##0.00_-;\-&quot;$&quot;\ * #,##0.00_-;_-&quot;$&quot;\ * &quot;-&quot;??_-;_-@"/>
    <numFmt numFmtId="181" formatCode="_(* #,##0_);_(* \(#,##0\);_(* &quot;-&quot;_);_(@_)"/>
  </numFmts>
  <fonts count="30">
    <font>
      <sz val="11"/>
      <color theme="1"/>
      <name val="Calibri"/>
      <scheme val="minor"/>
    </font>
    <font>
      <b/>
      <sz val="12"/>
      <color theme="1"/>
      <name val="Calibri"/>
    </font>
    <font>
      <b/>
      <sz val="11"/>
      <color theme="1"/>
      <name val="Calibri"/>
    </font>
    <font>
      <sz val="11"/>
      <color theme="1"/>
      <name val="Calibri"/>
    </font>
    <font>
      <u/>
      <sz val="11"/>
      <color rgb="FF0000FF"/>
      <name val="Calibri"/>
    </font>
    <font>
      <sz val="11"/>
      <name val="Calibri"/>
    </font>
    <font>
      <u/>
      <sz val="11"/>
      <color rgb="FF0000FF"/>
      <name val="Calibri"/>
    </font>
    <font>
      <u/>
      <sz val="11"/>
      <color rgb="FF0000FF"/>
      <name val="Calibri"/>
    </font>
    <font>
      <sz val="10"/>
      <color theme="1"/>
      <name val="Arial"/>
    </font>
    <font>
      <b/>
      <sz val="10"/>
      <color theme="1"/>
      <name val="Arial"/>
    </font>
    <font>
      <b/>
      <u/>
      <sz val="10"/>
      <color theme="1"/>
      <name val="Arial"/>
    </font>
    <font>
      <b/>
      <sz val="10"/>
      <color rgb="FF000000"/>
      <name val="Arial"/>
    </font>
    <font>
      <sz val="11"/>
      <color theme="1"/>
      <name val="Arial"/>
    </font>
    <font>
      <sz val="9"/>
      <color rgb="FF000000"/>
      <name val="Arial"/>
    </font>
    <font>
      <sz val="12"/>
      <color theme="1"/>
      <name val="Arial"/>
    </font>
    <font>
      <b/>
      <sz val="11"/>
      <color rgb="FF000000"/>
      <name val="Calibri"/>
    </font>
    <font>
      <sz val="11"/>
      <color rgb="FF000000"/>
      <name val="Calibri"/>
    </font>
    <font>
      <sz val="11"/>
      <color rgb="FF000000"/>
      <name val="Arial"/>
    </font>
    <font>
      <b/>
      <sz val="11"/>
      <color rgb="FF000000"/>
      <name val="Arial"/>
    </font>
    <font>
      <b/>
      <sz val="9"/>
      <color theme="1"/>
      <name val="Arial"/>
    </font>
    <font>
      <b/>
      <u/>
      <sz val="10"/>
      <color theme="1"/>
      <name val="Arial"/>
    </font>
    <font>
      <sz val="10"/>
      <color rgb="FF000000"/>
      <name val="Arial"/>
    </font>
    <font>
      <sz val="10"/>
      <color theme="1"/>
      <name val="Calibri"/>
    </font>
    <font>
      <b/>
      <u/>
      <sz val="10"/>
      <color theme="1"/>
      <name val="Arial"/>
    </font>
    <font>
      <b/>
      <sz val="11"/>
      <color theme="1"/>
      <name val="Arial"/>
    </font>
    <font>
      <b/>
      <u/>
      <sz val="11"/>
      <color theme="1"/>
      <name val="Arial"/>
    </font>
    <font>
      <b/>
      <u/>
      <sz val="10"/>
      <color theme="1"/>
      <name val="Arial"/>
    </font>
    <font>
      <b/>
      <sz val="10"/>
      <color theme="1"/>
      <name val="Calibri"/>
    </font>
    <font>
      <sz val="10"/>
      <color rgb="FFFF0000"/>
      <name val="Calibri"/>
    </font>
    <font>
      <b/>
      <u/>
      <sz val="10"/>
      <color rgb="FF000000"/>
      <name val="Arial"/>
    </font>
  </fonts>
  <fills count="5">
    <fill>
      <patternFill patternType="none"/>
    </fill>
    <fill>
      <patternFill patternType="gray125"/>
    </fill>
    <fill>
      <patternFill patternType="solid">
        <fgColor theme="4"/>
        <bgColor theme="4"/>
      </patternFill>
    </fill>
    <fill>
      <patternFill patternType="solid">
        <fgColor theme="0"/>
        <bgColor theme="0"/>
      </patternFill>
    </fill>
    <fill>
      <patternFill patternType="solid">
        <fgColor rgb="FFFFFFFF"/>
        <bgColor rgb="FFFFFFFF"/>
      </patternFill>
    </fill>
  </fills>
  <borders count="198">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7F7F7F"/>
      </right>
      <top style="medium">
        <color rgb="FF000000"/>
      </top>
      <bottom/>
      <diagonal/>
    </border>
    <border>
      <left style="thin">
        <color rgb="FF7F7F7F"/>
      </left>
      <right style="thin">
        <color rgb="FF7F7F7F"/>
      </right>
      <top style="thin">
        <color rgb="FF7F7F7F"/>
      </top>
      <bottom style="thin">
        <color rgb="FF7F7F7F"/>
      </bottom>
      <diagonal/>
    </border>
    <border>
      <left style="thin">
        <color rgb="FF7F7F7F"/>
      </left>
      <right style="medium">
        <color rgb="FF000000"/>
      </right>
      <top style="thin">
        <color rgb="FF7F7F7F"/>
      </top>
      <bottom style="thin">
        <color rgb="FF7F7F7F"/>
      </bottom>
      <diagonal/>
    </border>
    <border>
      <left style="medium">
        <color rgb="FF000000"/>
      </left>
      <right style="thin">
        <color rgb="FF7F7F7F"/>
      </right>
      <top/>
      <bottom style="thin">
        <color rgb="FF7F7F7F"/>
      </bottom>
      <diagonal/>
    </border>
    <border>
      <left style="thin">
        <color rgb="FF7F7F7F"/>
      </left>
      <right style="thin">
        <color rgb="FF7F7F7F"/>
      </right>
      <top style="medium">
        <color rgb="FF000000"/>
      </top>
      <bottom style="thin">
        <color rgb="FF7F7F7F"/>
      </bottom>
      <diagonal/>
    </border>
    <border>
      <left style="thin">
        <color rgb="FF7F7F7F"/>
      </left>
      <right style="medium">
        <color rgb="FF000000"/>
      </right>
      <top style="medium">
        <color rgb="FF000000"/>
      </top>
      <bottom style="thin">
        <color rgb="FF7F7F7F"/>
      </bottom>
      <diagonal/>
    </border>
    <border>
      <left style="medium">
        <color rgb="FF000000"/>
      </left>
      <right style="thin">
        <color rgb="FF7F7F7F"/>
      </right>
      <top style="thin">
        <color rgb="FF7F7F7F"/>
      </top>
      <bottom/>
      <diagonal/>
    </border>
    <border>
      <left style="thin">
        <color rgb="FF7F7F7F"/>
      </left>
      <right style="thin">
        <color rgb="FF7F7F7F"/>
      </right>
      <top style="thin">
        <color rgb="FF7F7F7F"/>
      </top>
      <bottom/>
      <diagonal/>
    </border>
    <border>
      <left style="medium">
        <color rgb="FF000000"/>
      </left>
      <right style="thin">
        <color rgb="FF7F7F7F"/>
      </right>
      <top/>
      <bottom/>
      <diagonal/>
    </border>
    <border>
      <left style="thin">
        <color rgb="FF7F7F7F"/>
      </left>
      <right style="thin">
        <color rgb="FF7F7F7F"/>
      </right>
      <top/>
      <bottom style="thin">
        <color rgb="FF7F7F7F"/>
      </bottom>
      <diagonal/>
    </border>
    <border>
      <left style="medium">
        <color rgb="FF000000"/>
      </left>
      <right style="thin">
        <color rgb="FF7F7F7F"/>
      </right>
      <top/>
      <bottom style="medium">
        <color rgb="FF000000"/>
      </bottom>
      <diagonal/>
    </border>
    <border>
      <left style="thin">
        <color rgb="FF7F7F7F"/>
      </left>
      <right style="thin">
        <color rgb="FF7F7F7F"/>
      </right>
      <top style="thin">
        <color rgb="FF7F7F7F"/>
      </top>
      <bottom style="medium">
        <color rgb="FF000000"/>
      </bottom>
      <diagonal/>
    </border>
    <border>
      <left style="thin">
        <color rgb="FF7F7F7F"/>
      </left>
      <right style="medium">
        <color rgb="FF000000"/>
      </right>
      <top style="thin">
        <color rgb="FF7F7F7F"/>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top/>
      <bottom/>
      <diagonal/>
    </border>
    <border>
      <left style="medium">
        <color rgb="FF000000"/>
      </left>
      <right/>
      <top style="medium">
        <color rgb="FF000000"/>
      </top>
      <bottom style="thin">
        <color rgb="FF7F7F7F"/>
      </bottom>
      <diagonal/>
    </border>
    <border>
      <left/>
      <right/>
      <top style="medium">
        <color rgb="FF000000"/>
      </top>
      <bottom style="thin">
        <color rgb="FF7F7F7F"/>
      </bottom>
      <diagonal/>
    </border>
    <border>
      <left/>
      <right style="medium">
        <color rgb="FF000000"/>
      </right>
      <top style="medium">
        <color rgb="FF000000"/>
      </top>
      <bottom style="thin">
        <color rgb="FF7F7F7F"/>
      </bottom>
      <diagonal/>
    </border>
    <border>
      <left style="medium">
        <color rgb="FF000000"/>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medium">
        <color rgb="FF000000"/>
      </right>
      <top style="thin">
        <color rgb="FF7F7F7F"/>
      </top>
      <bottom style="thin">
        <color rgb="FF7F7F7F"/>
      </bottom>
      <diagonal/>
    </border>
    <border>
      <left style="medium">
        <color rgb="FF000000"/>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top style="thin">
        <color rgb="FF7F7F7F"/>
      </top>
      <bottom/>
      <diagonal/>
    </border>
    <border>
      <left/>
      <right/>
      <top style="thin">
        <color rgb="FF7F7F7F"/>
      </top>
      <bottom/>
      <diagonal/>
    </border>
    <border>
      <left/>
      <right style="thin">
        <color rgb="FF7F7F7F"/>
      </right>
      <top style="thin">
        <color rgb="FF7F7F7F"/>
      </top>
      <bottom/>
      <diagonal/>
    </border>
    <border>
      <left style="thin">
        <color rgb="FF7F7F7F"/>
      </left>
      <right/>
      <top/>
      <bottom/>
      <diagonal/>
    </border>
    <border>
      <left/>
      <right style="thin">
        <color rgb="FF7F7F7F"/>
      </right>
      <top/>
      <bottom/>
      <diagonal/>
    </border>
    <border>
      <left style="medium">
        <color rgb="FF000000"/>
      </left>
      <right/>
      <top style="thin">
        <color rgb="FF7F7F7F"/>
      </top>
      <bottom style="medium">
        <color rgb="FF000000"/>
      </bottom>
      <diagonal/>
    </border>
    <border>
      <left/>
      <right/>
      <top style="thin">
        <color rgb="FF7F7F7F"/>
      </top>
      <bottom style="medium">
        <color rgb="FF000000"/>
      </bottom>
      <diagonal/>
    </border>
    <border>
      <left/>
      <right style="thin">
        <color rgb="FF7F7F7F"/>
      </right>
      <top style="thin">
        <color rgb="FF7F7F7F"/>
      </top>
      <bottom style="medium">
        <color rgb="FF000000"/>
      </bottom>
      <diagonal/>
    </border>
    <border>
      <left style="thin">
        <color rgb="FF7F7F7F"/>
      </left>
      <right/>
      <top/>
      <bottom style="medium">
        <color rgb="FF000000"/>
      </bottom>
      <diagonal/>
    </border>
    <border>
      <left/>
      <right/>
      <top/>
      <bottom style="medium">
        <color rgb="FF000000"/>
      </bottom>
      <diagonal/>
    </border>
    <border>
      <left/>
      <right style="thin">
        <color rgb="FF7F7F7F"/>
      </right>
      <top/>
      <bottom style="medium">
        <color rgb="FF000000"/>
      </bottom>
      <diagonal/>
    </border>
    <border>
      <left style="thin">
        <color rgb="FF7F7F7F"/>
      </left>
      <right/>
      <top style="thin">
        <color rgb="FF7F7F7F"/>
      </top>
      <bottom style="medium">
        <color rgb="FF000000"/>
      </bottom>
      <diagonal/>
    </border>
    <border>
      <left style="medium">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medium">
        <color rgb="FF000000"/>
      </right>
      <top style="medium">
        <color rgb="FF000000"/>
      </top>
      <bottom style="thin">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top/>
      <bottom style="thin">
        <color rgb="FF7F7F7F"/>
      </bottom>
      <diagonal/>
    </border>
    <border>
      <left/>
      <right/>
      <top/>
      <bottom style="thin">
        <color rgb="FF7F7F7F"/>
      </bottom>
      <diagonal/>
    </border>
    <border>
      <left/>
      <right style="medium">
        <color rgb="FF000000"/>
      </right>
      <top/>
      <bottom style="thin">
        <color rgb="FF7F7F7F"/>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7F7F7F"/>
      </right>
      <top style="thin">
        <color rgb="FF7F7F7F"/>
      </top>
      <bottom style="medium">
        <color rgb="FF000000"/>
      </bottom>
      <diagonal/>
    </border>
    <border>
      <left style="medium">
        <color rgb="FF000000"/>
      </left>
      <right style="thin">
        <color rgb="FF7F7F7F"/>
      </right>
      <top style="medium">
        <color rgb="FF000000"/>
      </top>
      <bottom style="thin">
        <color rgb="FF7F7F7F"/>
      </bottom>
      <diagonal/>
    </border>
    <border>
      <left style="thin">
        <color rgb="FF7F7F7F"/>
      </left>
      <right style="thin">
        <color rgb="FF7F7F7F"/>
      </right>
      <top style="medium">
        <color rgb="FF000000"/>
      </top>
      <bottom/>
      <diagonal/>
    </border>
    <border>
      <left/>
      <right style="thin">
        <color rgb="FF7F7F7F"/>
      </right>
      <top style="medium">
        <color rgb="FF000000"/>
      </top>
      <bottom style="thin">
        <color rgb="FF7F7F7F"/>
      </bottom>
      <diagonal/>
    </border>
    <border>
      <left style="thin">
        <color rgb="FF7F7F7F"/>
      </left>
      <right style="medium">
        <color rgb="FF000000"/>
      </right>
      <top style="medium">
        <color rgb="FF000000"/>
      </top>
      <bottom/>
      <diagonal/>
    </border>
    <border>
      <left style="medium">
        <color rgb="FF000000"/>
      </left>
      <right/>
      <top/>
      <bottom style="medium">
        <color rgb="FF000000"/>
      </bottom>
      <diagonal/>
    </border>
    <border>
      <left style="thin">
        <color rgb="FF7F7F7F"/>
      </left>
      <right style="thin">
        <color rgb="FF7F7F7F"/>
      </right>
      <top/>
      <bottom style="medium">
        <color rgb="FF000000"/>
      </bottom>
      <diagonal/>
    </border>
    <border>
      <left style="thin">
        <color rgb="FF7F7F7F"/>
      </left>
      <right style="medium">
        <color rgb="FF000000"/>
      </right>
      <top/>
      <bottom style="medium">
        <color rgb="FF000000"/>
      </bottom>
      <diagonal/>
    </border>
    <border>
      <left/>
      <right/>
      <top/>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style="thin">
        <color rgb="FF000000"/>
      </bottom>
      <diagonal/>
    </border>
    <border>
      <left style="thin">
        <color rgb="FF7F7F7F"/>
      </left>
      <right/>
      <top style="thin">
        <color rgb="FF7F7F7F"/>
      </top>
      <bottom style="thin">
        <color rgb="FF000000"/>
      </bottom>
      <diagonal/>
    </border>
    <border>
      <left/>
      <right/>
      <top style="thin">
        <color rgb="FF7F7F7F"/>
      </top>
      <bottom style="thin">
        <color rgb="FF000000"/>
      </bottom>
      <diagonal/>
    </border>
    <border>
      <left/>
      <right style="medium">
        <color rgb="FF000000"/>
      </right>
      <top style="thin">
        <color rgb="FF7F7F7F"/>
      </top>
      <bottom style="thin">
        <color rgb="FF000000"/>
      </bottom>
      <diagonal/>
    </border>
    <border>
      <left style="thin">
        <color rgb="FF7F7F7F"/>
      </left>
      <right style="thin">
        <color rgb="FF999999"/>
      </right>
      <top style="thin">
        <color rgb="FF000000"/>
      </top>
      <bottom style="thin">
        <color rgb="FF999999"/>
      </bottom>
      <diagonal/>
    </border>
    <border>
      <left style="thin">
        <color rgb="FF999999"/>
      </left>
      <right/>
      <top style="thin">
        <color rgb="FF000000"/>
      </top>
      <bottom style="thin">
        <color rgb="FF999999"/>
      </bottom>
      <diagonal/>
    </border>
    <border>
      <left/>
      <right/>
      <top style="thin">
        <color rgb="FF000000"/>
      </top>
      <bottom style="thin">
        <color rgb="FF999999"/>
      </bottom>
      <diagonal/>
    </border>
    <border>
      <left/>
      <right style="thin">
        <color rgb="FF999999"/>
      </right>
      <top style="thin">
        <color rgb="FF000000"/>
      </top>
      <bottom style="thin">
        <color rgb="FF999999"/>
      </bottom>
      <diagonal/>
    </border>
    <border>
      <left style="thin">
        <color rgb="FF999999"/>
      </left>
      <right style="medium">
        <color rgb="FF000000"/>
      </right>
      <top style="thin">
        <color rgb="FF000000"/>
      </top>
      <bottom style="thin">
        <color rgb="FF999999"/>
      </bottom>
      <diagonal/>
    </border>
    <border>
      <left/>
      <right/>
      <top/>
      <bottom style="thin">
        <color rgb="FF999999"/>
      </bottom>
      <diagonal/>
    </border>
    <border>
      <left/>
      <right style="thin">
        <color rgb="FF999999"/>
      </right>
      <top/>
      <bottom style="thin">
        <color rgb="FF999999"/>
      </bottom>
      <diagonal/>
    </border>
    <border>
      <left style="thin">
        <color rgb="FF7F7F7F"/>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style="medium">
        <color rgb="FF000000"/>
      </right>
      <top style="thin">
        <color rgb="FF999999"/>
      </top>
      <bottom style="thin">
        <color rgb="FF999999"/>
      </bottom>
      <diagonal/>
    </border>
    <border>
      <left style="thin">
        <color rgb="FF7F7F7F"/>
      </left>
      <right style="thin">
        <color rgb="FF999999"/>
      </right>
      <top style="thin">
        <color rgb="FF999999"/>
      </top>
      <bottom style="medium">
        <color rgb="FF000000"/>
      </bottom>
      <diagonal/>
    </border>
    <border>
      <left style="thin">
        <color rgb="FF999999"/>
      </left>
      <right/>
      <top style="thin">
        <color rgb="FF999999"/>
      </top>
      <bottom style="medium">
        <color rgb="FF000000"/>
      </bottom>
      <diagonal/>
    </border>
    <border>
      <left/>
      <right/>
      <top style="thin">
        <color rgb="FF999999"/>
      </top>
      <bottom style="medium">
        <color rgb="FF000000"/>
      </bottom>
      <diagonal/>
    </border>
    <border>
      <left/>
      <right style="thin">
        <color rgb="FF999999"/>
      </right>
      <top style="thin">
        <color rgb="FF999999"/>
      </top>
      <bottom style="medium">
        <color rgb="FF000000"/>
      </bottom>
      <diagonal/>
    </border>
    <border>
      <left style="thin">
        <color rgb="FF999999"/>
      </left>
      <right style="medium">
        <color rgb="FF000000"/>
      </right>
      <top style="thin">
        <color rgb="FF999999"/>
      </top>
      <bottom style="medium">
        <color rgb="FF000000"/>
      </bottom>
      <diagonal/>
    </border>
    <border>
      <left/>
      <right style="thin">
        <color rgb="FF000000"/>
      </right>
      <top/>
      <bottom/>
      <diagonal/>
    </border>
    <border>
      <left style="medium">
        <color rgb="FF000000"/>
      </left>
      <right/>
      <top/>
      <bottom style="thin">
        <color rgb="FF000000"/>
      </bottom>
      <diagonal/>
    </border>
    <border>
      <left style="thin">
        <color rgb="FF7F7F7F"/>
      </left>
      <right style="medium">
        <color rgb="FF000000"/>
      </right>
      <top style="thin">
        <color rgb="FF7F7F7F"/>
      </top>
      <bottom/>
      <diagonal/>
    </border>
    <border>
      <left style="medium">
        <color rgb="FF000000"/>
      </left>
      <right style="thin">
        <color rgb="FF000000"/>
      </right>
      <top style="thin">
        <color rgb="FF000000"/>
      </top>
      <bottom/>
      <diagonal/>
    </border>
    <border>
      <left/>
      <right style="thin">
        <color rgb="FF7F7F7F"/>
      </right>
      <top style="medium">
        <color rgb="FF000000"/>
      </top>
      <bottom style="thin">
        <color rgb="FF7F7F7F"/>
      </bottom>
      <diagonal/>
    </border>
    <border>
      <left/>
      <right/>
      <top style="thin">
        <color rgb="FF8EA9DB"/>
      </top>
      <bottom/>
      <diagonal/>
    </border>
    <border>
      <left/>
      <right style="thin">
        <color rgb="FF7F7F7F"/>
      </right>
      <top style="thin">
        <color rgb="FF7F7F7F"/>
      </top>
      <bottom style="medium">
        <color rgb="FF000000"/>
      </bottom>
      <diagonal/>
    </border>
    <border>
      <left style="thin">
        <color rgb="FF7F7F7F"/>
      </left>
      <right style="medium">
        <color rgb="FF000000"/>
      </right>
      <top/>
      <bottom/>
      <diagonal/>
    </border>
    <border>
      <left/>
      <right style="thin">
        <color rgb="FF7F7F7F"/>
      </right>
      <top/>
      <bottom style="thin">
        <color rgb="FF7F7F7F"/>
      </bottom>
      <diagonal/>
    </border>
    <border>
      <left style="thin">
        <color rgb="FF7F7F7F"/>
      </left>
      <right style="medium">
        <color rgb="FF000000"/>
      </right>
      <top/>
      <bottom style="thin">
        <color rgb="FF7F7F7F"/>
      </bottom>
      <diagonal/>
    </border>
    <border>
      <left style="medium">
        <color rgb="FF000000"/>
      </left>
      <right style="thin">
        <color rgb="FF7F7F7F"/>
      </right>
      <top/>
      <bottom style="thin">
        <color rgb="FF7F7F7F"/>
      </bottom>
      <diagonal/>
    </border>
    <border>
      <left style="thin">
        <color rgb="FF7F7F7F"/>
      </left>
      <right style="thin">
        <color rgb="FF7F7F7F"/>
      </right>
      <top/>
      <bottom/>
      <diagonal/>
    </border>
    <border>
      <left/>
      <right/>
      <top/>
      <bottom style="thin">
        <color rgb="FF8EA9DB"/>
      </bottom>
      <diagonal/>
    </border>
    <border>
      <left style="medium">
        <color rgb="FF000000"/>
      </left>
      <right style="thin">
        <color rgb="FF7F7F7F"/>
      </right>
      <top style="medium">
        <color rgb="FF000000"/>
      </top>
      <bottom style="thin">
        <color rgb="FF000000"/>
      </bottom>
      <diagonal/>
    </border>
    <border>
      <left style="thin">
        <color rgb="FF7F7F7F"/>
      </left>
      <right style="thin">
        <color rgb="FF7F7F7F"/>
      </right>
      <top style="medium">
        <color rgb="FF000000"/>
      </top>
      <bottom style="thin">
        <color rgb="FF000000"/>
      </bottom>
      <diagonal/>
    </border>
    <border>
      <left style="thin">
        <color rgb="FF7F7F7F"/>
      </left>
      <right style="medium">
        <color rgb="FF000000"/>
      </right>
      <top style="medium">
        <color rgb="FF000000"/>
      </top>
      <bottom style="thin">
        <color rgb="FF000000"/>
      </bottom>
      <diagonal/>
    </border>
    <border>
      <left style="medium">
        <color rgb="FF000000"/>
      </left>
      <right style="thin">
        <color rgb="FF7F7F7F"/>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7F7F7F"/>
      </left>
      <right style="thin">
        <color rgb="FF7F7F7F"/>
      </right>
      <top style="thin">
        <color rgb="FF000000"/>
      </top>
      <bottom style="medium">
        <color rgb="FF000000"/>
      </bottom>
      <diagonal/>
    </border>
    <border>
      <left style="thin">
        <color rgb="FF7F7F7F"/>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7F7F7F"/>
      </top>
      <bottom/>
      <diagonal/>
    </border>
    <border>
      <left style="thin">
        <color rgb="FF7F7F7F"/>
      </left>
      <right/>
      <top/>
      <bottom style="thin">
        <color rgb="FF7F7F7F"/>
      </bottom>
      <diagonal/>
    </border>
    <border>
      <left style="medium">
        <color rgb="FF000000"/>
      </left>
      <right style="thin">
        <color rgb="FF7F7F7F"/>
      </right>
      <top/>
      <bottom/>
      <diagonal/>
    </border>
    <border>
      <left style="thin">
        <color rgb="FF7F7F7F"/>
      </left>
      <right style="thin">
        <color rgb="FF7F7F7F"/>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thin">
        <color rgb="FF7F7F7F"/>
      </top>
      <bottom/>
      <diagonal/>
    </border>
    <border>
      <left style="medium">
        <color rgb="FF000000"/>
      </left>
      <right style="thin">
        <color rgb="FF000000"/>
      </right>
      <top style="medium">
        <color rgb="FF000000"/>
      </top>
      <bottom style="thin">
        <color rgb="FF000000"/>
      </bottom>
      <diagonal/>
    </border>
    <border>
      <left/>
      <right style="thin">
        <color rgb="FF7F7F7F"/>
      </right>
      <top style="medium">
        <color rgb="FF000000"/>
      </top>
      <bottom/>
      <diagonal/>
    </border>
    <border>
      <left style="thin">
        <color rgb="FF000000"/>
      </left>
      <right style="thin">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right style="thin">
        <color rgb="FF7F7F7F"/>
      </right>
      <top/>
      <bottom style="medium">
        <color rgb="FF000000"/>
      </bottom>
      <diagonal/>
    </border>
    <border>
      <left/>
      <right style="thin">
        <color rgb="FF7F7F7F"/>
      </right>
      <top/>
      <bottom/>
      <diagonal/>
    </border>
    <border>
      <left style="thin">
        <color rgb="FF7F7F7F"/>
      </left>
      <right style="thin">
        <color rgb="FF7F7F7F"/>
      </right>
      <top/>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808080"/>
      </top>
      <bottom style="thin">
        <color rgb="FF808080"/>
      </bottom>
      <diagonal/>
    </border>
    <border>
      <left/>
      <right style="medium">
        <color rgb="FF000000"/>
      </right>
      <top style="thin">
        <color rgb="FF808080"/>
      </top>
      <bottom style="thin">
        <color rgb="FF808080"/>
      </bottom>
      <diagonal/>
    </border>
    <border>
      <left/>
      <right style="thin">
        <color rgb="FF808080"/>
      </right>
      <top/>
      <bottom style="thin">
        <color rgb="FF808080"/>
      </bottom>
      <diagonal/>
    </border>
    <border>
      <left/>
      <right style="thin">
        <color rgb="FF808080"/>
      </right>
      <top style="thin">
        <color rgb="FF808080"/>
      </top>
      <bottom style="thin">
        <color rgb="FF808080"/>
      </bottom>
      <diagonal/>
    </border>
    <border>
      <left/>
      <right style="medium">
        <color rgb="FF000000"/>
      </right>
      <top/>
      <bottom style="thin">
        <color rgb="FF808080"/>
      </bottom>
      <diagonal/>
    </border>
    <border>
      <left style="thin">
        <color rgb="FF000000"/>
      </left>
      <right/>
      <top style="thin">
        <color rgb="FF000000"/>
      </top>
      <bottom style="thin">
        <color rgb="FF808080"/>
      </bottom>
      <diagonal/>
    </border>
    <border>
      <left/>
      <right/>
      <top style="thin">
        <color rgb="FF000000"/>
      </top>
      <bottom style="thin">
        <color rgb="FF808080"/>
      </bottom>
      <diagonal/>
    </border>
    <border>
      <left/>
      <right style="thin">
        <color rgb="FF808080"/>
      </right>
      <top style="thin">
        <color rgb="FF000000"/>
      </top>
      <bottom style="thin">
        <color rgb="FF808080"/>
      </bottom>
      <diagonal/>
    </border>
    <border>
      <left/>
      <right/>
      <top/>
      <bottom style="thin">
        <color rgb="FF808080"/>
      </bottom>
      <diagonal/>
    </border>
    <border>
      <left style="thin">
        <color rgb="FF808080"/>
      </left>
      <right style="thin">
        <color rgb="FF000000"/>
      </right>
      <top/>
      <bottom/>
      <diagonal/>
    </border>
    <border>
      <left style="thin">
        <color rgb="FF808080"/>
      </left>
      <right style="medium">
        <color rgb="FF000000"/>
      </right>
      <top/>
      <bottom/>
      <diagonal/>
    </border>
    <border>
      <left style="thin">
        <color rgb="FF7F7F7F"/>
      </left>
      <right/>
      <top style="medium">
        <color rgb="FF000000"/>
      </top>
      <bottom/>
      <diagonal/>
    </border>
    <border>
      <left/>
      <right style="medium">
        <color rgb="FF000000"/>
      </right>
      <top/>
      <bottom style="thin">
        <color rgb="FF7F7F7F"/>
      </bottom>
      <diagonal/>
    </border>
    <border>
      <left/>
      <right style="thin">
        <color rgb="FF7F7F7F"/>
      </right>
      <top/>
      <bottom style="thin">
        <color rgb="FF7F7F7F"/>
      </bottom>
      <diagonal/>
    </border>
    <border>
      <left style="thin">
        <color rgb="FF7F7F7F"/>
      </left>
      <right style="thin">
        <color rgb="FF7F7F7F"/>
      </right>
      <top style="thin">
        <color rgb="FF7F7F7F"/>
      </top>
      <bottom/>
      <diagonal/>
    </border>
    <border>
      <left/>
      <right style="thin">
        <color rgb="FF7F7F7F"/>
      </right>
      <top/>
      <bottom/>
      <diagonal/>
    </border>
    <border>
      <left style="medium">
        <color rgb="FF000000"/>
      </left>
      <right style="thin">
        <color rgb="FF7F7F7F"/>
      </right>
      <top/>
      <bottom/>
      <diagonal/>
    </border>
    <border>
      <left/>
      <right style="medium">
        <color rgb="FF000000"/>
      </right>
      <top style="medium">
        <color rgb="FF000000"/>
      </top>
      <bottom style="thin">
        <color rgb="FF7F7F7F"/>
      </bottom>
      <diagonal/>
    </border>
    <border>
      <left/>
      <right style="thin">
        <color rgb="FF7F7F7F"/>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medium">
        <color rgb="FF000000"/>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diagonal/>
    </border>
    <border>
      <left style="thin">
        <color rgb="FF7F7F7F"/>
      </left>
      <right style="medium">
        <color rgb="FF000000"/>
      </right>
      <top/>
      <bottom/>
      <diagonal/>
    </border>
    <border>
      <left/>
      <right style="thin">
        <color rgb="FF000000"/>
      </right>
      <top/>
      <bottom style="medium">
        <color rgb="FF000000"/>
      </bottom>
      <diagonal/>
    </border>
    <border>
      <left style="thin">
        <color rgb="FF7F7F7F"/>
      </left>
      <right style="thin">
        <color rgb="FF7F7F7F"/>
      </right>
      <top/>
      <bottom style="thin">
        <color rgb="FF7F7F7F"/>
      </bottom>
      <diagonal/>
    </border>
    <border>
      <left style="thin">
        <color rgb="FF7F7F7F"/>
      </left>
      <right/>
      <top style="thin">
        <color rgb="FF7F7F7F"/>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style="medium">
        <color rgb="FF000000"/>
      </left>
      <right style="medium">
        <color rgb="FF000000"/>
      </right>
      <top/>
      <bottom/>
      <diagonal/>
    </border>
    <border>
      <left/>
      <right style="thin">
        <color rgb="FF7F7F7F"/>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right style="thin">
        <color rgb="FF7F7F7F"/>
      </right>
      <top style="medium">
        <color rgb="FF000000"/>
      </top>
      <bottom/>
      <diagonal/>
    </border>
    <border>
      <left/>
      <right style="thin">
        <color rgb="FF000000"/>
      </right>
      <top style="medium">
        <color rgb="FF000000"/>
      </top>
      <bottom style="medium">
        <color rgb="FF000000"/>
      </bottom>
      <diagonal/>
    </border>
  </borders>
  <cellStyleXfs count="1">
    <xf numFmtId="0" fontId="0" fillId="0" borderId="0"/>
  </cellStyleXfs>
  <cellXfs count="749">
    <xf numFmtId="0" fontId="0" fillId="0" borderId="0" xfId="0" applyFont="1" applyAlignment="1"/>
    <xf numFmtId="0" fontId="2" fillId="0" borderId="0" xfId="0" applyFont="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xf numFmtId="0" fontId="3" fillId="0" borderId="6" xfId="0" applyFont="1" applyBorder="1" applyAlignment="1">
      <alignment horizontal="center" vertical="center"/>
    </xf>
    <xf numFmtId="0" fontId="3" fillId="0" borderId="6" xfId="0" applyFont="1" applyBorder="1" applyAlignment="1">
      <alignment vertical="center" wrapText="1"/>
    </xf>
    <xf numFmtId="0" fontId="4" fillId="0" borderId="7" xfId="0" applyFont="1" applyBorder="1" applyAlignment="1">
      <alignment vertical="center"/>
    </xf>
    <xf numFmtId="0" fontId="3" fillId="0" borderId="0" xfId="0" applyFont="1" applyAlignment="1">
      <alignment vertical="center"/>
    </xf>
    <xf numFmtId="0" fontId="3" fillId="0" borderId="9" xfId="0" applyFont="1" applyBorder="1" applyAlignment="1">
      <alignment horizontal="center" vertical="center"/>
    </xf>
    <xf numFmtId="0" fontId="3" fillId="0" borderId="9" xfId="0" applyFont="1" applyBorder="1" applyAlignment="1">
      <alignment vertical="center" wrapText="1"/>
    </xf>
    <xf numFmtId="0" fontId="6" fillId="0" borderId="10" xfId="0" applyFont="1" applyBorder="1" applyAlignment="1">
      <alignment vertical="center"/>
    </xf>
    <xf numFmtId="0" fontId="3" fillId="0" borderId="16" xfId="0" applyFont="1" applyBorder="1" applyAlignment="1">
      <alignment horizontal="center" vertical="center"/>
    </xf>
    <xf numFmtId="0" fontId="3" fillId="0" borderId="16" xfId="0" applyFont="1" applyBorder="1" applyAlignment="1">
      <alignment vertical="center" wrapText="1"/>
    </xf>
    <xf numFmtId="0" fontId="7" fillId="0" borderId="17" xfId="0" applyFont="1" applyBorder="1" applyAlignment="1">
      <alignment vertical="center"/>
    </xf>
    <xf numFmtId="0" fontId="3" fillId="0" borderId="0" xfId="0" applyFont="1"/>
    <xf numFmtId="0" fontId="8" fillId="0" borderId="0" xfId="0" applyFont="1"/>
    <xf numFmtId="0" fontId="9" fillId="0" borderId="44" xfId="0" applyFont="1" applyBorder="1"/>
    <xf numFmtId="164" fontId="9" fillId="0" borderId="6" xfId="0" applyNumberFormat="1" applyFont="1" applyBorder="1" applyAlignment="1">
      <alignment horizontal="center" vertical="center"/>
    </xf>
    <xf numFmtId="2" fontId="9" fillId="0" borderId="7" xfId="0" applyNumberFormat="1" applyFont="1" applyBorder="1" applyAlignment="1">
      <alignment horizontal="center" vertical="center"/>
    </xf>
    <xf numFmtId="164" fontId="9" fillId="0" borderId="6" xfId="0" applyNumberFormat="1" applyFont="1" applyBorder="1" applyAlignment="1">
      <alignment vertical="center"/>
    </xf>
    <xf numFmtId="2" fontId="9" fillId="0" borderId="7" xfId="0" applyNumberFormat="1" applyFont="1" applyBorder="1" applyAlignment="1">
      <alignment vertical="center"/>
    </xf>
    <xf numFmtId="164" fontId="9" fillId="0" borderId="16" xfId="0" applyNumberFormat="1" applyFont="1" applyBorder="1" applyAlignment="1">
      <alignment vertical="center"/>
    </xf>
    <xf numFmtId="2" fontId="9" fillId="0" borderId="17" xfId="0" applyNumberFormat="1" applyFont="1" applyBorder="1" applyAlignment="1">
      <alignment vertical="center"/>
    </xf>
    <xf numFmtId="0" fontId="9" fillId="0" borderId="71" xfId="0" applyFont="1" applyBorder="1" applyAlignment="1">
      <alignment horizontal="center" vertical="center" wrapText="1"/>
    </xf>
    <xf numFmtId="165" fontId="9" fillId="0" borderId="75" xfId="0" applyNumberFormat="1" applyFont="1" applyBorder="1" applyAlignment="1">
      <alignment horizontal="right" vertical="center"/>
    </xf>
    <xf numFmtId="0" fontId="9" fillId="0" borderId="16" xfId="0" applyFont="1" applyBorder="1" applyAlignment="1">
      <alignment horizontal="center" vertical="center"/>
    </xf>
    <xf numFmtId="10" fontId="9" fillId="0" borderId="17" xfId="0" applyNumberFormat="1" applyFont="1" applyBorder="1" applyAlignment="1">
      <alignment horizontal="center" vertical="center"/>
    </xf>
    <xf numFmtId="164" fontId="9" fillId="0" borderId="37" xfId="0" applyNumberFormat="1" applyFont="1" applyBorder="1" applyAlignment="1">
      <alignment horizontal="center" vertical="center"/>
    </xf>
    <xf numFmtId="0" fontId="9" fillId="0" borderId="76" xfId="0" applyFont="1" applyBorder="1" applyAlignment="1">
      <alignment horizontal="left" vertical="center"/>
    </xf>
    <xf numFmtId="3" fontId="9" fillId="0" borderId="9" xfId="0" applyNumberFormat="1" applyFont="1" applyBorder="1" applyAlignment="1">
      <alignment horizontal="center" vertical="center" wrapText="1"/>
    </xf>
    <xf numFmtId="165" fontId="9" fillId="0" borderId="10" xfId="0" applyNumberFormat="1" applyFont="1" applyBorder="1" applyAlignment="1">
      <alignment horizontal="right" vertical="center"/>
    </xf>
    <xf numFmtId="2" fontId="9" fillId="0" borderId="76" xfId="0" applyNumberFormat="1" applyFont="1" applyBorder="1" applyAlignment="1">
      <alignment vertical="center"/>
    </xf>
    <xf numFmtId="2" fontId="9" fillId="0" borderId="9" xfId="0" applyNumberFormat="1" applyFont="1" applyBorder="1" applyAlignment="1">
      <alignment vertical="center"/>
    </xf>
    <xf numFmtId="2" fontId="9" fillId="0" borderId="10" xfId="0" applyNumberFormat="1" applyFont="1" applyBorder="1" applyAlignment="1">
      <alignment vertical="center"/>
    </xf>
    <xf numFmtId="164" fontId="9" fillId="3" borderId="78" xfId="0" applyNumberFormat="1" applyFont="1" applyFill="1" applyBorder="1" applyAlignment="1">
      <alignment horizontal="center" vertical="center" wrapText="1"/>
    </xf>
    <xf numFmtId="164" fontId="9" fillId="0" borderId="9" xfId="0" applyNumberFormat="1" applyFont="1" applyBorder="1" applyAlignment="1">
      <alignment horizontal="center" vertical="center"/>
    </xf>
    <xf numFmtId="0" fontId="8" fillId="0" borderId="75" xfId="0" applyFont="1" applyBorder="1" applyAlignment="1">
      <alignment horizontal="left" vertical="center"/>
    </xf>
    <xf numFmtId="3" fontId="11" fillId="3" borderId="16" xfId="0" applyNumberFormat="1" applyFont="1" applyFill="1" applyBorder="1" applyAlignment="1">
      <alignment horizontal="center" vertical="center" wrapText="1"/>
    </xf>
    <xf numFmtId="165" fontId="8" fillId="0" borderId="17" xfId="0" applyNumberFormat="1" applyFont="1" applyBorder="1" applyAlignment="1">
      <alignment horizontal="right" vertical="center"/>
    </xf>
    <xf numFmtId="2" fontId="8" fillId="0" borderId="75" xfId="0" applyNumberFormat="1" applyFont="1" applyBorder="1" applyAlignment="1">
      <alignment vertical="center"/>
    </xf>
    <xf numFmtId="2" fontId="8" fillId="0" borderId="16" xfId="0" applyNumberFormat="1" applyFont="1" applyBorder="1" applyAlignment="1">
      <alignment vertical="center"/>
    </xf>
    <xf numFmtId="2" fontId="8" fillId="0" borderId="17" xfId="0" applyNumberFormat="1" applyFont="1" applyBorder="1" applyAlignment="1">
      <alignment vertical="center"/>
    </xf>
    <xf numFmtId="164" fontId="8" fillId="0" borderId="57" xfId="0" applyNumberFormat="1" applyFont="1" applyBorder="1" applyAlignment="1">
      <alignment horizontal="center"/>
    </xf>
    <xf numFmtId="164" fontId="8" fillId="0" borderId="16" xfId="0" applyNumberFormat="1" applyFont="1" applyBorder="1" applyAlignment="1">
      <alignment horizontal="center"/>
    </xf>
    <xf numFmtId="165" fontId="12" fillId="4" borderId="83" xfId="0" applyNumberFormat="1" applyFont="1" applyFill="1" applyBorder="1" applyAlignment="1">
      <alignment horizontal="right"/>
    </xf>
    <xf numFmtId="3" fontId="8" fillId="0" borderId="16" xfId="0" applyNumberFormat="1" applyFont="1" applyBorder="1" applyAlignment="1">
      <alignment horizontal="center" vertical="center" wrapText="1"/>
    </xf>
    <xf numFmtId="0" fontId="8" fillId="0" borderId="57" xfId="0" applyFont="1" applyBorder="1"/>
    <xf numFmtId="164" fontId="8" fillId="0" borderId="16" xfId="0" applyNumberFormat="1" applyFont="1" applyBorder="1" applyAlignment="1">
      <alignment horizontal="center" vertical="center"/>
    </xf>
    <xf numFmtId="164" fontId="8" fillId="0" borderId="57" xfId="0" applyNumberFormat="1" applyFont="1" applyBorder="1" applyAlignment="1">
      <alignment vertical="center"/>
    </xf>
    <xf numFmtId="3" fontId="9" fillId="3" borderId="9" xfId="0" applyNumberFormat="1" applyFont="1" applyFill="1" applyBorder="1" applyAlignment="1">
      <alignment horizontal="center" vertical="center" wrapText="1"/>
    </xf>
    <xf numFmtId="165" fontId="12" fillId="4" borderId="83" xfId="0" applyNumberFormat="1" applyFont="1" applyFill="1" applyBorder="1" applyAlignment="1">
      <alignment horizontal="right" vertical="center"/>
    </xf>
    <xf numFmtId="164" fontId="8" fillId="0" borderId="16" xfId="0" applyNumberFormat="1" applyFont="1" applyBorder="1" applyAlignment="1">
      <alignment vertical="center"/>
    </xf>
    <xf numFmtId="0" fontId="9" fillId="0" borderId="9" xfId="0" applyFont="1" applyBorder="1" applyAlignment="1">
      <alignment horizontal="left" vertical="center"/>
    </xf>
    <xf numFmtId="0" fontId="9" fillId="0" borderId="9" xfId="0" applyFont="1" applyBorder="1" applyAlignment="1">
      <alignment horizontal="center" vertical="center" wrapText="1"/>
    </xf>
    <xf numFmtId="165" fontId="9" fillId="0" borderId="9" xfId="0" applyNumberFormat="1" applyFont="1" applyBorder="1" applyAlignment="1">
      <alignment horizontal="right" vertical="center"/>
    </xf>
    <xf numFmtId="165" fontId="8" fillId="0" borderId="9" xfId="0" applyNumberFormat="1" applyFont="1" applyBorder="1" applyAlignment="1">
      <alignment horizontal="right" vertical="center"/>
    </xf>
    <xf numFmtId="2" fontId="8" fillId="0" borderId="9" xfId="0" applyNumberFormat="1" applyFont="1" applyBorder="1" applyAlignment="1">
      <alignment vertical="center"/>
    </xf>
    <xf numFmtId="164" fontId="9" fillId="0" borderId="9" xfId="0" applyNumberFormat="1" applyFont="1" applyBorder="1" applyAlignment="1">
      <alignment horizontal="center" wrapText="1"/>
    </xf>
    <xf numFmtId="39" fontId="8" fillId="0" borderId="9" xfId="0" applyNumberFormat="1" applyFont="1" applyBorder="1" applyAlignment="1">
      <alignment horizontal="center"/>
    </xf>
    <xf numFmtId="0" fontId="9" fillId="0" borderId="16" xfId="0" applyFont="1" applyBorder="1" applyAlignment="1">
      <alignment horizontal="left" vertical="center"/>
    </xf>
    <xf numFmtId="0" fontId="9" fillId="0" borderId="16" xfId="0" applyFont="1" applyBorder="1" applyAlignment="1">
      <alignment horizontal="center" vertical="center" wrapText="1"/>
    </xf>
    <xf numFmtId="165" fontId="8" fillId="0" borderId="16" xfId="0" applyNumberFormat="1" applyFont="1" applyBorder="1" applyAlignment="1">
      <alignment horizontal="right" vertical="center"/>
    </xf>
    <xf numFmtId="2" fontId="9" fillId="0" borderId="16" xfId="0" applyNumberFormat="1" applyFont="1" applyBorder="1" applyAlignment="1">
      <alignment vertical="center"/>
    </xf>
    <xf numFmtId="10" fontId="8" fillId="0" borderId="16" xfId="0" applyNumberFormat="1" applyFont="1" applyBorder="1" applyAlignment="1">
      <alignment vertical="center"/>
    </xf>
    <xf numFmtId="39" fontId="8" fillId="0" borderId="16" xfId="0" applyNumberFormat="1" applyFont="1" applyBorder="1" applyAlignment="1">
      <alignment vertical="center"/>
    </xf>
    <xf numFmtId="166" fontId="9" fillId="0" borderId="86" xfId="0" applyNumberFormat="1" applyFont="1" applyBorder="1" applyAlignment="1">
      <alignment vertical="center"/>
    </xf>
    <xf numFmtId="166" fontId="8" fillId="0" borderId="89" xfId="0" applyNumberFormat="1" applyFont="1" applyBorder="1" applyAlignment="1">
      <alignment vertical="top"/>
    </xf>
    <xf numFmtId="0" fontId="8" fillId="0" borderId="73" xfId="0" applyFont="1" applyBorder="1" applyAlignment="1">
      <alignment horizontal="left" vertical="center"/>
    </xf>
    <xf numFmtId="167" fontId="8" fillId="0" borderId="73" xfId="0" applyNumberFormat="1" applyFont="1" applyBorder="1" applyAlignment="1">
      <alignment vertical="top"/>
    </xf>
    <xf numFmtId="0" fontId="8" fillId="0" borderId="91" xfId="0" applyFont="1" applyBorder="1" applyAlignment="1">
      <alignment horizontal="left" vertical="center"/>
    </xf>
    <xf numFmtId="37" fontId="8" fillId="0" borderId="91" xfId="0" applyNumberFormat="1" applyFont="1" applyBorder="1" applyAlignment="1">
      <alignment vertical="top"/>
    </xf>
    <xf numFmtId="0" fontId="13" fillId="0" borderId="27" xfId="0" applyFont="1" applyBorder="1" applyAlignment="1">
      <alignment vertical="center"/>
    </xf>
    <xf numFmtId="0" fontId="8" fillId="0" borderId="59" xfId="0" applyFont="1" applyBorder="1" applyAlignment="1">
      <alignment vertical="center"/>
    </xf>
    <xf numFmtId="3" fontId="8" fillId="0" borderId="59" xfId="0" applyNumberFormat="1" applyFont="1" applyBorder="1" applyAlignment="1">
      <alignment vertical="center"/>
    </xf>
    <xf numFmtId="165" fontId="8" fillId="0" borderId="59" xfId="0" applyNumberFormat="1" applyFont="1" applyBorder="1" applyAlignment="1">
      <alignment horizontal="right" vertical="center"/>
    </xf>
    <xf numFmtId="0" fontId="8" fillId="0" borderId="89" xfId="0" applyFont="1" applyBorder="1" applyAlignment="1">
      <alignment vertical="center"/>
    </xf>
    <xf numFmtId="0" fontId="8" fillId="0" borderId="0" xfId="0" applyFont="1" applyAlignment="1">
      <alignment vertical="center"/>
    </xf>
    <xf numFmtId="3" fontId="8" fillId="0" borderId="0" xfId="0" applyNumberFormat="1" applyFont="1"/>
    <xf numFmtId="165" fontId="8" fillId="0" borderId="0" xfId="0" applyNumberFormat="1" applyFont="1" applyAlignment="1">
      <alignment horizontal="right"/>
    </xf>
    <xf numFmtId="164" fontId="9" fillId="0" borderId="97" xfId="0" applyNumberFormat="1" applyFont="1" applyBorder="1" applyAlignment="1">
      <alignment horizontal="center" vertical="center"/>
    </xf>
    <xf numFmtId="2" fontId="9" fillId="0" borderId="101" xfId="0" applyNumberFormat="1" applyFont="1" applyBorder="1" applyAlignment="1">
      <alignment horizontal="center" vertical="center"/>
    </xf>
    <xf numFmtId="0" fontId="9" fillId="0" borderId="104" xfId="0" applyFont="1" applyBorder="1" applyAlignment="1">
      <alignment horizontal="center" vertical="center"/>
    </xf>
    <xf numFmtId="0" fontId="9" fillId="0" borderId="108" xfId="0" applyFont="1" applyBorder="1" applyAlignment="1">
      <alignment horizontal="center" vertical="center"/>
    </xf>
    <xf numFmtId="164" fontId="9" fillId="0" borderId="109" xfId="0" applyNumberFormat="1" applyFont="1" applyBorder="1" applyAlignment="1">
      <alignment vertical="center"/>
    </xf>
    <xf numFmtId="2" fontId="9" fillId="0" borderId="113" xfId="0" applyNumberFormat="1" applyFont="1" applyBorder="1" applyAlignment="1">
      <alignment vertical="center"/>
    </xf>
    <xf numFmtId="165" fontId="9" fillId="0" borderId="117" xfId="0" applyNumberFormat="1" applyFont="1" applyBorder="1" applyAlignment="1">
      <alignment horizontal="right" vertical="center"/>
    </xf>
    <xf numFmtId="0" fontId="9" fillId="0" borderId="71" xfId="0" applyFont="1" applyBorder="1" applyAlignment="1">
      <alignment horizontal="center" vertical="center"/>
    </xf>
    <xf numFmtId="10" fontId="9" fillId="0" borderId="72" xfId="0" applyNumberFormat="1" applyFont="1" applyBorder="1" applyAlignment="1">
      <alignment horizontal="center" vertical="center"/>
    </xf>
    <xf numFmtId="164" fontId="9" fillId="0" borderId="117" xfId="0" applyNumberFormat="1" applyFont="1" applyBorder="1" applyAlignment="1">
      <alignment horizontal="center" vertical="center"/>
    </xf>
    <xf numFmtId="0" fontId="9" fillId="0" borderId="72" xfId="0" applyFont="1" applyBorder="1" applyAlignment="1">
      <alignment horizontal="center" vertical="center" wrapText="1"/>
    </xf>
    <xf numFmtId="3" fontId="9" fillId="0" borderId="76" xfId="0" applyNumberFormat="1" applyFont="1" applyBorder="1" applyAlignment="1">
      <alignment horizontal="center" vertical="center" wrapText="1"/>
    </xf>
    <xf numFmtId="165" fontId="15" fillId="0" borderId="25" xfId="0" applyNumberFormat="1" applyFont="1" applyBorder="1" applyAlignment="1">
      <alignment horizontal="right" vertical="center"/>
    </xf>
    <xf numFmtId="165" fontId="9" fillId="0" borderId="76" xfId="0" applyNumberFormat="1" applyFont="1" applyBorder="1" applyAlignment="1">
      <alignment horizontal="right" vertical="center"/>
    </xf>
    <xf numFmtId="164" fontId="9" fillId="3" borderId="76" xfId="0" applyNumberFormat="1" applyFont="1" applyFill="1" applyBorder="1" applyAlignment="1">
      <alignment horizontal="center" vertical="center" wrapText="1"/>
    </xf>
    <xf numFmtId="164" fontId="9" fillId="0" borderId="10" xfId="0" applyNumberFormat="1" applyFont="1" applyBorder="1" applyAlignment="1">
      <alignment horizontal="center" vertical="center"/>
    </xf>
    <xf numFmtId="3" fontId="9" fillId="0" borderId="75" xfId="0" applyNumberFormat="1" applyFont="1" applyBorder="1" applyAlignment="1">
      <alignment horizontal="center" vertical="center" wrapText="1"/>
    </xf>
    <xf numFmtId="165" fontId="16" fillId="0" borderId="89" xfId="0" applyNumberFormat="1" applyFont="1" applyBorder="1"/>
    <xf numFmtId="165" fontId="8" fillId="0" borderId="75" xfId="0" applyNumberFormat="1" applyFont="1" applyBorder="1" applyAlignment="1">
      <alignment horizontal="right" vertical="center"/>
    </xf>
    <xf numFmtId="164" fontId="9" fillId="0" borderId="75" xfId="0" applyNumberFormat="1" applyFont="1" applyBorder="1" applyAlignment="1">
      <alignment horizontal="center"/>
    </xf>
    <xf numFmtId="164" fontId="9" fillId="0" borderId="17" xfId="0" applyNumberFormat="1" applyFont="1" applyBorder="1" applyAlignment="1">
      <alignment horizontal="center"/>
    </xf>
    <xf numFmtId="3" fontId="9" fillId="0" borderId="118" xfId="0" applyNumberFormat="1" applyFont="1" applyBorder="1" applyAlignment="1">
      <alignment horizontal="center" vertical="center" wrapText="1"/>
    </xf>
    <xf numFmtId="3" fontId="8" fillId="0" borderId="57" xfId="0" applyNumberFormat="1" applyFont="1" applyBorder="1" applyAlignment="1">
      <alignment horizontal="center" vertical="center" wrapText="1"/>
    </xf>
    <xf numFmtId="168" fontId="8" fillId="0" borderId="17" xfId="0" applyNumberFormat="1" applyFont="1" applyBorder="1" applyAlignment="1">
      <alignment horizontal="right" vertical="center"/>
    </xf>
    <xf numFmtId="168" fontId="8" fillId="0" borderId="75" xfId="0" applyNumberFormat="1" applyFont="1" applyBorder="1" applyAlignment="1">
      <alignment horizontal="right" vertical="center"/>
    </xf>
    <xf numFmtId="3" fontId="9" fillId="0" borderId="57" xfId="0" applyNumberFormat="1" applyFont="1" applyBorder="1" applyAlignment="1">
      <alignment horizontal="center" vertical="center" wrapText="1"/>
    </xf>
    <xf numFmtId="169" fontId="15" fillId="0" borderId="119" xfId="0" applyNumberFormat="1" applyFont="1" applyBorder="1"/>
    <xf numFmtId="169" fontId="8" fillId="0" borderId="75" xfId="0" applyNumberFormat="1" applyFont="1" applyBorder="1" applyAlignment="1">
      <alignment horizontal="right" vertical="center"/>
    </xf>
    <xf numFmtId="9" fontId="9" fillId="0" borderId="118" xfId="0" applyNumberFormat="1" applyFont="1" applyBorder="1" applyAlignment="1">
      <alignment horizontal="center" vertical="center" wrapText="1"/>
    </xf>
    <xf numFmtId="9" fontId="8" fillId="3" borderId="120" xfId="0" applyNumberFormat="1" applyFont="1" applyFill="1" applyBorder="1" applyAlignment="1">
      <alignment horizontal="center" vertical="center" wrapText="1"/>
    </xf>
    <xf numFmtId="0" fontId="9" fillId="0" borderId="8" xfId="0" applyFont="1" applyBorder="1" applyAlignment="1">
      <alignment horizontal="left" vertical="center"/>
    </xf>
    <xf numFmtId="3" fontId="9" fillId="0" borderId="122" xfId="0" applyNumberFormat="1" applyFont="1" applyBorder="1" applyAlignment="1">
      <alignment horizontal="center" vertical="center" wrapText="1"/>
    </xf>
    <xf numFmtId="170" fontId="9" fillId="0" borderId="116" xfId="0" applyNumberFormat="1" applyFont="1" applyBorder="1" applyAlignment="1">
      <alignment horizontal="right" vertical="center"/>
    </xf>
    <xf numFmtId="170" fontId="9" fillId="0" borderId="8" xfId="0" applyNumberFormat="1" applyFont="1" applyBorder="1" applyAlignment="1">
      <alignment horizontal="right" vertical="center"/>
    </xf>
    <xf numFmtId="2" fontId="9" fillId="0" borderId="14" xfId="0" applyNumberFormat="1" applyFont="1" applyBorder="1" applyAlignment="1">
      <alignment vertical="center"/>
    </xf>
    <xf numFmtId="2" fontId="9" fillId="0" borderId="123" xfId="0" applyNumberFormat="1" applyFont="1" applyBorder="1" applyAlignment="1">
      <alignment vertical="center"/>
    </xf>
    <xf numFmtId="164" fontId="9" fillId="3" borderId="124" xfId="0" applyNumberFormat="1" applyFont="1" applyFill="1" applyBorder="1" applyAlignment="1">
      <alignment horizontal="center" vertical="center" wrapText="1"/>
    </xf>
    <xf numFmtId="0" fontId="8" fillId="0" borderId="11" xfId="0" applyFont="1" applyBorder="1" applyAlignment="1">
      <alignment horizontal="left" vertical="center"/>
    </xf>
    <xf numFmtId="3" fontId="8" fillId="0" borderId="52" xfId="0" applyNumberFormat="1" applyFont="1" applyBorder="1" applyAlignment="1">
      <alignment horizontal="center" vertical="center" wrapText="1"/>
    </xf>
    <xf numFmtId="168" fontId="15" fillId="0" borderId="126" xfId="0" applyNumberFormat="1" applyFont="1" applyBorder="1"/>
    <xf numFmtId="168" fontId="8" fillId="0" borderId="11" xfId="0" applyNumberFormat="1" applyFont="1" applyBorder="1" applyAlignment="1">
      <alignment horizontal="right" vertical="center"/>
    </xf>
    <xf numFmtId="2" fontId="9" fillId="0" borderId="12" xfId="0" applyNumberFormat="1" applyFont="1" applyBorder="1" applyAlignment="1">
      <alignment vertical="center"/>
    </xf>
    <xf numFmtId="2" fontId="9" fillId="0" borderId="116" xfId="0" applyNumberFormat="1" applyFont="1" applyBorder="1" applyAlignment="1">
      <alignment vertical="center"/>
    </xf>
    <xf numFmtId="164" fontId="9" fillId="0" borderId="11" xfId="0" applyNumberFormat="1" applyFont="1" applyBorder="1" applyAlignment="1">
      <alignment horizontal="center"/>
    </xf>
    <xf numFmtId="164" fontId="9" fillId="0" borderId="116" xfId="0" applyNumberFormat="1" applyFont="1" applyBorder="1" applyAlignment="1">
      <alignment horizontal="center"/>
    </xf>
    <xf numFmtId="3" fontId="8" fillId="3" borderId="120" xfId="0" applyNumberFormat="1" applyFont="1" applyFill="1" applyBorder="1" applyAlignment="1">
      <alignment horizontal="center" vertical="center" wrapText="1"/>
    </xf>
    <xf numFmtId="168" fontId="8" fillId="0" borderId="116" xfId="0" applyNumberFormat="1" applyFont="1" applyBorder="1" applyAlignment="1">
      <alignment horizontal="right" vertical="center"/>
    </xf>
    <xf numFmtId="164" fontId="8" fillId="0" borderId="75" xfId="0" applyNumberFormat="1" applyFont="1" applyBorder="1" applyAlignment="1">
      <alignment horizontal="center"/>
    </xf>
    <xf numFmtId="164" fontId="8" fillId="0" borderId="17" xfId="0" applyNumberFormat="1" applyFont="1" applyBorder="1" applyAlignment="1">
      <alignment horizontal="center"/>
    </xf>
    <xf numFmtId="0" fontId="9" fillId="0" borderId="127" xfId="0" applyFont="1" applyBorder="1" applyAlignment="1">
      <alignment horizontal="left" vertical="center"/>
    </xf>
    <xf numFmtId="3" fontId="9" fillId="0" borderId="127" xfId="0" applyNumberFormat="1" applyFont="1" applyBorder="1" applyAlignment="1">
      <alignment horizontal="center" vertical="center" wrapText="1"/>
    </xf>
    <xf numFmtId="165" fontId="18" fillId="0" borderId="65" xfId="0" applyNumberFormat="1" applyFont="1" applyBorder="1" applyAlignment="1">
      <alignment horizontal="right" vertical="center"/>
    </xf>
    <xf numFmtId="165" fontId="18" fillId="0" borderId="23" xfId="0" applyNumberFormat="1" applyFont="1" applyBorder="1" applyAlignment="1">
      <alignment horizontal="right" vertical="center"/>
    </xf>
    <xf numFmtId="2" fontId="9" fillId="0" borderId="128" xfId="0" applyNumberFormat="1" applyFont="1" applyBorder="1" applyAlignment="1">
      <alignment vertical="center"/>
    </xf>
    <xf numFmtId="2" fontId="9" fillId="0" borderId="129" xfId="0" applyNumberFormat="1" applyFont="1" applyBorder="1" applyAlignment="1">
      <alignment vertical="center"/>
    </xf>
    <xf numFmtId="164" fontId="9" fillId="3" borderId="127" xfId="0" applyNumberFormat="1" applyFont="1" applyFill="1" applyBorder="1" applyAlignment="1">
      <alignment horizontal="center" vertical="center" wrapText="1"/>
    </xf>
    <xf numFmtId="164" fontId="9" fillId="0" borderId="129" xfId="0" applyNumberFormat="1" applyFont="1" applyBorder="1" applyAlignment="1">
      <alignment horizontal="center" vertical="center"/>
    </xf>
    <xf numFmtId="0" fontId="8" fillId="0" borderId="130" xfId="0" applyFont="1" applyBorder="1" applyAlignment="1">
      <alignment horizontal="left" vertical="center"/>
    </xf>
    <xf numFmtId="3" fontId="8" fillId="3" borderId="130" xfId="0" applyNumberFormat="1" applyFont="1" applyFill="1" applyBorder="1" applyAlignment="1">
      <alignment horizontal="center" vertical="center" wrapText="1"/>
    </xf>
    <xf numFmtId="165" fontId="17" fillId="0" borderId="131" xfId="0" applyNumberFormat="1" applyFont="1" applyBorder="1" applyAlignment="1">
      <alignment horizontal="right" vertical="center"/>
    </xf>
    <xf numFmtId="165" fontId="8" fillId="0" borderId="130" xfId="0" applyNumberFormat="1" applyFont="1" applyBorder="1" applyAlignment="1">
      <alignment horizontal="right" vertical="center"/>
    </xf>
    <xf numFmtId="2" fontId="9" fillId="0" borderId="132" xfId="0" applyNumberFormat="1" applyFont="1" applyBorder="1" applyAlignment="1">
      <alignment vertical="center"/>
    </xf>
    <xf numFmtId="2" fontId="9" fillId="0" borderId="133" xfId="0" applyNumberFormat="1" applyFont="1" applyBorder="1" applyAlignment="1">
      <alignment vertical="center"/>
    </xf>
    <xf numFmtId="164" fontId="9" fillId="0" borderId="130" xfId="0" applyNumberFormat="1" applyFont="1" applyBorder="1" applyAlignment="1">
      <alignment horizontal="center" vertical="center"/>
    </xf>
    <xf numFmtId="164" fontId="9" fillId="0" borderId="133" xfId="0" applyNumberFormat="1" applyFont="1" applyBorder="1" applyAlignment="1">
      <alignment horizontal="center" vertical="center"/>
    </xf>
    <xf numFmtId="171" fontId="9" fillId="0" borderId="9" xfId="0" applyNumberFormat="1" applyFont="1" applyBorder="1" applyAlignment="1">
      <alignment horizontal="center" vertical="center"/>
    </xf>
    <xf numFmtId="164" fontId="8" fillId="0" borderId="9" xfId="0" applyNumberFormat="1" applyFont="1" applyBorder="1" applyAlignment="1">
      <alignment vertical="center"/>
    </xf>
    <xf numFmtId="1" fontId="8" fillId="0" borderId="16" xfId="0" applyNumberFormat="1" applyFont="1" applyBorder="1" applyAlignment="1">
      <alignment horizontal="center" vertical="center"/>
    </xf>
    <xf numFmtId="0" fontId="8" fillId="0" borderId="134" xfId="0" applyFont="1" applyBorder="1" applyAlignment="1">
      <alignment horizontal="left" vertical="center"/>
    </xf>
    <xf numFmtId="167" fontId="8" fillId="0" borderId="135" xfId="0" applyNumberFormat="1" applyFont="1" applyBorder="1" applyAlignment="1">
      <alignment vertical="top"/>
    </xf>
    <xf numFmtId="37" fontId="8" fillId="0" borderId="136" xfId="0" applyNumberFormat="1" applyFont="1" applyBorder="1" applyAlignment="1">
      <alignment vertical="top"/>
    </xf>
    <xf numFmtId="0" fontId="8" fillId="0" borderId="137" xfId="0" applyFont="1" applyBorder="1" applyAlignment="1">
      <alignment horizontal="left" vertical="center"/>
    </xf>
    <xf numFmtId="37" fontId="8" fillId="0" borderId="138" xfId="0" applyNumberFormat="1" applyFont="1" applyBorder="1" applyAlignment="1">
      <alignment vertical="top"/>
    </xf>
    <xf numFmtId="0" fontId="13" fillId="0" borderId="27" xfId="0" applyFont="1" applyBorder="1"/>
    <xf numFmtId="0" fontId="8" fillId="0" borderId="59" xfId="0" applyFont="1" applyBorder="1"/>
    <xf numFmtId="3" fontId="8" fillId="0" borderId="59" xfId="0" applyNumberFormat="1" applyFont="1" applyBorder="1"/>
    <xf numFmtId="165" fontId="8" fillId="0" borderId="59" xfId="0" applyNumberFormat="1" applyFont="1" applyBorder="1" applyAlignment="1">
      <alignment horizontal="right"/>
    </xf>
    <xf numFmtId="0" fontId="8" fillId="0" borderId="89" xfId="0" applyFont="1" applyBorder="1"/>
    <xf numFmtId="0" fontId="12" fillId="0" borderId="0" xfId="0" applyFont="1"/>
    <xf numFmtId="0" fontId="9" fillId="0" borderId="12" xfId="0" applyFont="1" applyBorder="1" applyAlignment="1">
      <alignment horizontal="center" vertical="center"/>
    </xf>
    <xf numFmtId="0" fontId="9" fillId="0" borderId="75" xfId="0" applyFont="1" applyBorder="1" applyAlignment="1">
      <alignment horizontal="center" vertical="center"/>
    </xf>
    <xf numFmtId="164" fontId="9" fillId="0" borderId="75" xfId="0" applyNumberFormat="1" applyFont="1" applyBorder="1" applyAlignment="1">
      <alignment horizontal="center" vertical="center"/>
    </xf>
    <xf numFmtId="0" fontId="9" fillId="0" borderId="17" xfId="0" applyFont="1" applyBorder="1" applyAlignment="1">
      <alignment horizontal="center" vertical="center" wrapText="1"/>
    </xf>
    <xf numFmtId="0" fontId="9" fillId="0" borderId="14" xfId="0" applyFont="1" applyBorder="1" applyAlignment="1">
      <alignment horizontal="left" vertical="center"/>
    </xf>
    <xf numFmtId="3" fontId="9" fillId="0" borderId="123" xfId="0" applyNumberFormat="1" applyFont="1" applyBorder="1" applyAlignment="1">
      <alignment horizontal="center" vertical="center" wrapText="1"/>
    </xf>
    <xf numFmtId="170" fontId="9" fillId="0" borderId="69" xfId="0" applyNumberFormat="1" applyFont="1" applyBorder="1" applyAlignment="1">
      <alignment horizontal="right" vertical="center"/>
    </xf>
    <xf numFmtId="164" fontId="11" fillId="3" borderId="124" xfId="0" applyNumberFormat="1" applyFont="1" applyFill="1" applyBorder="1" applyAlignment="1">
      <alignment horizontal="center" vertical="center" wrapText="1"/>
    </xf>
    <xf numFmtId="164" fontId="11" fillId="0" borderId="123" xfId="0" applyNumberFormat="1" applyFont="1" applyBorder="1" applyAlignment="1">
      <alignment horizontal="center" vertical="center"/>
    </xf>
    <xf numFmtId="0" fontId="8" fillId="0" borderId="6" xfId="0" applyFont="1" applyBorder="1" applyAlignment="1">
      <alignment horizontal="left" vertical="center"/>
    </xf>
    <xf numFmtId="3" fontId="8" fillId="0" borderId="7" xfId="0" applyNumberFormat="1" applyFont="1" applyBorder="1" applyAlignment="1">
      <alignment horizontal="center" vertical="center" wrapText="1"/>
    </xf>
    <xf numFmtId="170" fontId="8" fillId="0" borderId="46" xfId="0" applyNumberFormat="1" applyFont="1" applyBorder="1" applyAlignment="1">
      <alignment horizontal="right" vertical="center"/>
    </xf>
    <xf numFmtId="170" fontId="8" fillId="0" borderId="44" xfId="0" applyNumberFormat="1" applyFont="1" applyBorder="1" applyAlignment="1">
      <alignment horizontal="right" vertical="center"/>
    </xf>
    <xf numFmtId="2" fontId="9" fillId="0" borderId="6" xfId="0" applyNumberFormat="1" applyFont="1" applyBorder="1" applyAlignment="1">
      <alignment vertical="center"/>
    </xf>
    <xf numFmtId="164" fontId="9" fillId="0" borderId="44" xfId="0" applyNumberFormat="1" applyFont="1" applyBorder="1" applyAlignment="1">
      <alignment horizontal="center"/>
    </xf>
    <xf numFmtId="164" fontId="9" fillId="0" borderId="7" xfId="0" applyNumberFormat="1" applyFont="1" applyBorder="1" applyAlignment="1">
      <alignment horizontal="center"/>
    </xf>
    <xf numFmtId="3" fontId="11" fillId="0" borderId="7" xfId="0" applyNumberFormat="1" applyFont="1" applyBorder="1" applyAlignment="1">
      <alignment horizontal="center" vertical="center" wrapText="1"/>
    </xf>
    <xf numFmtId="170" fontId="9" fillId="0" borderId="46" xfId="0" applyNumberFormat="1" applyFont="1" applyBorder="1" applyAlignment="1">
      <alignment horizontal="right" vertical="center"/>
    </xf>
    <xf numFmtId="170" fontId="9" fillId="0" borderId="44" xfId="0" applyNumberFormat="1" applyFont="1" applyBorder="1" applyAlignment="1">
      <alignment horizontal="right" vertical="center"/>
    </xf>
    <xf numFmtId="164" fontId="11" fillId="3" borderId="44" xfId="0" applyNumberFormat="1" applyFont="1" applyFill="1" applyBorder="1" applyAlignment="1">
      <alignment horizontal="center" vertical="center" wrapText="1"/>
    </xf>
    <xf numFmtId="164" fontId="11" fillId="0" borderId="7" xfId="0" applyNumberFormat="1" applyFont="1" applyBorder="1" applyAlignment="1">
      <alignment horizontal="center" vertical="center"/>
    </xf>
    <xf numFmtId="0" fontId="9" fillId="0" borderId="6" xfId="0" applyFont="1" applyBorder="1" applyAlignment="1">
      <alignment horizontal="left" vertical="center"/>
    </xf>
    <xf numFmtId="0" fontId="8" fillId="0" borderId="16" xfId="0" applyFont="1" applyBorder="1" applyAlignment="1">
      <alignment horizontal="left" vertical="center"/>
    </xf>
    <xf numFmtId="3" fontId="8" fillId="0" borderId="17" xfId="0" applyNumberFormat="1" applyFont="1" applyBorder="1" applyAlignment="1">
      <alignment horizontal="center" vertical="center" wrapText="1"/>
    </xf>
    <xf numFmtId="170" fontId="8" fillId="0" borderId="56" xfId="0" applyNumberFormat="1" applyFont="1" applyBorder="1" applyAlignment="1">
      <alignment horizontal="right" vertical="center"/>
    </xf>
    <xf numFmtId="170" fontId="8" fillId="0" borderId="75" xfId="0" applyNumberFormat="1" applyFont="1" applyBorder="1" applyAlignment="1">
      <alignment horizontal="right" vertical="center"/>
    </xf>
    <xf numFmtId="170" fontId="9" fillId="0" borderId="9" xfId="0" applyNumberFormat="1" applyFont="1" applyBorder="1" applyAlignment="1">
      <alignment horizontal="center" vertical="center" wrapText="1"/>
    </xf>
    <xf numFmtId="164" fontId="8" fillId="0" borderId="9" xfId="0" applyNumberFormat="1" applyFont="1" applyBorder="1" applyAlignment="1">
      <alignment horizontal="center"/>
    </xf>
    <xf numFmtId="3" fontId="9" fillId="0" borderId="16" xfId="0" applyNumberFormat="1" applyFont="1" applyBorder="1" applyAlignment="1">
      <alignment horizontal="center" vertical="center" wrapText="1"/>
    </xf>
    <xf numFmtId="170" fontId="9" fillId="0" borderId="16" xfId="0" applyNumberFormat="1" applyFont="1" applyBorder="1" applyAlignment="1">
      <alignment horizontal="center" vertical="center"/>
    </xf>
    <xf numFmtId="170" fontId="11" fillId="0" borderId="16" xfId="0" applyNumberFormat="1" applyFont="1" applyBorder="1" applyAlignment="1">
      <alignment horizontal="center" vertical="center"/>
    </xf>
    <xf numFmtId="0" fontId="9" fillId="0" borderId="73" xfId="0" applyFont="1" applyBorder="1" applyAlignment="1">
      <alignment horizontal="left" vertical="center"/>
    </xf>
    <xf numFmtId="3" fontId="9" fillId="0" borderId="73" xfId="0" applyNumberFormat="1" applyFont="1" applyBorder="1" applyAlignment="1">
      <alignment horizontal="center" vertical="center"/>
    </xf>
    <xf numFmtId="37" fontId="8" fillId="0" borderId="91" xfId="0" applyNumberFormat="1" applyFont="1" applyBorder="1" applyAlignment="1">
      <alignment horizontal="center" vertical="top"/>
    </xf>
    <xf numFmtId="0" fontId="9" fillId="0" borderId="0" xfId="0" applyFont="1" applyAlignment="1">
      <alignment vertical="center"/>
    </xf>
    <xf numFmtId="0" fontId="9" fillId="0" borderId="0" xfId="0" applyFont="1"/>
    <xf numFmtId="0" fontId="9" fillId="0" borderId="44" xfId="0" applyFont="1" applyBorder="1" applyAlignment="1">
      <alignment vertical="center"/>
    </xf>
    <xf numFmtId="2" fontId="9" fillId="0" borderId="0" xfId="0" applyNumberFormat="1" applyFont="1" applyAlignment="1">
      <alignment vertical="center"/>
    </xf>
    <xf numFmtId="2" fontId="9" fillId="0" borderId="0" xfId="0" applyNumberFormat="1" applyFont="1" applyAlignment="1">
      <alignment horizontal="center" vertical="center" wrapText="1"/>
    </xf>
    <xf numFmtId="2" fontId="9" fillId="0" borderId="6" xfId="0" applyNumberFormat="1" applyFont="1" applyBorder="1" applyAlignment="1">
      <alignment horizontal="center" vertical="center"/>
    </xf>
    <xf numFmtId="10" fontId="8" fillId="0" borderId="6" xfId="0" applyNumberFormat="1" applyFont="1" applyBorder="1"/>
    <xf numFmtId="0" fontId="8" fillId="0" borderId="7" xfId="0" applyFont="1" applyBorder="1"/>
    <xf numFmtId="2" fontId="9" fillId="0" borderId="0" xfId="0" applyNumberFormat="1" applyFont="1" applyAlignment="1">
      <alignment horizontal="center" vertical="center"/>
    </xf>
    <xf numFmtId="0" fontId="8" fillId="0" borderId="0" xfId="0" applyFont="1" applyAlignment="1">
      <alignment horizontal="center"/>
    </xf>
    <xf numFmtId="2" fontId="8" fillId="0" borderId="0" xfId="0" applyNumberFormat="1" applyFont="1" applyAlignment="1">
      <alignment vertical="center" wrapText="1"/>
    </xf>
    <xf numFmtId="2" fontId="8" fillId="0" borderId="0" xfId="0" applyNumberFormat="1" applyFont="1" applyAlignment="1">
      <alignment horizontal="left" vertical="center" wrapText="1"/>
    </xf>
    <xf numFmtId="172" fontId="8" fillId="0" borderId="0" xfId="0" applyNumberFormat="1" applyFont="1" applyAlignment="1">
      <alignment vertical="center"/>
    </xf>
    <xf numFmtId="2" fontId="8" fillId="0" borderId="0" xfId="0" applyNumberFormat="1" applyFont="1"/>
    <xf numFmtId="172" fontId="8" fillId="0" borderId="0" xfId="0" applyNumberFormat="1" applyFont="1"/>
    <xf numFmtId="173" fontId="8" fillId="0" borderId="0" xfId="0" applyNumberFormat="1" applyFont="1"/>
    <xf numFmtId="3" fontId="8" fillId="0" borderId="6" xfId="0" applyNumberFormat="1" applyFont="1" applyBorder="1" applyAlignment="1">
      <alignment horizontal="center" vertical="center"/>
    </xf>
    <xf numFmtId="170" fontId="8" fillId="0" borderId="7" xfId="0" applyNumberFormat="1" applyFont="1" applyBorder="1" applyAlignment="1">
      <alignment horizontal="center" vertical="center" wrapText="1"/>
    </xf>
    <xf numFmtId="0" fontId="8" fillId="0" borderId="6" xfId="0" applyFont="1" applyBorder="1" applyAlignment="1">
      <alignment horizontal="center" vertical="center"/>
    </xf>
    <xf numFmtId="174" fontId="8" fillId="0" borderId="7" xfId="0" applyNumberFormat="1" applyFont="1" applyBorder="1" applyAlignment="1">
      <alignment horizontal="center" vertical="center"/>
    </xf>
    <xf numFmtId="2" fontId="8" fillId="0" borderId="0" xfId="0" applyNumberFormat="1" applyFont="1" applyAlignment="1">
      <alignment vertical="center"/>
    </xf>
    <xf numFmtId="0" fontId="8" fillId="0" borderId="0" xfId="0" applyFont="1" applyAlignment="1">
      <alignment wrapText="1"/>
    </xf>
    <xf numFmtId="0" fontId="8" fillId="0" borderId="12" xfId="0" applyFont="1" applyBorder="1" applyAlignment="1">
      <alignment horizontal="center" vertical="center"/>
    </xf>
    <xf numFmtId="174" fontId="8" fillId="0" borderId="116" xfId="0" applyNumberFormat="1" applyFont="1" applyBorder="1" applyAlignment="1">
      <alignment horizontal="center" vertical="center"/>
    </xf>
    <xf numFmtId="0" fontId="22" fillId="0" borderId="0" xfId="0" applyFont="1"/>
    <xf numFmtId="0" fontId="8" fillId="0" borderId="0" xfId="0" applyFont="1" applyAlignment="1">
      <alignment horizontal="left" wrapText="1"/>
    </xf>
    <xf numFmtId="165" fontId="9" fillId="0" borderId="71" xfId="0" applyNumberFormat="1" applyFont="1" applyBorder="1" applyAlignment="1">
      <alignment horizontal="center" vertical="center"/>
    </xf>
    <xf numFmtId="10" fontId="9" fillId="0" borderId="71" xfId="0" applyNumberFormat="1" applyFont="1" applyBorder="1" applyAlignment="1">
      <alignment horizontal="center" vertical="center"/>
    </xf>
    <xf numFmtId="0" fontId="9" fillId="0" borderId="134" xfId="0" applyFont="1" applyBorder="1" applyAlignment="1">
      <alignment horizontal="left" vertical="center"/>
    </xf>
    <xf numFmtId="0" fontId="9" fillId="0" borderId="134" xfId="0" applyFont="1" applyBorder="1" applyAlignment="1">
      <alignment horizontal="center" vertical="center" wrapText="1"/>
    </xf>
    <xf numFmtId="165" fontId="9" fillId="0" borderId="134" xfId="0" applyNumberFormat="1" applyFont="1" applyBorder="1" applyAlignment="1">
      <alignment horizontal="center" vertical="center"/>
    </xf>
    <xf numFmtId="2" fontId="9" fillId="0" borderId="134" xfId="0" applyNumberFormat="1" applyFont="1" applyBorder="1" applyAlignment="1">
      <alignment vertical="center" wrapText="1"/>
    </xf>
    <xf numFmtId="2" fontId="9" fillId="0" borderId="134" xfId="0" applyNumberFormat="1" applyFont="1" applyBorder="1" applyAlignment="1">
      <alignment vertical="center"/>
    </xf>
    <xf numFmtId="2" fontId="9" fillId="0" borderId="22" xfId="0" applyNumberFormat="1" applyFont="1" applyBorder="1" applyAlignment="1">
      <alignment horizontal="center" vertical="center"/>
    </xf>
    <xf numFmtId="164" fontId="11" fillId="3" borderId="147" xfId="0" applyNumberFormat="1" applyFont="1" applyFill="1" applyBorder="1" applyAlignment="1">
      <alignment horizontal="center" vertical="center" wrapText="1"/>
    </xf>
    <xf numFmtId="164" fontId="11" fillId="0" borderId="135" xfId="0" applyNumberFormat="1" applyFont="1" applyBorder="1" applyAlignment="1">
      <alignment horizontal="center" vertical="center"/>
    </xf>
    <xf numFmtId="0" fontId="8" fillId="0" borderId="137" xfId="0" applyFont="1" applyBorder="1" applyAlignment="1">
      <alignment horizontal="center" vertical="center" wrapText="1"/>
    </xf>
    <xf numFmtId="165" fontId="8" fillId="0" borderId="137" xfId="0" applyNumberFormat="1" applyFont="1" applyBorder="1" applyAlignment="1">
      <alignment horizontal="center" vertical="center"/>
    </xf>
    <xf numFmtId="2" fontId="8" fillId="0" borderId="137" xfId="0" applyNumberFormat="1" applyFont="1" applyBorder="1" applyAlignment="1">
      <alignment vertical="center"/>
    </xf>
    <xf numFmtId="2" fontId="8" fillId="0" borderId="143" xfId="0" applyNumberFormat="1" applyFont="1" applyBorder="1" applyAlignment="1">
      <alignment horizontal="center" vertical="center"/>
    </xf>
    <xf numFmtId="164" fontId="8" fillId="0" borderId="150" xfId="0" applyNumberFormat="1" applyFont="1" applyBorder="1" applyAlignment="1">
      <alignment horizontal="center" vertical="center"/>
    </xf>
    <xf numFmtId="164" fontId="8" fillId="0" borderId="138" xfId="0" applyNumberFormat="1" applyFont="1" applyBorder="1" applyAlignment="1">
      <alignment horizontal="center" vertical="center"/>
    </xf>
    <xf numFmtId="1" fontId="9" fillId="0" borderId="134" xfId="0" applyNumberFormat="1" applyFont="1" applyBorder="1" applyAlignment="1">
      <alignment horizontal="center" vertical="center" wrapText="1"/>
    </xf>
    <xf numFmtId="2" fontId="9" fillId="0" borderId="22" xfId="0" applyNumberFormat="1" applyFont="1" applyBorder="1" applyAlignment="1">
      <alignment horizontal="center" vertical="center" wrapText="1"/>
    </xf>
    <xf numFmtId="1" fontId="8" fillId="0" borderId="137" xfId="0" applyNumberFormat="1" applyFont="1" applyBorder="1" applyAlignment="1">
      <alignment horizontal="center" vertical="center" wrapText="1"/>
    </xf>
    <xf numFmtId="2" fontId="8" fillId="0" borderId="143" xfId="0" applyNumberFormat="1" applyFont="1" applyBorder="1" applyAlignment="1">
      <alignment horizontal="center" vertical="center" wrapText="1"/>
    </xf>
    <xf numFmtId="1" fontId="11" fillId="4" borderId="137" xfId="0" applyNumberFormat="1" applyFont="1" applyFill="1" applyBorder="1" applyAlignment="1">
      <alignment horizontal="center" vertical="center" wrapText="1"/>
    </xf>
    <xf numFmtId="0" fontId="9" fillId="0" borderId="14" xfId="0" applyFont="1" applyBorder="1" applyAlignment="1">
      <alignment horizontal="center" vertical="center" wrapText="1"/>
    </xf>
    <xf numFmtId="1" fontId="9" fillId="0" borderId="14" xfId="0" applyNumberFormat="1" applyFont="1" applyBorder="1" applyAlignment="1">
      <alignment horizontal="center" vertical="center"/>
    </xf>
    <xf numFmtId="165" fontId="9" fillId="0" borderId="14" xfId="0" applyNumberFormat="1" applyFont="1" applyBorder="1" applyAlignment="1">
      <alignment horizontal="center" vertical="center"/>
    </xf>
    <xf numFmtId="2" fontId="9" fillId="0" borderId="140" xfId="0" applyNumberFormat="1" applyFont="1" applyBorder="1" applyAlignment="1">
      <alignment vertical="center"/>
    </xf>
    <xf numFmtId="2" fontId="9" fillId="0" borderId="8" xfId="0" applyNumberFormat="1" applyFont="1" applyBorder="1" applyAlignment="1">
      <alignment horizontal="center" vertical="center"/>
    </xf>
    <xf numFmtId="39" fontId="9" fillId="0" borderId="123" xfId="0" applyNumberFormat="1" applyFont="1" applyBorder="1" applyAlignment="1">
      <alignment vertical="center"/>
    </xf>
    <xf numFmtId="1" fontId="9" fillId="0" borderId="16" xfId="0" applyNumberFormat="1" applyFont="1" applyBorder="1" applyAlignment="1">
      <alignment horizontal="center" vertical="center" wrapText="1"/>
    </xf>
    <xf numFmtId="165" fontId="9" fillId="0" borderId="16" xfId="0" applyNumberFormat="1" applyFont="1" applyBorder="1" applyAlignment="1">
      <alignment horizontal="center" vertical="center"/>
    </xf>
    <xf numFmtId="2" fontId="9" fillId="0" borderId="16" xfId="0" applyNumberFormat="1" applyFont="1" applyBorder="1" applyAlignment="1">
      <alignment horizontal="right" vertical="center"/>
    </xf>
    <xf numFmtId="2" fontId="9" fillId="0" borderId="61" xfId="0" applyNumberFormat="1" applyFont="1" applyBorder="1" applyAlignment="1">
      <alignment vertical="center"/>
    </xf>
    <xf numFmtId="2" fontId="9" fillId="0" borderId="75" xfId="0" applyNumberFormat="1" applyFont="1" applyBorder="1" applyAlignment="1">
      <alignment horizontal="center" vertical="center"/>
    </xf>
    <xf numFmtId="39" fontId="9" fillId="0" borderId="17" xfId="0" applyNumberFormat="1" applyFont="1" applyBorder="1" applyAlignment="1">
      <alignment vertical="center"/>
    </xf>
    <xf numFmtId="0" fontId="8" fillId="0" borderId="40" xfId="0" applyFont="1" applyBorder="1"/>
    <xf numFmtId="0" fontId="8" fillId="0" borderId="33" xfId="0" applyFont="1" applyBorder="1"/>
    <xf numFmtId="165" fontId="8" fillId="0" borderId="0" xfId="0" applyNumberFormat="1" applyFont="1" applyAlignment="1">
      <alignment horizontal="left" vertical="center"/>
    </xf>
    <xf numFmtId="165" fontId="8" fillId="0" borderId="0" xfId="0" applyNumberFormat="1" applyFont="1"/>
    <xf numFmtId="10" fontId="8" fillId="0" borderId="0" xfId="0" applyNumberFormat="1" applyFont="1"/>
    <xf numFmtId="166" fontId="8" fillId="0" borderId="0" xfId="0" applyNumberFormat="1" applyFont="1"/>
    <xf numFmtId="39" fontId="8" fillId="0" borderId="0" xfId="0" applyNumberFormat="1" applyFont="1"/>
    <xf numFmtId="39" fontId="8" fillId="0" borderId="34" xfId="0" applyNumberFormat="1" applyFont="1" applyBorder="1"/>
    <xf numFmtId="166" fontId="9" fillId="0" borderId="62" xfId="0" applyNumberFormat="1" applyFont="1" applyBorder="1" applyAlignment="1">
      <alignment vertical="center"/>
    </xf>
    <xf numFmtId="166" fontId="9" fillId="0" borderId="21" xfId="0" applyNumberFormat="1" applyFont="1" applyBorder="1" applyAlignment="1">
      <alignment vertical="top"/>
    </xf>
    <xf numFmtId="175" fontId="9" fillId="0" borderId="134" xfId="0" applyNumberFormat="1" applyFont="1" applyBorder="1" applyAlignment="1">
      <alignment horizontal="center" vertical="center"/>
    </xf>
    <xf numFmtId="0" fontId="9" fillId="0" borderId="91" xfId="0" applyFont="1" applyBorder="1" applyAlignment="1">
      <alignment horizontal="left" vertical="center"/>
    </xf>
    <xf numFmtId="176" fontId="9" fillId="0" borderId="91" xfId="0" applyNumberFormat="1" applyFont="1" applyBorder="1" applyAlignment="1">
      <alignment vertical="top"/>
    </xf>
    <xf numFmtId="166" fontId="9" fillId="0" borderId="30" xfId="0" applyNumberFormat="1" applyFont="1" applyBorder="1" applyAlignment="1">
      <alignment vertical="top"/>
    </xf>
    <xf numFmtId="0" fontId="12" fillId="0" borderId="0" xfId="0" applyFont="1" applyAlignment="1">
      <alignment vertical="center"/>
    </xf>
    <xf numFmtId="2" fontId="24" fillId="0" borderId="161" xfId="0" applyNumberFormat="1" applyFont="1" applyBorder="1" applyAlignment="1">
      <alignment horizontal="center" vertical="center"/>
    </xf>
    <xf numFmtId="2" fontId="24" fillId="0" borderId="163" xfId="0" applyNumberFormat="1" applyFont="1" applyBorder="1" applyAlignment="1">
      <alignment horizontal="center" vertical="center"/>
    </xf>
    <xf numFmtId="0" fontId="12" fillId="0" borderId="161" xfId="0" applyFont="1" applyBorder="1" applyAlignment="1">
      <alignment horizontal="center" vertical="center"/>
    </xf>
    <xf numFmtId="170" fontId="12" fillId="0" borderId="163" xfId="0" applyNumberFormat="1" applyFont="1" applyBorder="1" applyAlignment="1">
      <alignment vertical="center"/>
    </xf>
    <xf numFmtId="0" fontId="24" fillId="0" borderId="116" xfId="0" applyFont="1" applyBorder="1" applyAlignment="1">
      <alignment horizontal="center" vertical="center"/>
    </xf>
    <xf numFmtId="177" fontId="24" fillId="0" borderId="11" xfId="0" applyNumberFormat="1" applyFont="1" applyBorder="1" applyAlignment="1">
      <alignment horizontal="center" vertical="center"/>
    </xf>
    <xf numFmtId="0" fontId="24" fillId="0" borderId="12" xfId="0" applyFont="1" applyBorder="1" applyAlignment="1">
      <alignment horizontal="center" vertical="center"/>
    </xf>
    <xf numFmtId="0" fontId="24" fillId="0" borderId="11" xfId="0" applyFont="1" applyBorder="1" applyAlignment="1">
      <alignment horizontal="center" vertical="center"/>
    </xf>
    <xf numFmtId="0" fontId="11" fillId="0" borderId="9" xfId="0" applyFont="1" applyBorder="1" applyAlignment="1">
      <alignment horizontal="left" vertical="center"/>
    </xf>
    <xf numFmtId="0" fontId="9" fillId="0" borderId="118" xfId="0" applyFont="1" applyBorder="1" applyAlignment="1">
      <alignment horizontal="center" vertical="center"/>
    </xf>
    <xf numFmtId="177" fontId="9" fillId="0" borderId="43" xfId="0" applyNumberFormat="1" applyFont="1" applyBorder="1" applyAlignment="1">
      <alignment horizontal="right" vertical="center"/>
    </xf>
    <xf numFmtId="177" fontId="9" fillId="0" borderId="118" xfId="0" applyNumberFormat="1" applyFont="1" applyBorder="1" applyAlignment="1">
      <alignment horizontal="right" vertical="center"/>
    </xf>
    <xf numFmtId="164" fontId="11" fillId="3" borderId="76" xfId="0" applyNumberFormat="1" applyFont="1" applyFill="1" applyBorder="1" applyAlignment="1">
      <alignment horizontal="center" vertical="center" wrapText="1"/>
    </xf>
    <xf numFmtId="164" fontId="11" fillId="0" borderId="10" xfId="0" applyNumberFormat="1" applyFont="1" applyBorder="1" applyAlignment="1">
      <alignment horizontal="center" vertical="center"/>
    </xf>
    <xf numFmtId="0" fontId="24" fillId="0" borderId="0" xfId="0" applyFont="1" applyAlignment="1">
      <alignment vertical="center"/>
    </xf>
    <xf numFmtId="0" fontId="8" fillId="0" borderId="60" xfId="0" applyFont="1" applyBorder="1" applyAlignment="1">
      <alignment horizontal="center" vertical="center"/>
    </xf>
    <xf numFmtId="177" fontId="8" fillId="0" borderId="89" xfId="0" applyNumberFormat="1" applyFont="1" applyBorder="1" applyAlignment="1">
      <alignment vertical="center"/>
    </xf>
    <xf numFmtId="177" fontId="8" fillId="0" borderId="60" xfId="0" applyNumberFormat="1" applyFont="1" applyBorder="1" applyAlignment="1">
      <alignment vertical="center"/>
    </xf>
    <xf numFmtId="164" fontId="9" fillId="0" borderId="17" xfId="0" applyNumberFormat="1" applyFont="1" applyBorder="1" applyAlignment="1">
      <alignment horizontal="center" vertical="center"/>
    </xf>
    <xf numFmtId="0" fontId="9" fillId="0" borderId="122" xfId="0" applyFont="1" applyBorder="1" applyAlignment="1">
      <alignment horizontal="center" vertical="center"/>
    </xf>
    <xf numFmtId="177" fontId="9" fillId="0" borderId="70" xfId="0" applyNumberFormat="1" applyFont="1" applyBorder="1" applyAlignment="1">
      <alignment horizontal="center" vertical="center"/>
    </xf>
    <xf numFmtId="177" fontId="9" fillId="0" borderId="122" xfId="0" applyNumberFormat="1" applyFont="1" applyBorder="1" applyAlignment="1">
      <alignment horizontal="center" vertical="center"/>
    </xf>
    <xf numFmtId="0" fontId="21" fillId="0" borderId="16" xfId="0" applyFont="1" applyBorder="1" applyAlignment="1">
      <alignment horizontal="left" vertical="center"/>
    </xf>
    <xf numFmtId="164" fontId="11" fillId="4" borderId="75" xfId="0" applyNumberFormat="1" applyFont="1" applyFill="1" applyBorder="1" applyAlignment="1">
      <alignment horizontal="center" vertical="center"/>
    </xf>
    <xf numFmtId="164" fontId="11" fillId="0" borderId="17" xfId="0" applyNumberFormat="1" applyFont="1" applyBorder="1" applyAlignment="1">
      <alignment horizontal="center" vertical="center"/>
    </xf>
    <xf numFmtId="0" fontId="9" fillId="3" borderId="9" xfId="0" applyFont="1" applyFill="1" applyBorder="1" applyAlignment="1">
      <alignment horizontal="left" vertical="center"/>
    </xf>
    <xf numFmtId="177" fontId="9" fillId="4" borderId="171" xfId="0" applyNumberFormat="1" applyFont="1" applyFill="1" applyBorder="1" applyAlignment="1">
      <alignment horizontal="center" vertical="center"/>
    </xf>
    <xf numFmtId="177" fontId="9" fillId="4" borderId="172" xfId="0" applyNumberFormat="1" applyFont="1" applyFill="1" applyBorder="1" applyAlignment="1">
      <alignment horizontal="center" vertical="center"/>
    </xf>
    <xf numFmtId="2" fontId="9" fillId="3" borderId="9" xfId="0" applyNumberFormat="1" applyFont="1" applyFill="1" applyBorder="1" applyAlignment="1">
      <alignment vertical="center"/>
    </xf>
    <xf numFmtId="0" fontId="8" fillId="3" borderId="173" xfId="0" applyFont="1" applyFill="1" applyBorder="1" applyAlignment="1">
      <alignment horizontal="left" vertical="center"/>
    </xf>
    <xf numFmtId="177" fontId="8" fillId="0" borderId="34" xfId="0" applyNumberFormat="1" applyFont="1" applyBorder="1" applyAlignment="1">
      <alignment vertical="center"/>
    </xf>
    <xf numFmtId="177" fontId="8" fillId="4" borderId="174" xfId="0" applyNumberFormat="1" applyFont="1" applyFill="1" applyBorder="1" applyAlignment="1">
      <alignment vertical="center"/>
    </xf>
    <xf numFmtId="2" fontId="8" fillId="3" borderId="173" xfId="0" applyNumberFormat="1" applyFont="1" applyFill="1" applyBorder="1" applyAlignment="1">
      <alignment vertical="center"/>
    </xf>
    <xf numFmtId="2" fontId="8" fillId="0" borderId="12" xfId="0" applyNumberFormat="1" applyFont="1" applyBorder="1" applyAlignment="1">
      <alignment vertical="center"/>
    </xf>
    <xf numFmtId="2" fontId="8" fillId="0" borderId="116" xfId="0" applyNumberFormat="1" applyFont="1" applyBorder="1" applyAlignment="1">
      <alignment vertical="center"/>
    </xf>
    <xf numFmtId="164" fontId="9" fillId="0" borderId="11" xfId="0" applyNumberFormat="1" applyFont="1" applyBorder="1" applyAlignment="1">
      <alignment horizontal="center" vertical="center"/>
    </xf>
    <xf numFmtId="164" fontId="9" fillId="0" borderId="116" xfId="0" applyNumberFormat="1" applyFont="1" applyBorder="1" applyAlignment="1">
      <alignment horizontal="center" vertical="center"/>
    </xf>
    <xf numFmtId="0" fontId="9" fillId="4" borderId="78" xfId="0" applyFont="1" applyFill="1" applyBorder="1" applyAlignment="1">
      <alignment horizontal="center" vertical="center"/>
    </xf>
    <xf numFmtId="177" fontId="9" fillId="4" borderId="176" xfId="0" applyNumberFormat="1" applyFont="1" applyFill="1" applyBorder="1" applyAlignment="1">
      <alignment horizontal="center" vertical="center"/>
    </xf>
    <xf numFmtId="177" fontId="9" fillId="4" borderId="78" xfId="0" applyNumberFormat="1" applyFont="1" applyFill="1" applyBorder="1" applyAlignment="1">
      <alignment horizontal="center" vertical="center"/>
    </xf>
    <xf numFmtId="0" fontId="8" fillId="3" borderId="16" xfId="0" applyFont="1" applyFill="1" applyBorder="1" applyAlignment="1">
      <alignment horizontal="left" vertical="center"/>
    </xf>
    <xf numFmtId="177" fontId="8" fillId="4" borderId="177" xfId="0" applyNumberFormat="1" applyFont="1" applyFill="1" applyBorder="1" applyAlignment="1">
      <alignment vertical="center"/>
    </xf>
    <xf numFmtId="2" fontId="8" fillId="3" borderId="16" xfId="0" applyNumberFormat="1" applyFont="1" applyFill="1" applyBorder="1" applyAlignment="1">
      <alignment vertical="center"/>
    </xf>
    <xf numFmtId="0" fontId="9" fillId="3" borderId="178" xfId="0" applyFont="1" applyFill="1" applyBorder="1" applyAlignment="1">
      <alignment horizontal="left" vertical="center"/>
    </xf>
    <xf numFmtId="177" fontId="9" fillId="4" borderId="180" xfId="0" applyNumberFormat="1" applyFont="1" applyFill="1" applyBorder="1" applyAlignment="1">
      <alignment horizontal="center" vertical="center"/>
    </xf>
    <xf numFmtId="177" fontId="9" fillId="4" borderId="181" xfId="0" applyNumberFormat="1" applyFont="1" applyFill="1" applyBorder="1" applyAlignment="1">
      <alignment horizontal="center" vertical="center"/>
    </xf>
    <xf numFmtId="2" fontId="9" fillId="3" borderId="178" xfId="0" applyNumberFormat="1" applyFont="1" applyFill="1" applyBorder="1" applyAlignment="1">
      <alignment vertical="center"/>
    </xf>
    <xf numFmtId="2" fontId="9" fillId="0" borderId="73" xfId="0" applyNumberFormat="1" applyFont="1" applyBorder="1" applyAlignment="1">
      <alignment vertical="center"/>
    </xf>
    <xf numFmtId="2" fontId="9" fillId="0" borderId="74" xfId="0" applyNumberFormat="1" applyFont="1" applyBorder="1" applyAlignment="1">
      <alignment vertical="center"/>
    </xf>
    <xf numFmtId="0" fontId="8" fillId="3" borderId="137" xfId="0" applyFont="1" applyFill="1" applyBorder="1" applyAlignment="1">
      <alignment horizontal="left" vertical="center"/>
    </xf>
    <xf numFmtId="177" fontId="8" fillId="4" borderId="184" xfId="0" applyNumberFormat="1" applyFont="1" applyFill="1" applyBorder="1" applyAlignment="1">
      <alignment vertical="center"/>
    </xf>
    <xf numFmtId="2" fontId="8" fillId="3" borderId="137" xfId="0" applyNumberFormat="1" applyFont="1" applyFill="1" applyBorder="1" applyAlignment="1">
      <alignment vertical="center"/>
    </xf>
    <xf numFmtId="2" fontId="8" fillId="0" borderId="138" xfId="0" applyNumberFormat="1" applyFont="1" applyBorder="1" applyAlignment="1">
      <alignment vertical="center"/>
    </xf>
    <xf numFmtId="0" fontId="24" fillId="3" borderId="9" xfId="0" applyFont="1" applyFill="1" applyBorder="1" applyAlignment="1">
      <alignment horizontal="left" vertical="center"/>
    </xf>
    <xf numFmtId="0" fontId="3" fillId="4" borderId="185" xfId="0" applyFont="1" applyFill="1" applyBorder="1" applyAlignment="1">
      <alignment vertical="center"/>
    </xf>
    <xf numFmtId="0" fontId="24" fillId="4" borderId="172" xfId="0" applyFont="1" applyFill="1" applyBorder="1" applyAlignment="1">
      <alignment horizontal="center" vertical="center"/>
    </xf>
    <xf numFmtId="177" fontId="24" fillId="0" borderId="70" xfId="0" applyNumberFormat="1" applyFont="1" applyBorder="1" applyAlignment="1">
      <alignment horizontal="center" vertical="center"/>
    </xf>
    <xf numFmtId="177" fontId="24" fillId="4" borderId="172" xfId="0" applyNumberFormat="1" applyFont="1" applyFill="1" applyBorder="1" applyAlignment="1">
      <alignment horizontal="center" vertical="center"/>
    </xf>
    <xf numFmtId="2" fontId="12" fillId="3" borderId="9" xfId="0" applyNumberFormat="1" applyFont="1" applyFill="1" applyBorder="1" applyAlignment="1">
      <alignment vertical="center"/>
    </xf>
    <xf numFmtId="2" fontId="12" fillId="0" borderId="9" xfId="0" applyNumberFormat="1" applyFont="1" applyBorder="1" applyAlignment="1">
      <alignment vertical="center"/>
    </xf>
    <xf numFmtId="2" fontId="12" fillId="0" borderId="10" xfId="0" applyNumberFormat="1" applyFont="1" applyBorder="1" applyAlignment="1">
      <alignment vertical="center"/>
    </xf>
    <xf numFmtId="164" fontId="17" fillId="4" borderId="76" xfId="0" applyNumberFormat="1" applyFont="1" applyFill="1" applyBorder="1" applyAlignment="1">
      <alignment horizontal="center" vertical="center"/>
    </xf>
    <xf numFmtId="164" fontId="17" fillId="0" borderId="10" xfId="0" applyNumberFormat="1" applyFont="1" applyBorder="1" applyAlignment="1">
      <alignment horizontal="center" vertical="center"/>
    </xf>
    <xf numFmtId="0" fontId="24" fillId="3" borderId="16" xfId="0" applyFont="1" applyFill="1" applyBorder="1" applyAlignment="1">
      <alignment horizontal="left" vertical="center"/>
    </xf>
    <xf numFmtId="0" fontId="24" fillId="3" borderId="16" xfId="0" applyFont="1" applyFill="1" applyBorder="1" applyAlignment="1">
      <alignment horizontal="center" vertical="center"/>
    </xf>
    <xf numFmtId="0" fontId="12" fillId="3" borderId="186" xfId="0" applyFont="1" applyFill="1" applyBorder="1" applyAlignment="1">
      <alignment horizontal="center" vertical="center"/>
    </xf>
    <xf numFmtId="177" fontId="12" fillId="3" borderId="75" xfId="0" applyNumberFormat="1" applyFont="1" applyFill="1" applyBorder="1" applyAlignment="1">
      <alignment horizontal="center" vertical="center"/>
    </xf>
    <xf numFmtId="2" fontId="12" fillId="3" borderId="16" xfId="0" applyNumberFormat="1" applyFont="1" applyFill="1" applyBorder="1" applyAlignment="1">
      <alignment vertical="center"/>
    </xf>
    <xf numFmtId="2" fontId="12" fillId="0" borderId="16" xfId="0" applyNumberFormat="1" applyFont="1" applyBorder="1" applyAlignment="1">
      <alignment vertical="center"/>
    </xf>
    <xf numFmtId="2" fontId="12" fillId="0" borderId="17" xfId="0" applyNumberFormat="1" applyFont="1" applyBorder="1" applyAlignment="1">
      <alignment vertical="center"/>
    </xf>
    <xf numFmtId="164" fontId="24" fillId="0" borderId="75" xfId="0" applyNumberFormat="1" applyFont="1" applyBorder="1" applyAlignment="1">
      <alignment horizontal="center" vertical="center"/>
    </xf>
    <xf numFmtId="164" fontId="24" fillId="0" borderId="17" xfId="0" applyNumberFormat="1" applyFont="1" applyBorder="1" applyAlignment="1">
      <alignment vertical="center"/>
    </xf>
    <xf numFmtId="0" fontId="24" fillId="0" borderId="26" xfId="0" applyFont="1" applyBorder="1" applyAlignment="1">
      <alignment vertical="center"/>
    </xf>
    <xf numFmtId="3" fontId="12" fillId="0" borderId="0" xfId="0" applyNumberFormat="1" applyFont="1" applyAlignment="1">
      <alignment vertical="center"/>
    </xf>
    <xf numFmtId="170" fontId="17" fillId="0" borderId="29" xfId="0" applyNumberFormat="1" applyFont="1" applyBorder="1" applyAlignment="1">
      <alignment horizontal="center" vertical="center"/>
    </xf>
    <xf numFmtId="178" fontId="24" fillId="0" borderId="31" xfId="0" applyNumberFormat="1" applyFont="1" applyBorder="1" applyAlignment="1">
      <alignment vertical="center"/>
    </xf>
    <xf numFmtId="2" fontId="17" fillId="0" borderId="29" xfId="0" applyNumberFormat="1" applyFont="1" applyBorder="1" applyAlignment="1">
      <alignment horizontal="center" vertical="center"/>
    </xf>
    <xf numFmtId="2" fontId="12" fillId="0" borderId="28" xfId="0" applyNumberFormat="1" applyFont="1" applyBorder="1" applyAlignment="1">
      <alignment horizontal="center" vertical="center"/>
    </xf>
    <xf numFmtId="177" fontId="12" fillId="0" borderId="0" xfId="0" applyNumberFormat="1" applyFont="1" applyAlignment="1">
      <alignment vertical="center"/>
    </xf>
    <xf numFmtId="10" fontId="12" fillId="0" borderId="0" xfId="0" applyNumberFormat="1" applyFont="1" applyAlignment="1">
      <alignment horizontal="center" vertical="center"/>
    </xf>
    <xf numFmtId="10" fontId="12" fillId="0" borderId="0" xfId="0" applyNumberFormat="1" applyFont="1" applyAlignment="1">
      <alignment vertical="center"/>
    </xf>
    <xf numFmtId="2" fontId="9" fillId="0" borderId="91" xfId="0" applyNumberFormat="1" applyFont="1" applyBorder="1" applyAlignment="1">
      <alignment horizontal="center" vertical="center"/>
    </xf>
    <xf numFmtId="2" fontId="9" fillId="0" borderId="136" xfId="0" applyNumberFormat="1" applyFont="1" applyBorder="1" applyAlignment="1">
      <alignment horizontal="center" vertical="center"/>
    </xf>
    <xf numFmtId="0" fontId="8" fillId="0" borderId="91" xfId="0" applyFont="1" applyBorder="1" applyAlignment="1">
      <alignment horizontal="center" vertical="center"/>
    </xf>
    <xf numFmtId="170" fontId="8" fillId="0" borderId="136" xfId="0" applyNumberFormat="1" applyFont="1" applyBorder="1" applyAlignment="1">
      <alignment vertical="center"/>
    </xf>
    <xf numFmtId="0" fontId="9" fillId="0" borderId="11" xfId="0" applyFont="1" applyBorder="1" applyAlignment="1">
      <alignment horizontal="center" vertical="center"/>
    </xf>
    <xf numFmtId="0" fontId="9" fillId="0" borderId="116" xfId="0" applyFont="1" applyBorder="1" applyAlignment="1">
      <alignment horizontal="center" vertical="center" wrapText="1"/>
    </xf>
    <xf numFmtId="0" fontId="9" fillId="0" borderId="76" xfId="0" applyFont="1" applyBorder="1" applyAlignment="1">
      <alignment horizontal="center" vertical="center"/>
    </xf>
    <xf numFmtId="165" fontId="9" fillId="0" borderId="10" xfId="0" applyNumberFormat="1" applyFont="1" applyBorder="1" applyAlignment="1">
      <alignment horizontal="center" vertical="center"/>
    </xf>
    <xf numFmtId="165" fontId="9" fillId="0" borderId="76" xfId="0" applyNumberFormat="1" applyFont="1" applyBorder="1" applyAlignment="1">
      <alignment horizontal="center" vertical="center"/>
    </xf>
    <xf numFmtId="0" fontId="8" fillId="0" borderId="75" xfId="0" applyFont="1" applyBorder="1" applyAlignment="1">
      <alignment horizontal="center" vertical="center"/>
    </xf>
    <xf numFmtId="0" fontId="8" fillId="0" borderId="16" xfId="0" applyFont="1" applyBorder="1" applyAlignment="1">
      <alignment horizontal="center" vertical="center" wrapText="1"/>
    </xf>
    <xf numFmtId="165" fontId="8" fillId="0" borderId="17" xfId="0" applyNumberFormat="1" applyFont="1" applyBorder="1" applyAlignment="1">
      <alignment horizontal="center" vertical="center"/>
    </xf>
    <xf numFmtId="165" fontId="8" fillId="0" borderId="75" xfId="0" applyNumberFormat="1" applyFont="1" applyBorder="1" applyAlignment="1">
      <alignment horizontal="center" vertical="center"/>
    </xf>
    <xf numFmtId="4" fontId="8" fillId="0" borderId="17" xfId="0" applyNumberFormat="1" applyFont="1" applyBorder="1" applyAlignment="1">
      <alignment vertical="center"/>
    </xf>
    <xf numFmtId="0" fontId="8" fillId="0" borderId="11" xfId="0" applyFont="1" applyBorder="1" applyAlignment="1">
      <alignment horizontal="center" vertical="center"/>
    </xf>
    <xf numFmtId="0" fontId="8" fillId="0" borderId="12" xfId="0" applyFont="1" applyBorder="1" applyAlignment="1">
      <alignment horizontal="center" vertical="center" wrapText="1"/>
    </xf>
    <xf numFmtId="165" fontId="8" fillId="0" borderId="116" xfId="0" applyNumberFormat="1" applyFont="1" applyBorder="1" applyAlignment="1">
      <alignment horizontal="center" vertical="center"/>
    </xf>
    <xf numFmtId="165" fontId="8" fillId="0" borderId="11" xfId="0" applyNumberFormat="1" applyFont="1" applyBorder="1" applyAlignment="1">
      <alignment horizontal="center" vertical="center"/>
    </xf>
    <xf numFmtId="4" fontId="8" fillId="0" borderId="116" xfId="0" applyNumberFormat="1" applyFont="1" applyBorder="1" applyAlignment="1">
      <alignment vertical="center"/>
    </xf>
    <xf numFmtId="164" fontId="8" fillId="0" borderId="75" xfId="0" applyNumberFormat="1" applyFont="1" applyBorder="1"/>
    <xf numFmtId="164" fontId="8" fillId="0" borderId="17" xfId="0" applyNumberFormat="1" applyFont="1" applyBorder="1"/>
    <xf numFmtId="170" fontId="8" fillId="0" borderId="17" xfId="0" applyNumberFormat="1" applyFont="1" applyBorder="1" applyAlignment="1">
      <alignment horizontal="right" vertical="center"/>
    </xf>
    <xf numFmtId="2" fontId="9" fillId="0" borderId="9" xfId="0" applyNumberFormat="1" applyFont="1" applyBorder="1" applyAlignment="1">
      <alignment horizontal="center" vertical="center"/>
    </xf>
    <xf numFmtId="2" fontId="9" fillId="0" borderId="10" xfId="0" applyNumberFormat="1" applyFont="1" applyBorder="1" applyAlignment="1">
      <alignment horizontal="center" vertical="center"/>
    </xf>
    <xf numFmtId="2" fontId="8" fillId="0" borderId="16" xfId="0" applyNumberFormat="1" applyFont="1" applyBorder="1" applyAlignment="1">
      <alignment horizontal="center" vertical="center"/>
    </xf>
    <xf numFmtId="2" fontId="8" fillId="0" borderId="17" xfId="0" applyNumberFormat="1" applyFont="1" applyBorder="1" applyAlignment="1">
      <alignment horizontal="center" vertical="center"/>
    </xf>
    <xf numFmtId="0" fontId="9" fillId="0" borderId="8" xfId="0" applyFont="1" applyBorder="1" applyAlignment="1">
      <alignment horizontal="center" vertical="center"/>
    </xf>
    <xf numFmtId="165" fontId="9" fillId="0" borderId="123" xfId="0" applyNumberFormat="1" applyFont="1" applyBorder="1" applyAlignment="1">
      <alignment horizontal="center" vertical="center"/>
    </xf>
    <xf numFmtId="165" fontId="9" fillId="0" borderId="8" xfId="0" applyNumberFormat="1" applyFont="1" applyBorder="1" applyAlignment="1">
      <alignment horizontal="center" vertical="center"/>
    </xf>
    <xf numFmtId="2" fontId="8" fillId="0" borderId="12" xfId="0" applyNumberFormat="1" applyFont="1" applyBorder="1" applyAlignment="1">
      <alignment horizontal="center" vertical="center"/>
    </xf>
    <xf numFmtId="2" fontId="8" fillId="0" borderId="116" xfId="0" applyNumberFormat="1" applyFont="1" applyBorder="1" applyAlignment="1">
      <alignment horizontal="center" vertical="center"/>
    </xf>
    <xf numFmtId="1" fontId="9" fillId="0" borderId="10" xfId="0" applyNumberFormat="1" applyFont="1" applyBorder="1" applyAlignment="1">
      <alignment horizontal="center" vertical="center"/>
    </xf>
    <xf numFmtId="169" fontId="9" fillId="0" borderId="195" xfId="0" applyNumberFormat="1" applyFont="1" applyBorder="1" applyAlignment="1">
      <alignment horizontal="center" vertical="center"/>
    </xf>
    <xf numFmtId="9" fontId="9" fillId="0" borderId="118" xfId="0" applyNumberFormat="1" applyFont="1" applyBorder="1"/>
    <xf numFmtId="9" fontId="9" fillId="0" borderId="10" xfId="0" applyNumberFormat="1" applyFont="1" applyBorder="1"/>
    <xf numFmtId="1" fontId="9" fillId="0" borderId="17" xfId="0" applyNumberFormat="1" applyFont="1" applyBorder="1" applyAlignment="1">
      <alignment horizontal="center" vertical="center"/>
    </xf>
    <xf numFmtId="180" fontId="9" fillId="0" borderId="194" xfId="0" applyNumberFormat="1" applyFont="1" applyBorder="1" applyAlignment="1">
      <alignment horizontal="center" vertical="center"/>
    </xf>
    <xf numFmtId="9" fontId="9" fillId="0" borderId="57" xfId="0" applyNumberFormat="1" applyFont="1" applyBorder="1"/>
    <xf numFmtId="9" fontId="9" fillId="0" borderId="17" xfId="0" applyNumberFormat="1" applyFont="1" applyBorder="1"/>
    <xf numFmtId="0" fontId="9" fillId="0" borderId="40"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wrapText="1"/>
    </xf>
    <xf numFmtId="1" fontId="9" fillId="0" borderId="114" xfId="0" applyNumberFormat="1" applyFont="1" applyBorder="1" applyAlignment="1">
      <alignment horizontal="center" vertical="center"/>
    </xf>
    <xf numFmtId="170" fontId="9" fillId="0" borderId="66" xfId="0" applyNumberFormat="1" applyFont="1" applyBorder="1" applyAlignment="1">
      <alignment horizontal="center" vertical="center"/>
    </xf>
    <xf numFmtId="170" fontId="9" fillId="0" borderId="33" xfId="0" applyNumberFormat="1" applyFont="1" applyBorder="1" applyAlignment="1">
      <alignment horizontal="center" vertical="center"/>
    </xf>
    <xf numFmtId="170" fontId="9" fillId="0" borderId="0" xfId="0" applyNumberFormat="1" applyFont="1" applyAlignment="1">
      <alignment vertical="center"/>
    </xf>
    <xf numFmtId="3" fontId="9" fillId="0" borderId="0" xfId="0" applyNumberFormat="1" applyFont="1" applyAlignment="1">
      <alignment vertical="center"/>
    </xf>
    <xf numFmtId="164" fontId="9" fillId="0" borderId="0" xfId="0" applyNumberFormat="1" applyFont="1"/>
    <xf numFmtId="9" fontId="9" fillId="0" borderId="0" xfId="0" applyNumberFormat="1" applyFont="1" applyAlignment="1">
      <alignment horizontal="center" vertical="center"/>
    </xf>
    <xf numFmtId="9" fontId="9" fillId="0" borderId="34" xfId="0" applyNumberFormat="1" applyFont="1" applyBorder="1" applyAlignment="1">
      <alignment horizontal="center" vertical="center"/>
    </xf>
    <xf numFmtId="166" fontId="9" fillId="0" borderId="1" xfId="0" applyNumberFormat="1" applyFont="1" applyBorder="1" applyAlignment="1">
      <alignment vertical="center"/>
    </xf>
    <xf numFmtId="166" fontId="8" fillId="0" borderId="22" xfId="0" applyNumberFormat="1" applyFont="1" applyBorder="1" applyAlignment="1">
      <alignment vertical="top"/>
    </xf>
    <xf numFmtId="166" fontId="8" fillId="0" borderId="30" xfId="0" applyNumberFormat="1" applyFont="1" applyBorder="1" applyAlignment="1">
      <alignment vertical="top"/>
    </xf>
    <xf numFmtId="179" fontId="8" fillId="0" borderId="0" xfId="0" applyNumberFormat="1" applyFont="1"/>
    <xf numFmtId="10" fontId="8" fillId="0" borderId="0" xfId="0" applyNumberFormat="1" applyFont="1" applyAlignment="1">
      <alignment horizontal="center"/>
    </xf>
    <xf numFmtId="179" fontId="9" fillId="0" borderId="11" xfId="0" applyNumberFormat="1" applyFont="1" applyBorder="1" applyAlignment="1">
      <alignment horizontal="center" vertical="center"/>
    </xf>
    <xf numFmtId="10" fontId="9" fillId="0" borderId="116" xfId="0" applyNumberFormat="1" applyFont="1" applyBorder="1" applyAlignment="1">
      <alignment horizontal="center" vertical="center"/>
    </xf>
    <xf numFmtId="171" fontId="9" fillId="0" borderId="195" xfId="0" applyNumberFormat="1" applyFont="1" applyBorder="1" applyAlignment="1">
      <alignment horizontal="center" vertical="center"/>
    </xf>
    <xf numFmtId="2" fontId="9" fillId="0" borderId="118" xfId="0" applyNumberFormat="1" applyFont="1" applyBorder="1" applyAlignment="1">
      <alignment horizontal="center" vertical="center"/>
    </xf>
    <xf numFmtId="39" fontId="9" fillId="0" borderId="10" xfId="0" applyNumberFormat="1" applyFont="1" applyBorder="1" applyAlignment="1">
      <alignment horizontal="center" vertical="center"/>
    </xf>
    <xf numFmtId="171" fontId="9" fillId="0" borderId="4" xfId="0" applyNumberFormat="1" applyFont="1" applyBorder="1" applyAlignment="1">
      <alignment horizontal="center" vertical="center"/>
    </xf>
    <xf numFmtId="2" fontId="9" fillId="0" borderId="16" xfId="0" applyNumberFormat="1" applyFont="1" applyBorder="1" applyAlignment="1">
      <alignment horizontal="center" vertical="center"/>
    </xf>
    <xf numFmtId="10" fontId="9" fillId="0" borderId="16" xfId="0" applyNumberFormat="1" applyFont="1" applyBorder="1" applyAlignment="1">
      <alignment horizontal="center" vertical="center"/>
    </xf>
    <xf numFmtId="2" fontId="9" fillId="0" borderId="17" xfId="0" applyNumberFormat="1" applyFont="1" applyBorder="1" applyAlignment="1">
      <alignment horizontal="center" vertical="center"/>
    </xf>
    <xf numFmtId="2" fontId="9" fillId="0" borderId="57" xfId="0" applyNumberFormat="1" applyFont="1" applyBorder="1" applyAlignment="1">
      <alignment horizontal="center" vertical="center"/>
    </xf>
    <xf numFmtId="39" fontId="9" fillId="0" borderId="17" xfId="0" applyNumberFormat="1" applyFont="1" applyBorder="1" applyAlignment="1">
      <alignment horizontal="center" vertical="center"/>
    </xf>
    <xf numFmtId="0" fontId="8" fillId="0" borderId="26" xfId="0" applyFont="1" applyBorder="1"/>
    <xf numFmtId="181" fontId="8" fillId="0" borderId="0" xfId="0" applyNumberFormat="1" applyFont="1"/>
    <xf numFmtId="0" fontId="27" fillId="0" borderId="0" xfId="0" applyFont="1"/>
    <xf numFmtId="1" fontId="27" fillId="0" borderId="0" xfId="0" applyNumberFormat="1" applyFont="1"/>
    <xf numFmtId="180" fontId="27" fillId="0" borderId="0" xfId="0" applyNumberFormat="1" applyFont="1"/>
    <xf numFmtId="0" fontId="28" fillId="0" borderId="0" xfId="0" applyFont="1"/>
    <xf numFmtId="180" fontId="22" fillId="0" borderId="0" xfId="0" applyNumberFormat="1" applyFont="1"/>
    <xf numFmtId="0" fontId="1" fillId="0" borderId="0" xfId="0" applyFont="1" applyAlignment="1">
      <alignment horizontal="center"/>
    </xf>
    <xf numFmtId="0" fontId="0" fillId="0" borderId="0" xfId="0" applyFont="1" applyAlignment="1"/>
    <xf numFmtId="0" fontId="3" fillId="0" borderId="5" xfId="0" applyFont="1" applyBorder="1" applyAlignment="1">
      <alignment horizontal="center" vertical="center" wrapText="1"/>
    </xf>
    <xf numFmtId="0" fontId="5" fillId="0" borderId="8" xfId="0" applyFont="1" applyBorder="1"/>
    <xf numFmtId="0" fontId="3" fillId="0" borderId="11" xfId="0" applyFont="1" applyBorder="1" applyAlignment="1">
      <alignment horizontal="center" vertical="center" wrapText="1"/>
    </xf>
    <xf numFmtId="0" fontId="5" fillId="0" borderId="13" xfId="0" applyFont="1" applyBorder="1"/>
    <xf numFmtId="0" fontId="5" fillId="0" borderId="15" xfId="0" applyFont="1" applyBorder="1"/>
    <xf numFmtId="0" fontId="3" fillId="0" borderId="12" xfId="0" applyFont="1" applyBorder="1" applyAlignment="1">
      <alignment horizontal="center" vertical="center"/>
    </xf>
    <xf numFmtId="0" fontId="5" fillId="0" borderId="14" xfId="0" applyFont="1" applyBorder="1"/>
    <xf numFmtId="0" fontId="8" fillId="0" borderId="18" xfId="0" applyFont="1" applyBorder="1" applyAlignment="1">
      <alignment horizontal="center"/>
    </xf>
    <xf numFmtId="0" fontId="5" fillId="0" borderId="26" xfId="0" applyFont="1" applyBorder="1"/>
    <xf numFmtId="0" fontId="5" fillId="0" borderId="38" xfId="0" applyFont="1" applyBorder="1"/>
    <xf numFmtId="0" fontId="8" fillId="0" borderId="19" xfId="0" applyFont="1" applyBorder="1" applyAlignment="1">
      <alignment horizontal="center" vertical="center" wrapText="1"/>
    </xf>
    <xf numFmtId="0" fontId="5" fillId="0" borderId="20" xfId="0" applyFont="1" applyBorder="1"/>
    <xf numFmtId="0" fontId="5" fillId="0" borderId="21" xfId="0" applyFont="1" applyBorder="1"/>
    <xf numFmtId="0" fontId="5" fillId="0" borderId="27" xfId="0" applyFont="1" applyBorder="1"/>
    <xf numFmtId="0" fontId="5" fillId="0" borderId="28" xfId="0" applyFont="1" applyBorder="1"/>
    <xf numFmtId="0" fontId="5" fillId="0" borderId="29" xfId="0" applyFont="1" applyBorder="1"/>
    <xf numFmtId="0" fontId="9" fillId="0" borderId="22" xfId="0" applyFont="1" applyBorder="1" applyAlignment="1">
      <alignment horizontal="left"/>
    </xf>
    <xf numFmtId="0" fontId="5" fillId="0" borderId="23" xfId="0" applyFont="1" applyBorder="1"/>
    <xf numFmtId="0" fontId="5" fillId="0" borderId="24" xfId="0" applyFont="1" applyBorder="1"/>
    <xf numFmtId="0" fontId="8" fillId="0" borderId="19" xfId="0" applyFont="1" applyBorder="1" applyAlignment="1">
      <alignment horizontal="center"/>
    </xf>
    <xf numFmtId="0" fontId="5" fillId="0" borderId="25" xfId="0" applyFont="1" applyBorder="1"/>
    <xf numFmtId="0" fontId="5" fillId="0" borderId="33" xfId="0" applyFont="1" applyBorder="1"/>
    <xf numFmtId="0" fontId="5" fillId="0" borderId="34" xfId="0" applyFont="1" applyBorder="1"/>
    <xf numFmtId="0" fontId="5" fillId="0" borderId="39" xfId="0" applyFont="1" applyBorder="1"/>
    <xf numFmtId="0" fontId="9" fillId="0" borderId="30" xfId="0" applyFont="1" applyBorder="1" applyAlignment="1">
      <alignment horizontal="left"/>
    </xf>
    <xf numFmtId="0" fontId="5" fillId="0" borderId="31" xfId="0" applyFont="1" applyBorder="1"/>
    <xf numFmtId="0" fontId="5" fillId="0" borderId="32" xfId="0" applyFont="1" applyBorder="1"/>
    <xf numFmtId="0" fontId="8" fillId="0" borderId="35" xfId="0" applyFont="1" applyBorder="1" applyAlignment="1">
      <alignment horizontal="center" vertical="center"/>
    </xf>
    <xf numFmtId="0" fontId="5" fillId="0" borderId="36" xfId="0" applyFont="1" applyBorder="1"/>
    <xf numFmtId="0" fontId="5" fillId="0" borderId="37" xfId="0" applyFont="1" applyBorder="1"/>
    <xf numFmtId="0" fontId="9" fillId="0" borderId="48" xfId="0" applyFont="1" applyBorder="1" applyAlignment="1">
      <alignment horizontal="left" vertical="center"/>
    </xf>
    <xf numFmtId="0" fontId="5" fillId="0" borderId="46" xfId="0" applyFont="1" applyBorder="1"/>
    <xf numFmtId="0" fontId="5" fillId="0" borderId="49" xfId="0" applyFont="1" applyBorder="1"/>
    <xf numFmtId="0" fontId="9" fillId="0" borderId="48" xfId="0" applyFont="1" applyBorder="1" applyAlignment="1">
      <alignment horizontal="left" vertical="center" wrapText="1"/>
    </xf>
    <xf numFmtId="2" fontId="9" fillId="0" borderId="45" xfId="0" applyNumberFormat="1" applyFont="1" applyBorder="1" applyAlignment="1">
      <alignment horizontal="center" vertical="center"/>
    </xf>
    <xf numFmtId="0" fontId="9" fillId="0" borderId="45" xfId="0" applyFont="1" applyBorder="1" applyAlignment="1">
      <alignment horizontal="center" vertical="center"/>
    </xf>
    <xf numFmtId="0" fontId="5" fillId="0" borderId="47" xfId="0" applyFont="1" applyBorder="1"/>
    <xf numFmtId="0" fontId="8" fillId="0" borderId="40" xfId="0" applyFont="1" applyBorder="1" applyAlignment="1">
      <alignment horizontal="center"/>
    </xf>
    <xf numFmtId="0" fontId="9" fillId="0" borderId="41" xfId="0" applyFont="1" applyBorder="1" applyAlignment="1">
      <alignment horizontal="left"/>
    </xf>
    <xf numFmtId="0" fontId="5" fillId="0" borderId="42" xfId="0" applyFont="1" applyBorder="1"/>
    <xf numFmtId="0" fontId="5" fillId="0" borderId="43" xfId="0" applyFont="1" applyBorder="1"/>
    <xf numFmtId="0" fontId="9" fillId="0" borderId="45" xfId="0" applyFont="1" applyBorder="1" applyAlignment="1">
      <alignment horizontal="left"/>
    </xf>
    <xf numFmtId="0" fontId="9" fillId="0" borderId="50" xfId="0" applyFont="1" applyBorder="1" applyAlignment="1">
      <alignment horizontal="left" vertical="top" wrapText="1"/>
    </xf>
    <xf numFmtId="0" fontId="5" fillId="0" borderId="51" xfId="0" applyFont="1" applyBorder="1"/>
    <xf numFmtId="0" fontId="5" fillId="0" borderId="52" xfId="0" applyFont="1" applyBorder="1"/>
    <xf numFmtId="0" fontId="5" fillId="0" borderId="53" xfId="0" applyFont="1" applyBorder="1"/>
    <xf numFmtId="0" fontId="5" fillId="0" borderId="54" xfId="0" applyFont="1" applyBorder="1"/>
    <xf numFmtId="0" fontId="5" fillId="0" borderId="58" xfId="0" applyFont="1" applyBorder="1"/>
    <xf numFmtId="0" fontId="5" fillId="0" borderId="59" xfId="0" applyFont="1" applyBorder="1"/>
    <xf numFmtId="0" fontId="5" fillId="0" borderId="60" xfId="0" applyFont="1" applyBorder="1"/>
    <xf numFmtId="2" fontId="9" fillId="0" borderId="45" xfId="0" applyNumberFormat="1" applyFont="1" applyBorder="1" applyAlignment="1">
      <alignment horizontal="center" vertical="center" wrapText="1"/>
    </xf>
    <xf numFmtId="0" fontId="9" fillId="0" borderId="22" xfId="0" applyFont="1" applyBorder="1" applyAlignment="1">
      <alignment horizontal="center"/>
    </xf>
    <xf numFmtId="0" fontId="5" fillId="0" borderId="65" xfId="0" applyFont="1" applyBorder="1"/>
    <xf numFmtId="0" fontId="9" fillId="0" borderId="71" xfId="0" applyFont="1" applyBorder="1" applyAlignment="1">
      <alignment horizontal="center" vertical="center" wrapText="1"/>
    </xf>
    <xf numFmtId="0" fontId="5" fillId="0" borderId="73" xfId="0" applyFont="1" applyBorder="1"/>
    <xf numFmtId="0" fontId="9" fillId="0" borderId="72" xfId="0" applyFont="1" applyBorder="1" applyAlignment="1">
      <alignment horizontal="center" vertical="center"/>
    </xf>
    <xf numFmtId="0" fontId="5" fillId="0" borderId="74" xfId="0" applyFont="1" applyBorder="1"/>
    <xf numFmtId="0" fontId="9" fillId="0" borderId="55" xfId="0" applyFont="1" applyBorder="1" applyAlignment="1">
      <alignment horizontal="left" vertical="center" wrapText="1"/>
    </xf>
    <xf numFmtId="0" fontId="5" fillId="0" borderId="56" xfId="0" applyFont="1" applyBorder="1"/>
    <xf numFmtId="0" fontId="5" fillId="0" borderId="57" xfId="0" applyFont="1" applyBorder="1"/>
    <xf numFmtId="2" fontId="9" fillId="0" borderId="61" xfId="0" applyNumberFormat="1" applyFont="1" applyBorder="1" applyAlignment="1">
      <alignment horizontal="center" vertical="center"/>
    </xf>
    <xf numFmtId="0" fontId="10" fillId="0" borderId="18" xfId="0" applyFont="1" applyBorder="1" applyAlignment="1">
      <alignment horizontal="center" vertical="center" wrapText="1"/>
    </xf>
    <xf numFmtId="0" fontId="9" fillId="0" borderId="63" xfId="0" applyFont="1" applyBorder="1" applyAlignment="1">
      <alignment horizontal="center" vertical="center" wrapText="1"/>
    </xf>
    <xf numFmtId="0" fontId="5" fillId="0" borderId="66" xfId="0" applyFont="1" applyBorder="1"/>
    <xf numFmtId="3" fontId="9" fillId="0" borderId="63" xfId="0" applyNumberFormat="1" applyFont="1" applyBorder="1" applyAlignment="1">
      <alignment horizontal="center" vertical="center" wrapText="1"/>
    </xf>
    <xf numFmtId="165" fontId="9" fillId="0" borderId="64" xfId="0" applyNumberFormat="1" applyFont="1" applyBorder="1" applyAlignment="1">
      <alignment horizontal="right" vertical="center" wrapText="1"/>
    </xf>
    <xf numFmtId="0" fontId="5" fillId="0" borderId="67" xfId="0" applyFont="1" applyBorder="1"/>
    <xf numFmtId="0" fontId="9" fillId="0" borderId="62" xfId="0" applyFont="1" applyBorder="1" applyAlignment="1">
      <alignment horizontal="center" vertical="center" wrapText="1"/>
    </xf>
    <xf numFmtId="0" fontId="5" fillId="0" borderId="68" xfId="0" applyFont="1" applyBorder="1"/>
    <xf numFmtId="0" fontId="5" fillId="0" borderId="69" xfId="0" applyFont="1" applyBorder="1"/>
    <xf numFmtId="0" fontId="5" fillId="0" borderId="70" xfId="0" applyFont="1" applyBorder="1"/>
    <xf numFmtId="0" fontId="9" fillId="0" borderId="20" xfId="0" applyFont="1" applyBorder="1" applyAlignment="1">
      <alignment horizontal="center" vertical="center" wrapText="1"/>
    </xf>
    <xf numFmtId="9" fontId="8" fillId="0" borderId="77" xfId="0" applyNumberFormat="1" applyFont="1" applyBorder="1" applyAlignment="1">
      <alignment horizontal="center" vertical="center"/>
    </xf>
    <xf numFmtId="0" fontId="5" fillId="0" borderId="81" xfId="0" applyFont="1" applyBorder="1"/>
    <xf numFmtId="39" fontId="8" fillId="0" borderId="77" xfId="0" applyNumberFormat="1" applyFont="1" applyBorder="1" applyAlignment="1">
      <alignment horizontal="center" vertical="center"/>
    </xf>
    <xf numFmtId="0" fontId="8" fillId="0" borderId="79" xfId="0" applyFont="1" applyBorder="1" applyAlignment="1">
      <alignment horizontal="center"/>
    </xf>
    <xf numFmtId="0" fontId="5" fillId="0" borderId="82" xfId="0" applyFont="1" applyBorder="1"/>
    <xf numFmtId="0" fontId="8" fillId="0" borderId="77" xfId="0" applyFont="1" applyBorder="1" applyAlignment="1">
      <alignment horizontal="center" vertical="center" wrapText="1"/>
    </xf>
    <xf numFmtId="0" fontId="9" fillId="0" borderId="62" xfId="0" applyFont="1" applyBorder="1" applyAlignment="1">
      <alignment horizontal="center" vertical="center"/>
    </xf>
    <xf numFmtId="0" fontId="5" fillId="0" borderId="40" xfId="0" applyFont="1" applyBorder="1"/>
    <xf numFmtId="0" fontId="8" fillId="0" borderId="62" xfId="0" applyFont="1" applyBorder="1" applyAlignment="1">
      <alignment horizontal="left" vertical="center" wrapText="1"/>
    </xf>
    <xf numFmtId="0" fontId="5" fillId="0" borderId="80" xfId="0" applyFont="1" applyBorder="1"/>
    <xf numFmtId="0" fontId="8" fillId="3" borderId="84" xfId="0" applyFont="1" applyFill="1" applyBorder="1" applyAlignment="1">
      <alignment horizontal="left" vertical="center" wrapText="1"/>
    </xf>
    <xf numFmtId="0" fontId="5" fillId="0" borderId="85" xfId="0" applyFont="1" applyBorder="1"/>
    <xf numFmtId="9" fontId="9" fillId="0" borderId="77" xfId="0" applyNumberFormat="1" applyFont="1" applyBorder="1" applyAlignment="1">
      <alignment horizontal="center" vertical="center"/>
    </xf>
    <xf numFmtId="0" fontId="9" fillId="0" borderId="36" xfId="0" applyFont="1" applyBorder="1" applyAlignment="1">
      <alignment horizontal="left" vertical="top" wrapText="1"/>
    </xf>
    <xf numFmtId="0" fontId="5" fillId="0" borderId="90" xfId="0" applyFont="1" applyBorder="1"/>
    <xf numFmtId="0" fontId="9" fillId="0" borderId="30" xfId="0" applyFont="1" applyBorder="1" applyAlignment="1">
      <alignment horizontal="left" vertical="center" wrapText="1"/>
    </xf>
    <xf numFmtId="0" fontId="5" fillId="0" borderId="93" xfId="0" applyFont="1" applyBorder="1"/>
    <xf numFmtId="39" fontId="9" fillId="0" borderId="77" xfId="0" applyNumberFormat="1" applyFont="1" applyBorder="1" applyAlignment="1">
      <alignment horizontal="center" vertical="center"/>
    </xf>
    <xf numFmtId="166" fontId="9" fillId="0" borderId="87" xfId="0" applyNumberFormat="1" applyFont="1" applyBorder="1" applyAlignment="1">
      <alignment horizontal="center" vertical="top"/>
    </xf>
    <xf numFmtId="2" fontId="9" fillId="0" borderId="28" xfId="0" applyNumberFormat="1" applyFont="1" applyBorder="1" applyAlignment="1">
      <alignment horizontal="left" vertical="center"/>
    </xf>
    <xf numFmtId="0" fontId="8" fillId="0" borderId="19" xfId="0" applyFont="1" applyBorder="1" applyAlignment="1">
      <alignment vertical="top" wrapText="1"/>
    </xf>
    <xf numFmtId="0" fontId="9" fillId="0" borderId="19" xfId="0" applyFont="1" applyBorder="1" applyAlignment="1">
      <alignment vertical="top" wrapText="1"/>
    </xf>
    <xf numFmtId="0" fontId="8" fillId="0" borderId="92" xfId="0" applyFont="1" applyBorder="1" applyAlignment="1">
      <alignment horizontal="left" vertical="top" wrapText="1"/>
    </xf>
    <xf numFmtId="0" fontId="5" fillId="0" borderId="88" xfId="0" applyFont="1" applyBorder="1"/>
    <xf numFmtId="0" fontId="9" fillId="0" borderId="30" xfId="0" applyFont="1" applyBorder="1" applyAlignment="1">
      <alignment horizontal="left" vertical="top" wrapText="1"/>
    </xf>
    <xf numFmtId="0" fontId="2" fillId="0" borderId="102" xfId="0" applyFont="1" applyBorder="1" applyAlignment="1">
      <alignment horizontal="center"/>
    </xf>
    <xf numFmtId="0" fontId="5" fillId="0" borderId="102" xfId="0" applyFont="1" applyBorder="1"/>
    <xf numFmtId="0" fontId="5" fillId="0" borderId="103" xfId="0" applyFont="1" applyBorder="1"/>
    <xf numFmtId="0" fontId="9" fillId="0" borderId="105" xfId="0" applyFont="1" applyBorder="1" applyAlignment="1">
      <alignment horizontal="center" vertical="center"/>
    </xf>
    <xf numFmtId="0" fontId="5" fillId="0" borderId="106" xfId="0" applyFont="1" applyBorder="1"/>
    <xf numFmtId="0" fontId="5" fillId="0" borderId="107" xfId="0" applyFont="1" applyBorder="1"/>
    <xf numFmtId="2" fontId="9" fillId="0" borderId="94" xfId="0" applyNumberFormat="1" applyFont="1" applyBorder="1" applyAlignment="1">
      <alignment horizontal="center" vertical="center" wrapText="1"/>
    </xf>
    <xf numFmtId="0" fontId="5" fillId="0" borderId="95" xfId="0" applyFont="1" applyBorder="1"/>
    <xf numFmtId="0" fontId="5" fillId="0" borderId="96" xfId="0" applyFont="1" applyBorder="1"/>
    <xf numFmtId="0" fontId="9" fillId="0" borderId="5" xfId="0" applyFont="1" applyBorder="1" applyAlignment="1">
      <alignment horizontal="center" vertical="center"/>
    </xf>
    <xf numFmtId="0" fontId="9" fillId="0" borderId="87" xfId="0" applyFont="1" applyBorder="1" applyAlignment="1">
      <alignment horizontal="center" vertical="center"/>
    </xf>
    <xf numFmtId="0" fontId="9" fillId="0" borderId="19" xfId="0" applyFont="1" applyBorder="1" applyAlignment="1">
      <alignment horizontal="left" vertical="top" wrapText="1"/>
    </xf>
    <xf numFmtId="0" fontId="9" fillId="0" borderId="18" xfId="0" applyFont="1" applyBorder="1" applyAlignment="1">
      <alignment horizontal="left" vertical="top" wrapText="1"/>
    </xf>
    <xf numFmtId="2" fontId="9" fillId="0" borderId="98" xfId="0" applyNumberFormat="1" applyFont="1" applyBorder="1" applyAlignment="1">
      <alignment horizontal="center" vertical="center"/>
    </xf>
    <xf numFmtId="0" fontId="5" fillId="0" borderId="99" xfId="0" applyFont="1" applyBorder="1"/>
    <xf numFmtId="0" fontId="5" fillId="0" borderId="100" xfId="0" applyFont="1" applyBorder="1"/>
    <xf numFmtId="0" fontId="9" fillId="0" borderId="41" xfId="0" applyFont="1" applyBorder="1" applyAlignment="1">
      <alignment horizontal="center"/>
    </xf>
    <xf numFmtId="0" fontId="9" fillId="0" borderId="11" xfId="0" applyFont="1" applyBorder="1" applyAlignment="1">
      <alignment horizontal="center" vertical="center" wrapText="1"/>
    </xf>
    <xf numFmtId="0" fontId="9" fillId="0" borderId="116" xfId="0" applyFont="1" applyBorder="1" applyAlignment="1">
      <alignment horizontal="center" vertical="center"/>
    </xf>
    <xf numFmtId="2" fontId="8" fillId="3" borderId="79" xfId="0" applyNumberFormat="1" applyFont="1" applyFill="1" applyBorder="1" applyAlignment="1">
      <alignment horizontal="center" vertical="center"/>
    </xf>
    <xf numFmtId="9" fontId="8" fillId="0" borderId="13" xfId="0" applyNumberFormat="1" applyFont="1" applyBorder="1" applyAlignment="1">
      <alignment horizontal="center" vertical="center"/>
    </xf>
    <xf numFmtId="9" fontId="8" fillId="0" borderId="125" xfId="0" applyNumberFormat="1" applyFont="1" applyBorder="1" applyAlignment="1">
      <alignment horizontal="center" vertical="center"/>
    </xf>
    <xf numFmtId="9" fontId="8" fillId="0" borderId="5" xfId="0" applyNumberFormat="1" applyFont="1" applyBorder="1" applyAlignment="1">
      <alignment horizontal="center" vertical="center"/>
    </xf>
    <xf numFmtId="0" fontId="8" fillId="0" borderId="79" xfId="0" applyFont="1" applyBorder="1" applyAlignment="1">
      <alignment horizontal="center" vertical="center" wrapText="1"/>
    </xf>
    <xf numFmtId="0" fontId="8" fillId="0" borderId="40" xfId="0" applyFont="1" applyBorder="1" applyAlignment="1">
      <alignment horizontal="left" vertical="center" wrapText="1"/>
    </xf>
    <xf numFmtId="0" fontId="8" fillId="0" borderId="121" xfId="0" applyFont="1" applyBorder="1" applyAlignment="1">
      <alignment horizontal="center" vertical="center" wrapText="1"/>
    </xf>
    <xf numFmtId="0" fontId="5" fillId="0" borderId="121" xfId="0" applyFont="1" applyBorder="1"/>
    <xf numFmtId="0" fontId="9" fillId="0" borderId="55" xfId="0" applyFont="1" applyBorder="1" applyAlignment="1">
      <alignment horizontal="left" vertical="center"/>
    </xf>
    <xf numFmtId="2" fontId="14" fillId="0" borderId="110" xfId="0" applyNumberFormat="1" applyFont="1" applyBorder="1"/>
    <xf numFmtId="0" fontId="5" fillId="0" borderId="111" xfId="0" applyFont="1" applyBorder="1"/>
    <xf numFmtId="0" fontId="5" fillId="0" borderId="112" xfId="0" applyFont="1" applyBorder="1"/>
    <xf numFmtId="0" fontId="9" fillId="0" borderId="64" xfId="0" applyFont="1" applyBorder="1" applyAlignment="1">
      <alignment horizontal="center" vertical="center" wrapText="1"/>
    </xf>
    <xf numFmtId="3" fontId="9" fillId="0" borderId="21" xfId="0" applyNumberFormat="1" applyFont="1" applyBorder="1" applyAlignment="1">
      <alignment horizontal="center" vertical="center" wrapText="1"/>
    </xf>
    <xf numFmtId="0" fontId="5" fillId="0" borderId="114" xfId="0" applyFont="1" applyBorder="1"/>
    <xf numFmtId="0" fontId="9" fillId="0" borderId="12" xfId="0" applyFont="1" applyBorder="1" applyAlignment="1">
      <alignment horizontal="center" vertical="center" wrapText="1"/>
    </xf>
    <xf numFmtId="0" fontId="5" fillId="0" borderId="115" xfId="0" applyFont="1" applyBorder="1"/>
    <xf numFmtId="10" fontId="8" fillId="0" borderId="77" xfId="0" applyNumberFormat="1" applyFont="1" applyBorder="1" applyAlignment="1">
      <alignment horizontal="center" vertical="center"/>
    </xf>
    <xf numFmtId="0" fontId="17" fillId="0" borderId="62" xfId="0" applyFont="1" applyBorder="1" applyAlignment="1">
      <alignment vertical="center" wrapText="1"/>
    </xf>
    <xf numFmtId="0" fontId="9" fillId="0" borderId="117" xfId="0" applyFont="1" applyBorder="1" applyAlignment="1">
      <alignment horizontal="left" vertical="top" wrapText="1"/>
    </xf>
    <xf numFmtId="0" fontId="5" fillId="0" borderId="86" xfId="0" applyFont="1" applyBorder="1"/>
    <xf numFmtId="0" fontId="9" fillId="0" borderId="35" xfId="0" applyFont="1" applyBorder="1" applyAlignment="1">
      <alignment horizontal="left" vertical="top" wrapText="1"/>
    </xf>
    <xf numFmtId="0" fontId="5" fillId="0" borderId="87" xfId="0" applyFont="1" applyBorder="1"/>
    <xf numFmtId="0" fontId="9" fillId="0" borderId="35" xfId="0" applyFont="1" applyBorder="1" applyAlignment="1">
      <alignment vertical="top" wrapText="1"/>
    </xf>
    <xf numFmtId="0" fontId="8" fillId="0" borderId="40" xfId="0" applyFont="1" applyBorder="1" applyAlignment="1">
      <alignment horizontal="left" vertical="top" wrapText="1"/>
    </xf>
    <xf numFmtId="9" fontId="12" fillId="3" borderId="141" xfId="0" applyNumberFormat="1" applyFont="1" applyFill="1" applyBorder="1" applyAlignment="1">
      <alignment horizontal="center" vertical="center"/>
    </xf>
    <xf numFmtId="9" fontId="12" fillId="3" borderId="142" xfId="0" applyNumberFormat="1" applyFont="1" applyFill="1" applyBorder="1" applyAlignment="1">
      <alignment horizontal="center" vertical="center"/>
    </xf>
    <xf numFmtId="0" fontId="9" fillId="0" borderId="12" xfId="0" applyFont="1" applyBorder="1" applyAlignment="1">
      <alignment horizontal="center" vertical="center"/>
    </xf>
    <xf numFmtId="0" fontId="5" fillId="0" borderId="125" xfId="0" applyFont="1" applyBorder="1"/>
    <xf numFmtId="2" fontId="19" fillId="0" borderId="50" xfId="0" applyNumberFormat="1" applyFont="1" applyBorder="1" applyAlignment="1">
      <alignment horizontal="center" vertical="center" wrapText="1"/>
    </xf>
    <xf numFmtId="0" fontId="5" fillId="0" borderId="140" xfId="0" applyFont="1" applyBorder="1"/>
    <xf numFmtId="0" fontId="5" fillId="0" borderId="122" xfId="0" applyFont="1" applyBorder="1"/>
    <xf numFmtId="0" fontId="8" fillId="0" borderId="18" xfId="0" applyFont="1" applyBorder="1" applyAlignment="1">
      <alignment horizontal="left" vertical="top" wrapText="1"/>
    </xf>
    <xf numFmtId="0" fontId="21" fillId="0" borderId="13"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center" vertical="center" wrapText="1"/>
    </xf>
    <xf numFmtId="9" fontId="12" fillId="3" borderId="11" xfId="0" applyNumberFormat="1" applyFont="1" applyFill="1" applyBorder="1" applyAlignment="1">
      <alignment horizontal="center" vertical="center"/>
    </xf>
    <xf numFmtId="9" fontId="12" fillId="3" borderId="12" xfId="0" applyNumberFormat="1" applyFont="1" applyFill="1" applyBorder="1" applyAlignment="1">
      <alignment horizontal="center" vertical="center"/>
    </xf>
    <xf numFmtId="0" fontId="8" fillId="0" borderId="121" xfId="0" applyFont="1" applyBorder="1" applyAlignment="1">
      <alignment horizontal="center"/>
    </xf>
    <xf numFmtId="170" fontId="9" fillId="0" borderId="139" xfId="0" applyNumberFormat="1" applyFont="1" applyBorder="1" applyAlignment="1">
      <alignment horizontal="center" vertical="center"/>
    </xf>
    <xf numFmtId="0" fontId="5" fillId="0" borderId="89" xfId="0" applyFont="1" applyBorder="1"/>
    <xf numFmtId="0" fontId="20" fillId="0" borderId="77" xfId="0" applyFont="1" applyBorder="1" applyAlignment="1">
      <alignment horizontal="center" vertical="center" wrapText="1"/>
    </xf>
    <xf numFmtId="0" fontId="9" fillId="0" borderId="77" xfId="0" applyFont="1" applyBorder="1" applyAlignment="1">
      <alignment horizontal="center" vertical="center" wrapText="1"/>
    </xf>
    <xf numFmtId="3" fontId="9" fillId="0" borderId="79" xfId="0" applyNumberFormat="1" applyFont="1" applyBorder="1" applyAlignment="1">
      <alignment horizontal="center" vertical="center" wrapText="1"/>
    </xf>
    <xf numFmtId="0" fontId="21" fillId="0" borderId="125" xfId="0" applyFont="1" applyBorder="1" applyAlignment="1">
      <alignment horizontal="center" vertical="center" wrapText="1"/>
    </xf>
    <xf numFmtId="0" fontId="9" fillId="0" borderId="143" xfId="0" applyFont="1" applyBorder="1" applyAlignment="1">
      <alignment horizontal="left" vertical="top" wrapText="1"/>
    </xf>
    <xf numFmtId="0" fontId="5" fillId="0" borderId="144" xfId="0" applyFont="1" applyBorder="1"/>
    <xf numFmtId="0" fontId="5" fillId="0" borderId="131" xfId="0" applyFont="1" applyBorder="1"/>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9" fillId="0" borderId="22" xfId="0" applyFont="1" applyBorder="1" applyAlignment="1">
      <alignment horizontal="left" vertical="center"/>
    </xf>
    <xf numFmtId="0" fontId="9" fillId="0" borderId="30" xfId="0" applyFont="1" applyBorder="1" applyAlignment="1">
      <alignment horizontal="left" vertical="center"/>
    </xf>
    <xf numFmtId="2" fontId="8" fillId="0" borderId="45" xfId="0" applyNumberFormat="1" applyFont="1" applyBorder="1" applyAlignment="1">
      <alignment horizontal="center" vertical="center" wrapText="1"/>
    </xf>
    <xf numFmtId="2" fontId="9" fillId="0" borderId="0" xfId="0" applyNumberFormat="1" applyFont="1" applyAlignment="1">
      <alignment horizontal="center" vertical="center"/>
    </xf>
    <xf numFmtId="2" fontId="8" fillId="0" borderId="0" xfId="0" applyNumberFormat="1" applyFont="1" applyAlignment="1">
      <alignment horizontal="left" vertical="center" wrapText="1"/>
    </xf>
    <xf numFmtId="2" fontId="8" fillId="0" borderId="45" xfId="0" applyNumberFormat="1" applyFont="1" applyBorder="1" applyAlignment="1">
      <alignment horizontal="left" vertical="center" wrapText="1"/>
    </xf>
    <xf numFmtId="0" fontId="9" fillId="0" borderId="143" xfId="0" applyFont="1" applyBorder="1" applyAlignment="1">
      <alignment horizontal="left" vertical="center"/>
    </xf>
    <xf numFmtId="0" fontId="5" fillId="0" borderId="145" xfId="0" applyFont="1" applyBorder="1"/>
    <xf numFmtId="0" fontId="8" fillId="0" borderId="33" xfId="0" applyFont="1" applyBorder="1" applyAlignment="1">
      <alignment horizontal="center"/>
    </xf>
    <xf numFmtId="0" fontId="9" fillId="0" borderId="41" xfId="0" applyFont="1" applyBorder="1" applyAlignment="1">
      <alignment horizontal="left" vertical="center"/>
    </xf>
    <xf numFmtId="0" fontId="9" fillId="0" borderId="45" xfId="0" applyFont="1" applyBorder="1" applyAlignment="1">
      <alignment horizontal="left" vertical="center"/>
    </xf>
    <xf numFmtId="0" fontId="9" fillId="0" borderId="50" xfId="0" applyFont="1" applyBorder="1" applyAlignment="1">
      <alignment horizontal="left" vertical="center" wrapText="1"/>
    </xf>
    <xf numFmtId="2" fontId="9" fillId="0" borderId="0" xfId="0" applyNumberFormat="1" applyFont="1" applyAlignment="1">
      <alignment horizontal="center" vertical="center" wrapText="1"/>
    </xf>
    <xf numFmtId="0" fontId="9" fillId="0" borderId="19" xfId="0" applyFont="1" applyBorder="1" applyAlignment="1">
      <alignment horizontal="left" vertical="center"/>
    </xf>
    <xf numFmtId="0" fontId="8" fillId="0" borderId="33" xfId="0" applyFont="1" applyBorder="1" applyAlignment="1">
      <alignment horizontal="left" vertical="center" wrapText="1"/>
    </xf>
    <xf numFmtId="9" fontId="12" fillId="3" borderId="148" xfId="0" applyNumberFormat="1" applyFont="1" applyFill="1" applyBorder="1" applyAlignment="1">
      <alignment horizontal="center" vertical="center"/>
    </xf>
    <xf numFmtId="0" fontId="5" fillId="0" borderId="152" xfId="0" applyFont="1" applyBorder="1"/>
    <xf numFmtId="9" fontId="12" fillId="3" borderId="77" xfId="0" applyNumberFormat="1" applyFont="1" applyFill="1" applyBorder="1" applyAlignment="1">
      <alignment horizontal="center" vertical="center"/>
    </xf>
    <xf numFmtId="0" fontId="5" fillId="0" borderId="153" xfId="0" applyFont="1" applyBorder="1"/>
    <xf numFmtId="9" fontId="9" fillId="0" borderId="5" xfId="0" applyNumberFormat="1" applyFont="1" applyBorder="1" applyAlignment="1">
      <alignment horizontal="center" vertical="center"/>
    </xf>
    <xf numFmtId="9" fontId="9" fillId="0" borderId="79" xfId="0" applyNumberFormat="1" applyFont="1" applyBorder="1" applyAlignment="1">
      <alignment horizontal="center" vertical="center"/>
    </xf>
    <xf numFmtId="2" fontId="9" fillId="0" borderId="154" xfId="0" applyNumberFormat="1" applyFont="1" applyBorder="1" applyAlignment="1">
      <alignment horizontal="left" vertical="center"/>
    </xf>
    <xf numFmtId="0" fontId="5" fillId="0" borderId="155" xfId="0" applyFont="1" applyBorder="1"/>
    <xf numFmtId="0" fontId="5" fillId="0" borderId="156" xfId="0" applyFont="1" applyBorder="1"/>
    <xf numFmtId="0" fontId="9" fillId="0" borderId="19" xfId="0" applyFont="1" applyBorder="1" applyAlignment="1">
      <alignment horizontal="center" vertical="center" wrapText="1"/>
    </xf>
    <xf numFmtId="2" fontId="8" fillId="0" borderId="0" xfId="0" applyNumberFormat="1" applyFont="1" applyAlignment="1">
      <alignment horizontal="left" vertical="top" wrapText="1"/>
    </xf>
    <xf numFmtId="0" fontId="5" fillId="0" borderId="151" xfId="0" applyFont="1" applyBorder="1"/>
    <xf numFmtId="0" fontId="9" fillId="0" borderId="146" xfId="0" applyFont="1" applyBorder="1" applyAlignment="1">
      <alignment horizontal="left" vertical="center" wrapText="1"/>
    </xf>
    <xf numFmtId="2" fontId="8" fillId="0" borderId="50" xfId="0" applyNumberFormat="1" applyFont="1" applyBorder="1" applyAlignment="1">
      <alignment horizontal="left" vertical="center" wrapText="1"/>
    </xf>
    <xf numFmtId="0" fontId="9" fillId="0" borderId="18" xfId="0" applyFont="1" applyBorder="1" applyAlignment="1">
      <alignment horizontal="center" vertical="center"/>
    </xf>
    <xf numFmtId="0" fontId="23" fillId="0" borderId="63" xfId="0" applyFont="1" applyBorder="1" applyAlignment="1">
      <alignment horizontal="center" vertical="center" wrapText="1"/>
    </xf>
    <xf numFmtId="165" fontId="9" fillId="0" borderId="63" xfId="0" applyNumberFormat="1" applyFont="1" applyBorder="1" applyAlignment="1">
      <alignment horizontal="center" vertical="center" wrapText="1"/>
    </xf>
    <xf numFmtId="0" fontId="8" fillId="0" borderId="18" xfId="0" applyFont="1" applyBorder="1" applyAlignment="1">
      <alignment horizontal="left" vertical="center" wrapText="1"/>
    </xf>
    <xf numFmtId="0" fontId="9" fillId="0" borderId="13" xfId="0" applyFont="1" applyBorder="1" applyAlignment="1">
      <alignment horizontal="center" vertical="center"/>
    </xf>
    <xf numFmtId="0" fontId="9" fillId="0" borderId="18" xfId="0" applyFont="1" applyBorder="1" applyAlignment="1">
      <alignment horizontal="left" vertical="center" wrapText="1"/>
    </xf>
    <xf numFmtId="0" fontId="9" fillId="0" borderId="117" xfId="0" applyFont="1" applyBorder="1" applyAlignment="1">
      <alignment horizontal="left" vertical="top"/>
    </xf>
    <xf numFmtId="166" fontId="9" fillId="0" borderId="19" xfId="0" applyNumberFormat="1" applyFont="1" applyBorder="1" applyAlignment="1">
      <alignment horizontal="center" vertical="top"/>
    </xf>
    <xf numFmtId="0" fontId="8" fillId="0" borderId="19" xfId="0" applyFont="1" applyBorder="1" applyAlignment="1">
      <alignment horizontal="left" vertical="top" wrapText="1"/>
    </xf>
    <xf numFmtId="0" fontId="9" fillId="0" borderId="35" xfId="0" applyFont="1" applyBorder="1" applyAlignment="1">
      <alignment horizontal="left" vertical="top"/>
    </xf>
    <xf numFmtId="0" fontId="9" fillId="0" borderId="40" xfId="0" applyFont="1" applyBorder="1" applyAlignment="1">
      <alignment horizontal="left" vertical="top" wrapText="1"/>
    </xf>
    <xf numFmtId="175" fontId="8" fillId="0" borderId="40" xfId="0" applyNumberFormat="1" applyFont="1" applyBorder="1" applyAlignment="1">
      <alignment horizontal="left" vertical="center"/>
    </xf>
    <xf numFmtId="0" fontId="9" fillId="0" borderId="92" xfId="0" applyFont="1" applyBorder="1" applyAlignment="1">
      <alignment horizontal="left" vertical="top" wrapText="1"/>
    </xf>
    <xf numFmtId="0" fontId="8" fillId="0" borderId="63" xfId="0" applyFont="1" applyBorder="1" applyAlignment="1">
      <alignment horizontal="center" vertical="center" wrapText="1"/>
    </xf>
    <xf numFmtId="0" fontId="5" fillId="0" borderId="149" xfId="0" applyFont="1" applyBorder="1"/>
    <xf numFmtId="0" fontId="9" fillId="0" borderId="19" xfId="0" applyFont="1" applyBorder="1" applyAlignment="1">
      <alignment horizontal="center" vertical="center"/>
    </xf>
    <xf numFmtId="0" fontId="24" fillId="0" borderId="35" xfId="0" applyFont="1" applyBorder="1" applyAlignment="1">
      <alignment horizontal="center" vertical="center"/>
    </xf>
    <xf numFmtId="0" fontId="24" fillId="0" borderId="159" xfId="0" applyFont="1" applyBorder="1" applyAlignment="1">
      <alignment horizontal="center" vertical="center"/>
    </xf>
    <xf numFmtId="0" fontId="5" fillId="0" borderId="159" xfId="0" applyFont="1" applyBorder="1"/>
    <xf numFmtId="0" fontId="5" fillId="0" borderId="162" xfId="0" applyFont="1" applyBorder="1"/>
    <xf numFmtId="0" fontId="24" fillId="0" borderId="31" xfId="0" applyFont="1" applyBorder="1" applyAlignment="1">
      <alignment horizontal="left" vertical="center"/>
    </xf>
    <xf numFmtId="0" fontId="12" fillId="0" borderId="0" xfId="0" applyFont="1" applyAlignment="1">
      <alignment horizontal="center" vertical="center"/>
    </xf>
    <xf numFmtId="0" fontId="24" fillId="0" borderId="157" xfId="0" applyFont="1" applyBorder="1" applyAlignment="1">
      <alignment horizontal="left" vertical="center"/>
    </xf>
    <xf numFmtId="0" fontId="9" fillId="0" borderId="158" xfId="0" applyFont="1" applyBorder="1" applyAlignment="1">
      <alignment horizontal="left" vertical="center"/>
    </xf>
    <xf numFmtId="0" fontId="24" fillId="0" borderId="159" xfId="0" applyFont="1" applyBorder="1" applyAlignment="1">
      <alignment horizontal="left" vertical="center"/>
    </xf>
    <xf numFmtId="0" fontId="5" fillId="0" borderId="160" xfId="0" applyFont="1" applyBorder="1"/>
    <xf numFmtId="0" fontId="24" fillId="0" borderId="158" xfId="0" applyFont="1" applyBorder="1" applyAlignment="1">
      <alignment horizontal="left" vertical="center"/>
    </xf>
    <xf numFmtId="0" fontId="24" fillId="0" borderId="92" xfId="0" applyFont="1" applyBorder="1" applyAlignment="1">
      <alignment horizontal="left" vertical="center"/>
    </xf>
    <xf numFmtId="0" fontId="24" fillId="0" borderId="5" xfId="0" applyFont="1" applyBorder="1" applyAlignment="1">
      <alignment horizontal="center" vertical="center"/>
    </xf>
    <xf numFmtId="0" fontId="25" fillId="0" borderId="77" xfId="0" applyFont="1" applyBorder="1" applyAlignment="1">
      <alignment horizontal="center" vertical="center"/>
    </xf>
    <xf numFmtId="0" fontId="24" fillId="0" borderId="77" xfId="0" applyFont="1" applyBorder="1" applyAlignment="1">
      <alignment horizontal="center" vertical="center"/>
    </xf>
    <xf numFmtId="177" fontId="24" fillId="0" borderId="170" xfId="0" applyNumberFormat="1" applyFont="1" applyBorder="1" applyAlignment="1">
      <alignment horizontal="center" vertical="center" wrapText="1"/>
    </xf>
    <xf numFmtId="0" fontId="24" fillId="0" borderId="62" xfId="0" applyFont="1" applyBorder="1" applyAlignment="1">
      <alignment horizontal="center" vertical="center" wrapText="1"/>
    </xf>
    <xf numFmtId="0" fontId="21" fillId="0" borderId="5" xfId="0" applyFont="1" applyBorder="1" applyAlignment="1">
      <alignment horizontal="left" vertical="center" wrapText="1"/>
    </xf>
    <xf numFmtId="9" fontId="8" fillId="3" borderId="77" xfId="0" applyNumberFormat="1" applyFont="1" applyFill="1" applyBorder="1" applyAlignment="1">
      <alignment horizontal="center" vertical="center"/>
    </xf>
    <xf numFmtId="9" fontId="8" fillId="3" borderId="5" xfId="0" applyNumberFormat="1" applyFont="1" applyFill="1" applyBorder="1" applyAlignment="1">
      <alignment horizontal="center" vertical="center"/>
    </xf>
    <xf numFmtId="0" fontId="5" fillId="0" borderId="175" xfId="0" applyFont="1" applyBorder="1"/>
    <xf numFmtId="0" fontId="8" fillId="0" borderId="26" xfId="0" applyFont="1" applyBorder="1" applyAlignment="1">
      <alignment horizontal="left" vertical="center" wrapText="1"/>
    </xf>
    <xf numFmtId="0" fontId="18" fillId="0" borderId="5" xfId="0" applyFont="1" applyBorder="1" applyAlignment="1">
      <alignment horizontal="center" vertical="center"/>
    </xf>
    <xf numFmtId="0" fontId="24" fillId="0" borderId="28" xfId="0" applyFont="1" applyBorder="1" applyAlignment="1">
      <alignment horizontal="center" vertical="center"/>
    </xf>
    <xf numFmtId="0" fontId="24" fillId="4" borderId="188" xfId="0" applyFont="1" applyFill="1" applyBorder="1" applyAlignment="1">
      <alignment horizontal="left" vertical="center" wrapText="1"/>
    </xf>
    <xf numFmtId="0" fontId="5" fillId="0" borderId="189" xfId="0" applyFont="1" applyBorder="1"/>
    <xf numFmtId="0" fontId="24" fillId="4" borderId="35" xfId="0" applyFont="1" applyFill="1" applyBorder="1" applyAlignment="1">
      <alignment horizontal="left" vertical="center" wrapText="1"/>
    </xf>
    <xf numFmtId="0" fontId="24" fillId="4" borderId="190" xfId="0" applyFont="1" applyFill="1" applyBorder="1" applyAlignment="1">
      <alignment horizontal="left" vertical="center"/>
    </xf>
    <xf numFmtId="0" fontId="24" fillId="0" borderId="35" xfId="0" applyFont="1" applyBorder="1" applyAlignment="1">
      <alignment horizontal="left" vertical="center" wrapText="1"/>
    </xf>
    <xf numFmtId="0" fontId="8" fillId="0" borderId="125" xfId="0" applyFont="1" applyBorder="1" applyAlignment="1">
      <alignment horizontal="center" vertical="center" wrapText="1"/>
    </xf>
    <xf numFmtId="0" fontId="8" fillId="4" borderId="142" xfId="0" applyFont="1" applyFill="1" applyBorder="1" applyAlignment="1">
      <alignment horizontal="center" vertical="center" wrapText="1"/>
    </xf>
    <xf numFmtId="0" fontId="8" fillId="4" borderId="77" xfId="0" applyFont="1" applyFill="1" applyBorder="1" applyAlignment="1">
      <alignment horizontal="center" vertical="center" wrapText="1"/>
    </xf>
    <xf numFmtId="0" fontId="8" fillId="4" borderId="179" xfId="0" applyFont="1" applyFill="1" applyBorder="1" applyAlignment="1">
      <alignment horizontal="center" vertical="center" wrapText="1"/>
    </xf>
    <xf numFmtId="9" fontId="8" fillId="3" borderId="182" xfId="0" applyNumberFormat="1" applyFont="1" applyFill="1" applyBorder="1" applyAlignment="1">
      <alignment horizontal="center" vertical="center"/>
    </xf>
    <xf numFmtId="9" fontId="8" fillId="3" borderId="179" xfId="0" applyNumberFormat="1" applyFont="1" applyFill="1" applyBorder="1" applyAlignment="1">
      <alignment horizontal="center" vertical="center"/>
    </xf>
    <xf numFmtId="2" fontId="8" fillId="3" borderId="183" xfId="0" applyNumberFormat="1" applyFont="1" applyFill="1" applyBorder="1" applyAlignment="1">
      <alignment horizontal="center" vertical="center"/>
    </xf>
    <xf numFmtId="9" fontId="12" fillId="3" borderId="18" xfId="0" applyNumberFormat="1" applyFont="1" applyFill="1" applyBorder="1" applyAlignment="1">
      <alignment horizontal="center" vertical="center"/>
    </xf>
    <xf numFmtId="0" fontId="17" fillId="0" borderId="33" xfId="0" applyFont="1" applyBorder="1" applyAlignment="1">
      <alignment horizontal="left" vertical="center"/>
    </xf>
    <xf numFmtId="0" fontId="18" fillId="0" borderId="35" xfId="0" applyFont="1" applyBorder="1" applyAlignment="1">
      <alignment horizontal="left" vertical="center"/>
    </xf>
    <xf numFmtId="2" fontId="12" fillId="0" borderId="92" xfId="0" applyNumberFormat="1" applyFont="1" applyBorder="1" applyAlignment="1">
      <alignment horizontal="left" vertical="top" wrapText="1"/>
    </xf>
    <xf numFmtId="0" fontId="5" fillId="0" borderId="191" xfId="0" applyFont="1" applyBorder="1"/>
    <xf numFmtId="0" fontId="18" fillId="0" borderId="36" xfId="0" applyFont="1" applyBorder="1" applyAlignment="1">
      <alignment horizontal="left" vertical="center"/>
    </xf>
    <xf numFmtId="0" fontId="17" fillId="0" borderId="36" xfId="0" applyFont="1" applyBorder="1" applyAlignment="1">
      <alignment horizontal="left" vertical="center"/>
    </xf>
    <xf numFmtId="9" fontId="12" fillId="3" borderId="63" xfId="0" applyNumberFormat="1" applyFont="1" applyFill="1" applyBorder="1" applyAlignment="1">
      <alignment horizontal="center" vertical="center"/>
    </xf>
    <xf numFmtId="2" fontId="12" fillId="3" borderId="64" xfId="0" applyNumberFormat="1" applyFont="1" applyFill="1" applyBorder="1" applyAlignment="1">
      <alignment horizontal="center" vertical="center"/>
    </xf>
    <xf numFmtId="0" fontId="5" fillId="0" borderId="187" xfId="0" applyFont="1" applyBorder="1"/>
    <xf numFmtId="170" fontId="24" fillId="0" borderId="28" xfId="0" applyNumberFormat="1" applyFont="1" applyBorder="1" applyAlignment="1">
      <alignment horizontal="center" vertical="center"/>
    </xf>
    <xf numFmtId="0" fontId="24" fillId="0" borderId="33" xfId="0" applyFont="1" applyBorder="1" applyAlignment="1">
      <alignment horizontal="left" vertical="center"/>
    </xf>
    <xf numFmtId="170" fontId="12" fillId="4" borderId="35" xfId="0" applyNumberFormat="1" applyFont="1" applyFill="1" applyBorder="1" applyAlignment="1">
      <alignment horizontal="left" vertical="center" wrapText="1"/>
    </xf>
    <xf numFmtId="170" fontId="12" fillId="0" borderId="92" xfId="0" applyNumberFormat="1" applyFont="1" applyBorder="1" applyAlignment="1">
      <alignment horizontal="center" vertical="center"/>
    </xf>
    <xf numFmtId="0" fontId="17" fillId="0" borderId="114" xfId="0" applyFont="1" applyBorder="1" applyAlignment="1">
      <alignment horizontal="left" vertical="center"/>
    </xf>
    <xf numFmtId="0" fontId="12" fillId="0" borderId="19" xfId="0" applyFont="1" applyBorder="1" applyAlignment="1">
      <alignment horizontal="center" vertical="center"/>
    </xf>
    <xf numFmtId="0" fontId="24" fillId="0" borderId="158" xfId="0" applyFont="1" applyBorder="1" applyAlignment="1">
      <alignment horizontal="left" vertical="center" wrapText="1"/>
    </xf>
    <xf numFmtId="2" fontId="12" fillId="0" borderId="164" xfId="0" applyNumberFormat="1" applyFont="1" applyBorder="1" applyAlignment="1">
      <alignment horizontal="center" vertical="center" wrapText="1"/>
    </xf>
    <xf numFmtId="0" fontId="5" fillId="0" borderId="165" xfId="0" applyFont="1" applyBorder="1"/>
    <xf numFmtId="0" fontId="5" fillId="0" borderId="166" xfId="0" applyFont="1" applyBorder="1"/>
    <xf numFmtId="0" fontId="12" fillId="0" borderId="158" xfId="0" applyFont="1" applyBorder="1" applyAlignment="1">
      <alignment horizontal="left" vertical="center"/>
    </xf>
    <xf numFmtId="0" fontId="24" fillId="0" borderId="167" xfId="0" applyFont="1" applyBorder="1" applyAlignment="1">
      <alignment horizontal="center" vertical="center"/>
    </xf>
    <xf numFmtId="0" fontId="5" fillId="0" borderId="167" xfId="0" applyFont="1" applyBorder="1"/>
    <xf numFmtId="0" fontId="5" fillId="0" borderId="163" xfId="0" applyFont="1" applyBorder="1"/>
    <xf numFmtId="0" fontId="9" fillId="0" borderId="35" xfId="0" applyFont="1" applyBorder="1" applyAlignment="1">
      <alignment vertical="center" wrapText="1"/>
    </xf>
    <xf numFmtId="0" fontId="12" fillId="0" borderId="168" xfId="0" applyFont="1" applyBorder="1" applyAlignment="1">
      <alignment horizontal="center" vertical="center"/>
    </xf>
    <xf numFmtId="0" fontId="5" fillId="0" borderId="168" xfId="0" applyFont="1" applyBorder="1"/>
    <xf numFmtId="0" fontId="12" fillId="0" borderId="35" xfId="0" applyFont="1" applyBorder="1" applyAlignment="1">
      <alignment horizontal="center" vertical="center" wrapText="1"/>
    </xf>
    <xf numFmtId="170" fontId="12" fillId="0" borderId="169" xfId="0" applyNumberFormat="1" applyFont="1" applyBorder="1" applyAlignment="1">
      <alignment horizontal="center" vertical="center"/>
    </xf>
    <xf numFmtId="0" fontId="5" fillId="0" borderId="169" xfId="0" applyFont="1" applyBorder="1"/>
    <xf numFmtId="0" fontId="24" fillId="0" borderId="41" xfId="0" applyFont="1" applyBorder="1" applyAlignment="1">
      <alignment horizontal="center" vertical="center"/>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16" xfId="0" applyFont="1" applyBorder="1" applyAlignment="1">
      <alignment horizontal="center" vertical="center"/>
    </xf>
    <xf numFmtId="9" fontId="9" fillId="0" borderId="196" xfId="0" applyNumberFormat="1" applyFont="1" applyBorder="1" applyAlignment="1">
      <alignment horizontal="center" vertical="center"/>
    </xf>
    <xf numFmtId="9" fontId="12" fillId="3" borderId="79" xfId="0" applyNumberFormat="1" applyFont="1" applyFill="1" applyBorder="1" applyAlignment="1">
      <alignment horizontal="center" vertical="center"/>
    </xf>
    <xf numFmtId="0" fontId="9" fillId="0" borderId="92" xfId="0" applyFont="1" applyBorder="1" applyAlignment="1">
      <alignment horizontal="left" vertical="center" wrapText="1"/>
    </xf>
    <xf numFmtId="0" fontId="9" fillId="0" borderId="192" xfId="0" applyFont="1" applyBorder="1" applyAlignment="1">
      <alignment horizontal="center" vertical="center"/>
    </xf>
    <xf numFmtId="0" fontId="5" fillId="0" borderId="193" xfId="0" applyFont="1" applyBorder="1"/>
    <xf numFmtId="0" fontId="5" fillId="0" borderId="194" xfId="0" applyFont="1" applyBorder="1"/>
    <xf numFmtId="0" fontId="26" fillId="0" borderId="5" xfId="0" applyFont="1" applyBorder="1" applyAlignment="1">
      <alignment horizontal="center" vertical="center" wrapText="1"/>
    </xf>
    <xf numFmtId="179" fontId="9" fillId="0" borderId="79" xfId="0" applyNumberFormat="1" applyFont="1" applyBorder="1" applyAlignment="1">
      <alignment horizontal="center" vertical="center" wrapText="1"/>
    </xf>
    <xf numFmtId="0" fontId="8" fillId="0" borderId="192" xfId="0" applyFont="1" applyBorder="1" applyAlignment="1">
      <alignment horizontal="left" vertical="center" wrapText="1"/>
    </xf>
    <xf numFmtId="0" fontId="8" fillId="0" borderId="54" xfId="0" applyFont="1" applyBorder="1" applyAlignment="1">
      <alignment horizontal="center" vertical="center" wrapText="1"/>
    </xf>
    <xf numFmtId="2" fontId="9" fillId="0" borderId="35" xfId="0" applyNumberFormat="1" applyFont="1" applyBorder="1" applyAlignment="1">
      <alignment horizontal="center" vertical="center" wrapText="1"/>
    </xf>
    <xf numFmtId="2" fontId="9" fillId="0" borderId="30" xfId="0" applyNumberFormat="1" applyFont="1" applyBorder="1" applyAlignment="1">
      <alignment horizontal="center" vertical="center"/>
    </xf>
    <xf numFmtId="2" fontId="12" fillId="0" borderId="30" xfId="0" applyNumberFormat="1" applyFont="1" applyBorder="1" applyAlignment="1">
      <alignment horizontal="center" vertical="center" wrapText="1"/>
    </xf>
    <xf numFmtId="0" fontId="8" fillId="0" borderId="30" xfId="0" applyFont="1" applyBorder="1" applyAlignment="1">
      <alignment horizontal="center" vertical="center" wrapText="1"/>
    </xf>
    <xf numFmtId="0" fontId="8" fillId="0" borderId="35" xfId="0" applyFont="1" applyBorder="1" applyAlignment="1">
      <alignment horizontal="center" vertical="center" wrapText="1"/>
    </xf>
    <xf numFmtId="170" fontId="8" fillId="0" borderId="72" xfId="0" applyNumberFormat="1" applyFont="1" applyBorder="1" applyAlignment="1">
      <alignment horizontal="center" vertical="center"/>
    </xf>
    <xf numFmtId="0" fontId="5" fillId="0" borderId="123" xfId="0" applyFont="1" applyBorder="1"/>
    <xf numFmtId="166" fontId="9" fillId="0" borderId="154" xfId="0" applyNumberFormat="1" applyFont="1" applyBorder="1" applyAlignment="1">
      <alignment horizontal="center" vertical="top"/>
    </xf>
    <xf numFmtId="2" fontId="9" fillId="0" borderId="62" xfId="0" applyNumberFormat="1" applyFont="1" applyBorder="1" applyAlignment="1">
      <alignment horizontal="left" vertical="center"/>
    </xf>
    <xf numFmtId="0" fontId="8" fillId="0" borderId="19" xfId="0" applyFont="1" applyBorder="1" applyAlignment="1">
      <alignment horizontal="left" vertical="top"/>
    </xf>
    <xf numFmtId="0" fontId="9" fillId="0" borderId="40" xfId="0" applyFont="1" applyBorder="1" applyAlignment="1">
      <alignment horizontal="left" vertical="top"/>
    </xf>
    <xf numFmtId="0" fontId="8" fillId="0" borderId="35" xfId="0" applyFont="1" applyBorder="1" applyAlignment="1">
      <alignment horizontal="left" vertical="top"/>
    </xf>
    <xf numFmtId="2" fontId="9" fillId="0" borderId="40" xfId="0" applyNumberFormat="1" applyFont="1" applyBorder="1" applyAlignment="1">
      <alignment horizontal="left" vertical="center"/>
    </xf>
    <xf numFmtId="0" fontId="9" fillId="0" borderId="40" xfId="0" applyFont="1" applyBorder="1" applyAlignment="1">
      <alignment horizontal="left" vertical="center"/>
    </xf>
    <xf numFmtId="0" fontId="9" fillId="0" borderId="143" xfId="0" applyFont="1" applyBorder="1" applyAlignment="1">
      <alignment horizontal="left"/>
    </xf>
    <xf numFmtId="0" fontId="9" fillId="0" borderId="80" xfId="0" applyFont="1" applyBorder="1" applyAlignment="1">
      <alignment horizontal="center"/>
    </xf>
    <xf numFmtId="0" fontId="9" fillId="0" borderId="157" xfId="0" applyFont="1" applyBorder="1" applyAlignment="1">
      <alignment horizontal="left"/>
    </xf>
    <xf numFmtId="0" fontId="8" fillId="0" borderId="71" xfId="0" applyFont="1" applyBorder="1" applyAlignment="1">
      <alignment horizontal="center" vertical="center"/>
    </xf>
    <xf numFmtId="0" fontId="9" fillId="0" borderId="158" xfId="0" applyFont="1" applyBorder="1" applyAlignment="1">
      <alignment horizontal="left"/>
    </xf>
    <xf numFmtId="0" fontId="9" fillId="0" borderId="158" xfId="0" applyFont="1" applyBorder="1" applyAlignment="1">
      <alignment horizontal="left" vertical="center" wrapText="1"/>
    </xf>
    <xf numFmtId="0" fontId="8" fillId="0" borderId="28" xfId="0" applyFont="1" applyBorder="1" applyAlignment="1">
      <alignment horizontal="center"/>
    </xf>
    <xf numFmtId="0" fontId="9" fillId="0" borderId="62" xfId="0" applyFont="1" applyBorder="1" applyAlignment="1">
      <alignment horizontal="center"/>
    </xf>
    <xf numFmtId="0" fontId="9" fillId="0" borderId="5" xfId="0" applyFont="1" applyBorder="1" applyAlignment="1">
      <alignment horizontal="center" vertical="center" wrapText="1"/>
    </xf>
    <xf numFmtId="0" fontId="9" fillId="0" borderId="79" xfId="0" applyFont="1" applyBorder="1" applyAlignment="1">
      <alignment horizontal="center" vertical="center"/>
    </xf>
    <xf numFmtId="9" fontId="8" fillId="0" borderId="196" xfId="0" applyNumberFormat="1" applyFont="1" applyBorder="1" applyAlignment="1">
      <alignment horizontal="center" vertical="center"/>
    </xf>
    <xf numFmtId="9" fontId="9" fillId="0" borderId="64" xfId="0" applyNumberFormat="1" applyFont="1" applyBorder="1" applyAlignment="1">
      <alignment horizontal="center" vertical="center"/>
    </xf>
    <xf numFmtId="0" fontId="8" fillId="0" borderId="18" xfId="0" applyFont="1" applyBorder="1" applyAlignment="1">
      <alignment horizontal="left" vertical="top"/>
    </xf>
    <xf numFmtId="0" fontId="8" fillId="0" borderId="117" xfId="0" applyFont="1" applyBorder="1" applyAlignment="1">
      <alignment horizontal="left" vertical="top"/>
    </xf>
    <xf numFmtId="0" fontId="8" fillId="0" borderId="33" xfId="0" applyFont="1" applyBorder="1" applyAlignment="1">
      <alignment horizontal="left" vertical="top"/>
    </xf>
    <xf numFmtId="0" fontId="8" fillId="0" borderId="193" xfId="0" applyFont="1" applyBorder="1" applyAlignment="1">
      <alignment horizontal="left" vertical="center" wrapText="1"/>
    </xf>
    <xf numFmtId="0" fontId="9" fillId="0" borderId="154" xfId="0" applyFont="1" applyBorder="1" applyAlignment="1">
      <alignment horizontal="center" vertical="center"/>
    </xf>
    <xf numFmtId="0" fontId="5" fillId="0" borderId="197" xfId="0" applyFont="1" applyBorder="1"/>
    <xf numFmtId="0" fontId="9" fillId="0" borderId="40" xfId="0" applyFont="1" applyBorder="1" applyAlignment="1">
      <alignment horizontal="center" vertical="center"/>
    </xf>
    <xf numFmtId="179" fontId="8" fillId="0" borderId="33"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0</xdr:col>
      <xdr:colOff>419100</xdr:colOff>
      <xdr:row>0</xdr:row>
      <xdr:rowOff>76200</xdr:rowOff>
    </xdr:from>
    <xdr:ext cx="1885950" cy="514350"/>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438150</xdr:colOff>
      <xdr:row>48</xdr:row>
      <xdr:rowOff>57150</xdr:rowOff>
    </xdr:from>
    <xdr:ext cx="2581275" cy="523875"/>
    <xdr:pic>
      <xdr:nvPicPr>
        <xdr:cNvPr id="3" name="image3.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419100</xdr:colOff>
      <xdr:row>96</xdr:row>
      <xdr:rowOff>0</xdr:rowOff>
    </xdr:from>
    <xdr:ext cx="6229350" cy="0"/>
    <xdr:pic>
      <xdr:nvPicPr>
        <xdr:cNvPr id="4" name="image4.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12</xdr:col>
      <xdr:colOff>419100</xdr:colOff>
      <xdr:row>0</xdr:row>
      <xdr:rowOff>66675</xdr:rowOff>
    </xdr:from>
    <xdr:ext cx="933450" cy="581025"/>
    <xdr:pic>
      <xdr:nvPicPr>
        <xdr:cNvPr id="5" name="image1.png" descr="CAPITAL"/>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12</xdr:col>
      <xdr:colOff>419100</xdr:colOff>
      <xdr:row>48</xdr:row>
      <xdr:rowOff>38100</xdr:rowOff>
    </xdr:from>
    <xdr:ext cx="647700" cy="571500"/>
    <xdr:pic>
      <xdr:nvPicPr>
        <xdr:cNvPr id="6" name="image1.png" descr="CAPITAL"/>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419100</xdr:colOff>
      <xdr:row>0</xdr:row>
      <xdr:rowOff>76200</xdr:rowOff>
    </xdr:from>
    <xdr:ext cx="1885950" cy="514350"/>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419100</xdr:colOff>
      <xdr:row>42</xdr:row>
      <xdr:rowOff>0</xdr:rowOff>
    </xdr:from>
    <xdr:ext cx="6143625" cy="0"/>
    <xdr:pic>
      <xdr:nvPicPr>
        <xdr:cNvPr id="3" name="image4.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12</xdr:col>
      <xdr:colOff>419100</xdr:colOff>
      <xdr:row>0</xdr:row>
      <xdr:rowOff>66675</xdr:rowOff>
    </xdr:from>
    <xdr:ext cx="1000125" cy="581025"/>
    <xdr:pic>
      <xdr:nvPicPr>
        <xdr:cNvPr id="4" name="image1.png" descr="CAPITAL"/>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1019175</xdr:colOff>
      <xdr:row>0</xdr:row>
      <xdr:rowOff>9525</xdr:rowOff>
    </xdr:from>
    <xdr:ext cx="1238250" cy="581025"/>
    <xdr:pic>
      <xdr:nvPicPr>
        <xdr:cNvPr id="2" name="image5.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12</xdr:col>
      <xdr:colOff>762000</xdr:colOff>
      <xdr:row>0</xdr:row>
      <xdr:rowOff>47625</xdr:rowOff>
    </xdr:from>
    <xdr:ext cx="542925" cy="590550"/>
    <xdr:pic>
      <xdr:nvPicPr>
        <xdr:cNvPr id="3" name="image1.png" descr="CAPITAL"/>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1019175</xdr:colOff>
      <xdr:row>0</xdr:row>
      <xdr:rowOff>9525</xdr:rowOff>
    </xdr:from>
    <xdr:ext cx="1238250" cy="581025"/>
    <xdr:pic>
      <xdr:nvPicPr>
        <xdr:cNvPr id="2" name="image5.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12</xdr:col>
      <xdr:colOff>628650</xdr:colOff>
      <xdr:row>0</xdr:row>
      <xdr:rowOff>123825</xdr:rowOff>
    </xdr:from>
    <xdr:ext cx="542925" cy="590550"/>
    <xdr:pic>
      <xdr:nvPicPr>
        <xdr:cNvPr id="3" name="image1.png" descr="CAPITAL"/>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1219200</xdr:colOff>
      <xdr:row>0</xdr:row>
      <xdr:rowOff>9525</xdr:rowOff>
    </xdr:from>
    <xdr:ext cx="1590675" cy="561975"/>
    <xdr:pic>
      <xdr:nvPicPr>
        <xdr:cNvPr id="2" name="image7.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1133475</xdr:colOff>
      <xdr:row>54</xdr:row>
      <xdr:rowOff>57150</xdr:rowOff>
    </xdr:from>
    <xdr:ext cx="1409700" cy="542925"/>
    <xdr:pic>
      <xdr:nvPicPr>
        <xdr:cNvPr id="3" name="image6.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13</xdr:col>
      <xdr:colOff>419100</xdr:colOff>
      <xdr:row>0</xdr:row>
      <xdr:rowOff>19050</xdr:rowOff>
    </xdr:from>
    <xdr:ext cx="723900" cy="628650"/>
    <xdr:pic>
      <xdr:nvPicPr>
        <xdr:cNvPr id="4" name="image1.png" descr="CAPITAL"/>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13</xdr:col>
      <xdr:colOff>428625</xdr:colOff>
      <xdr:row>54</xdr:row>
      <xdr:rowOff>85725</xdr:rowOff>
    </xdr:from>
    <xdr:ext cx="733425" cy="514350"/>
    <xdr:pic>
      <xdr:nvPicPr>
        <xdr:cNvPr id="5" name="image1.png" descr="CAPITAL"/>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xdr:col>
      <xdr:colOff>1133475</xdr:colOff>
      <xdr:row>60</xdr:row>
      <xdr:rowOff>57150</xdr:rowOff>
    </xdr:from>
    <xdr:ext cx="1409700" cy="542925"/>
    <xdr:pic>
      <xdr:nvPicPr>
        <xdr:cNvPr id="6" name="image6.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13</xdr:col>
      <xdr:colOff>419100</xdr:colOff>
      <xdr:row>0</xdr:row>
      <xdr:rowOff>19050</xdr:rowOff>
    </xdr:from>
    <xdr:ext cx="723900" cy="628650"/>
    <xdr:pic>
      <xdr:nvPicPr>
        <xdr:cNvPr id="7" name="image1.png" descr="CAPITAL"/>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13</xdr:col>
      <xdr:colOff>428625</xdr:colOff>
      <xdr:row>60</xdr:row>
      <xdr:rowOff>85725</xdr:rowOff>
    </xdr:from>
    <xdr:ext cx="733425" cy="514350"/>
    <xdr:pic>
      <xdr:nvPicPr>
        <xdr:cNvPr id="8" name="image1.png" descr="CAPITAL"/>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1000"/>
  <sheetViews>
    <sheetView tabSelected="1" workbookViewId="0">
      <selection sqref="A1:D1"/>
    </sheetView>
  </sheetViews>
  <sheetFormatPr baseColWidth="10" defaultColWidth="14.42578125" defaultRowHeight="15" customHeight="1"/>
  <cols>
    <col min="1" max="1" width="13" customWidth="1"/>
    <col min="2" max="2" width="15" customWidth="1"/>
    <col min="3" max="3" width="47.140625" customWidth="1"/>
    <col min="4" max="4" width="28.140625" customWidth="1"/>
    <col min="5" max="6" width="14.42578125" customWidth="1"/>
  </cols>
  <sheetData>
    <row r="1" spans="1:25" ht="15.75">
      <c r="A1" s="422" t="s">
        <v>0</v>
      </c>
      <c r="B1" s="423"/>
      <c r="C1" s="423"/>
      <c r="D1" s="423"/>
    </row>
    <row r="2" spans="1:25">
      <c r="A2" s="1"/>
      <c r="B2" s="1"/>
      <c r="C2" s="1"/>
      <c r="D2" s="1"/>
    </row>
    <row r="3" spans="1:25">
      <c r="A3" s="2" t="s">
        <v>1</v>
      </c>
      <c r="B3" s="3" t="s">
        <v>2</v>
      </c>
      <c r="C3" s="3" t="s">
        <v>3</v>
      </c>
      <c r="D3" s="4" t="s">
        <v>4</v>
      </c>
      <c r="E3" s="5" t="s">
        <v>5</v>
      </c>
    </row>
    <row r="4" spans="1:25" ht="30">
      <c r="A4" s="424" t="s">
        <v>6</v>
      </c>
      <c r="B4" s="6" t="s">
        <v>7</v>
      </c>
      <c r="C4" s="7" t="s">
        <v>8</v>
      </c>
      <c r="D4" s="7" t="s">
        <v>9</v>
      </c>
      <c r="E4" s="8" t="s">
        <v>10</v>
      </c>
      <c r="F4" s="9"/>
      <c r="G4" s="9"/>
      <c r="H4" s="9"/>
      <c r="I4" s="9"/>
      <c r="J4" s="9"/>
      <c r="K4" s="9"/>
      <c r="L4" s="9"/>
      <c r="M4" s="9"/>
      <c r="N4" s="9"/>
      <c r="O4" s="9"/>
      <c r="P4" s="9"/>
      <c r="Q4" s="9"/>
      <c r="R4" s="9"/>
      <c r="S4" s="9"/>
      <c r="T4" s="9"/>
      <c r="U4" s="9"/>
      <c r="V4" s="9"/>
      <c r="W4" s="9"/>
      <c r="X4" s="9"/>
      <c r="Y4" s="9"/>
    </row>
    <row r="5" spans="1:25" ht="45">
      <c r="A5" s="425"/>
      <c r="B5" s="10" t="s">
        <v>11</v>
      </c>
      <c r="C5" s="11" t="s">
        <v>12</v>
      </c>
      <c r="D5" s="11" t="s">
        <v>13</v>
      </c>
      <c r="E5" s="12" t="s">
        <v>14</v>
      </c>
      <c r="F5" s="9"/>
      <c r="G5" s="9"/>
      <c r="H5" s="9"/>
      <c r="I5" s="9"/>
      <c r="J5" s="9"/>
      <c r="K5" s="9"/>
      <c r="L5" s="9"/>
      <c r="M5" s="9"/>
      <c r="N5" s="9"/>
      <c r="O5" s="9"/>
      <c r="P5" s="9"/>
      <c r="Q5" s="9"/>
      <c r="R5" s="9"/>
      <c r="S5" s="9"/>
      <c r="T5" s="9"/>
      <c r="U5" s="9"/>
      <c r="V5" s="9"/>
      <c r="W5" s="9"/>
      <c r="X5" s="9"/>
      <c r="Y5" s="9"/>
    </row>
    <row r="6" spans="1:25" ht="45">
      <c r="A6" s="426" t="s">
        <v>15</v>
      </c>
      <c r="B6" s="429" t="s">
        <v>11</v>
      </c>
      <c r="C6" s="7" t="s">
        <v>16</v>
      </c>
      <c r="D6" s="7" t="s">
        <v>17</v>
      </c>
      <c r="E6" s="8" t="s">
        <v>18</v>
      </c>
      <c r="F6" s="9"/>
      <c r="G6" s="9"/>
      <c r="H6" s="9"/>
      <c r="I6" s="9"/>
      <c r="J6" s="9"/>
      <c r="K6" s="9"/>
      <c r="L6" s="9"/>
      <c r="M6" s="9"/>
      <c r="N6" s="9"/>
      <c r="O6" s="9"/>
      <c r="P6" s="9"/>
      <c r="Q6" s="9"/>
      <c r="R6" s="9"/>
      <c r="S6" s="9"/>
      <c r="T6" s="9"/>
      <c r="U6" s="9"/>
      <c r="V6" s="9"/>
      <c r="W6" s="9"/>
      <c r="X6" s="9"/>
      <c r="Y6" s="9"/>
    </row>
    <row r="7" spans="1:25" ht="45">
      <c r="A7" s="427"/>
      <c r="B7" s="430"/>
      <c r="C7" s="7" t="s">
        <v>19</v>
      </c>
      <c r="D7" s="7" t="s">
        <v>20</v>
      </c>
      <c r="E7" s="8" t="s">
        <v>21</v>
      </c>
      <c r="F7" s="9"/>
      <c r="G7" s="9"/>
      <c r="H7" s="9"/>
      <c r="I7" s="9"/>
      <c r="J7" s="9"/>
      <c r="K7" s="9"/>
      <c r="L7" s="9"/>
      <c r="M7" s="9"/>
      <c r="N7" s="9"/>
      <c r="O7" s="9"/>
      <c r="P7" s="9"/>
      <c r="Q7" s="9"/>
      <c r="R7" s="9"/>
      <c r="S7" s="9"/>
      <c r="T7" s="9"/>
      <c r="U7" s="9"/>
      <c r="V7" s="9"/>
      <c r="W7" s="9"/>
      <c r="X7" s="9"/>
      <c r="Y7" s="9"/>
    </row>
    <row r="8" spans="1:25" ht="23.25" customHeight="1">
      <c r="A8" s="428"/>
      <c r="B8" s="13" t="s">
        <v>7</v>
      </c>
      <c r="C8" s="14" t="s">
        <v>22</v>
      </c>
      <c r="D8" s="14" t="s">
        <v>23</v>
      </c>
      <c r="E8" s="15" t="s">
        <v>24</v>
      </c>
      <c r="F8" s="9"/>
      <c r="G8" s="9"/>
      <c r="H8" s="9"/>
      <c r="I8" s="9"/>
      <c r="J8" s="9"/>
      <c r="K8" s="9"/>
      <c r="L8" s="9"/>
      <c r="M8" s="9"/>
      <c r="N8" s="9"/>
      <c r="O8" s="9"/>
      <c r="P8" s="9"/>
      <c r="Q8" s="9"/>
      <c r="R8" s="9"/>
      <c r="S8" s="9"/>
      <c r="T8" s="9"/>
      <c r="U8" s="9"/>
      <c r="V8" s="9"/>
      <c r="W8" s="9"/>
      <c r="X8" s="9"/>
      <c r="Y8" s="9"/>
    </row>
    <row r="9" spans="1:25">
      <c r="C9" s="16" t="s">
        <v>25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D1"/>
    <mergeCell ref="A4:A5"/>
    <mergeCell ref="A6:A8"/>
    <mergeCell ref="B6:B7"/>
  </mergeCells>
  <hyperlinks>
    <hyperlink ref="E4" location="'1. T.H-Func.'!A1" display="1 TH - Func"/>
    <hyperlink ref="E5" location="'2. T.H -Inver'!A1" display="2 TH - Inver"/>
    <hyperlink ref="E6" location="'3. G.D-Inver'!A1" display="3 G-D - Inver"/>
    <hyperlink ref="E7" location="'4. B.F-Invers'!A1" display="4 BF - Inver"/>
    <hyperlink ref="E8" location="'5. R.F-Func.'!A1" display="5 RF - Func"/>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1" width="55.7109375" customWidth="1"/>
    <col min="2" max="2" width="12.5703125" customWidth="1"/>
    <col min="3" max="3" width="14.28515625" customWidth="1"/>
    <col min="4" max="4" width="9.85546875" customWidth="1"/>
    <col min="5" max="6" width="17.42578125" customWidth="1"/>
    <col min="7" max="8" width="10.7109375" customWidth="1"/>
    <col min="9" max="9" width="9.85546875" customWidth="1"/>
    <col min="10" max="10" width="10.5703125" customWidth="1"/>
    <col min="11" max="11" width="13.85546875" customWidth="1"/>
    <col min="12" max="12" width="10.42578125" customWidth="1"/>
    <col min="13" max="13" width="11.5703125" customWidth="1"/>
    <col min="14" max="14" width="12.5703125" customWidth="1"/>
    <col min="15" max="26" width="12.140625" customWidth="1"/>
  </cols>
  <sheetData>
    <row r="1" spans="1:26" ht="12.75" customHeight="1">
      <c r="A1" s="431"/>
      <c r="B1" s="434" t="s">
        <v>26</v>
      </c>
      <c r="C1" s="435"/>
      <c r="D1" s="435"/>
      <c r="E1" s="435"/>
      <c r="F1" s="435"/>
      <c r="G1" s="435"/>
      <c r="H1" s="436"/>
      <c r="I1" s="440" t="s">
        <v>27</v>
      </c>
      <c r="J1" s="441"/>
      <c r="K1" s="441"/>
      <c r="L1" s="442"/>
      <c r="M1" s="443"/>
      <c r="N1" s="444"/>
      <c r="O1" s="17"/>
      <c r="P1" s="17"/>
      <c r="Q1" s="17"/>
      <c r="R1" s="17"/>
      <c r="S1" s="17"/>
      <c r="T1" s="17"/>
      <c r="U1" s="17"/>
      <c r="V1" s="17"/>
      <c r="W1" s="17"/>
      <c r="X1" s="17"/>
      <c r="Y1" s="17"/>
      <c r="Z1" s="17"/>
    </row>
    <row r="2" spans="1:26" ht="12.75" customHeight="1">
      <c r="A2" s="432"/>
      <c r="B2" s="437"/>
      <c r="C2" s="438"/>
      <c r="D2" s="438"/>
      <c r="E2" s="438"/>
      <c r="F2" s="438"/>
      <c r="G2" s="438"/>
      <c r="H2" s="439"/>
      <c r="I2" s="448" t="s">
        <v>28</v>
      </c>
      <c r="J2" s="449"/>
      <c r="K2" s="449"/>
      <c r="L2" s="450"/>
      <c r="M2" s="445"/>
      <c r="N2" s="446"/>
      <c r="O2" s="17"/>
      <c r="P2" s="17"/>
      <c r="Q2" s="17"/>
      <c r="R2" s="17"/>
      <c r="S2" s="17"/>
      <c r="T2" s="17"/>
      <c r="U2" s="17"/>
      <c r="V2" s="17"/>
      <c r="W2" s="17"/>
      <c r="X2" s="17"/>
      <c r="Y2" s="17"/>
      <c r="Z2" s="17"/>
    </row>
    <row r="3" spans="1:26" ht="12.75" customHeight="1">
      <c r="A3" s="432"/>
      <c r="B3" s="451" t="s">
        <v>29</v>
      </c>
      <c r="C3" s="452"/>
      <c r="D3" s="452"/>
      <c r="E3" s="452"/>
      <c r="F3" s="452"/>
      <c r="G3" s="452"/>
      <c r="H3" s="453"/>
      <c r="I3" s="448" t="s">
        <v>30</v>
      </c>
      <c r="J3" s="449"/>
      <c r="K3" s="449"/>
      <c r="L3" s="450"/>
      <c r="M3" s="445"/>
      <c r="N3" s="446"/>
      <c r="O3" s="17"/>
      <c r="P3" s="17"/>
      <c r="Q3" s="17"/>
      <c r="R3" s="17"/>
      <c r="S3" s="17"/>
      <c r="T3" s="17"/>
      <c r="U3" s="17"/>
      <c r="V3" s="17"/>
      <c r="W3" s="17"/>
      <c r="X3" s="17"/>
      <c r="Y3" s="17"/>
      <c r="Z3" s="17"/>
    </row>
    <row r="4" spans="1:26" ht="12.75" customHeight="1">
      <c r="A4" s="433"/>
      <c r="B4" s="437"/>
      <c r="C4" s="438"/>
      <c r="D4" s="438"/>
      <c r="E4" s="438"/>
      <c r="F4" s="438"/>
      <c r="G4" s="438"/>
      <c r="H4" s="439"/>
      <c r="I4" s="448" t="s">
        <v>31</v>
      </c>
      <c r="J4" s="449"/>
      <c r="K4" s="449"/>
      <c r="L4" s="450"/>
      <c r="M4" s="437"/>
      <c r="N4" s="447"/>
      <c r="O4" s="17"/>
      <c r="P4" s="17"/>
      <c r="Q4" s="17"/>
      <c r="R4" s="17"/>
      <c r="S4" s="17"/>
      <c r="T4" s="17"/>
      <c r="U4" s="17"/>
      <c r="V4" s="17"/>
      <c r="W4" s="17"/>
      <c r="X4" s="17"/>
      <c r="Y4" s="17"/>
      <c r="Z4" s="17"/>
    </row>
    <row r="5" spans="1:26" ht="12.75" customHeight="1">
      <c r="A5" s="461"/>
      <c r="B5" s="423"/>
      <c r="C5" s="423"/>
      <c r="D5" s="423"/>
      <c r="E5" s="423"/>
      <c r="F5" s="423"/>
      <c r="G5" s="423"/>
      <c r="H5" s="423"/>
      <c r="I5" s="423"/>
      <c r="J5" s="423"/>
      <c r="K5" s="423"/>
      <c r="L5" s="423"/>
      <c r="M5" s="423"/>
      <c r="N5" s="446"/>
      <c r="O5" s="17"/>
      <c r="P5" s="17"/>
      <c r="Q5" s="17"/>
      <c r="R5" s="17"/>
      <c r="S5" s="17"/>
      <c r="T5" s="17"/>
      <c r="U5" s="17"/>
      <c r="V5" s="17"/>
      <c r="W5" s="17"/>
      <c r="X5" s="17"/>
      <c r="Y5" s="17"/>
      <c r="Z5" s="17"/>
    </row>
    <row r="6" spans="1:26" ht="12.75" customHeight="1">
      <c r="A6" s="462" t="s">
        <v>32</v>
      </c>
      <c r="B6" s="463"/>
      <c r="C6" s="463"/>
      <c r="D6" s="463"/>
      <c r="E6" s="463"/>
      <c r="F6" s="463"/>
      <c r="G6" s="463"/>
      <c r="H6" s="463"/>
      <c r="I6" s="463"/>
      <c r="J6" s="463"/>
      <c r="K6" s="463"/>
      <c r="L6" s="463"/>
      <c r="M6" s="463"/>
      <c r="N6" s="464"/>
      <c r="O6" s="17"/>
      <c r="P6" s="17"/>
      <c r="Q6" s="17"/>
      <c r="R6" s="17"/>
      <c r="S6" s="17"/>
      <c r="T6" s="17"/>
      <c r="U6" s="17"/>
      <c r="V6" s="17"/>
      <c r="W6" s="17"/>
      <c r="X6" s="17"/>
      <c r="Y6" s="17"/>
      <c r="Z6" s="17"/>
    </row>
    <row r="7" spans="1:26" ht="12.75" customHeight="1">
      <c r="A7" s="18" t="s">
        <v>33</v>
      </c>
      <c r="B7" s="465" t="s">
        <v>34</v>
      </c>
      <c r="C7" s="455"/>
      <c r="D7" s="455"/>
      <c r="E7" s="455"/>
      <c r="F7" s="455"/>
      <c r="G7" s="455"/>
      <c r="H7" s="455"/>
      <c r="I7" s="455"/>
      <c r="J7" s="455"/>
      <c r="K7" s="455"/>
      <c r="L7" s="455"/>
      <c r="M7" s="455"/>
      <c r="N7" s="460"/>
      <c r="O7" s="17"/>
      <c r="P7" s="17"/>
      <c r="Q7" s="17"/>
      <c r="R7" s="17"/>
      <c r="S7" s="17"/>
      <c r="T7" s="17"/>
      <c r="U7" s="17"/>
      <c r="V7" s="17"/>
      <c r="W7" s="17"/>
      <c r="X7" s="17"/>
      <c r="Y7" s="17"/>
      <c r="Z7" s="17"/>
    </row>
    <row r="8" spans="1:26" ht="12.75" customHeight="1">
      <c r="A8" s="457" t="s">
        <v>35</v>
      </c>
      <c r="B8" s="455"/>
      <c r="C8" s="455"/>
      <c r="D8" s="455"/>
      <c r="E8" s="455"/>
      <c r="F8" s="455"/>
      <c r="G8" s="455"/>
      <c r="H8" s="455"/>
      <c r="I8" s="455"/>
      <c r="J8" s="455"/>
      <c r="K8" s="455"/>
      <c r="L8" s="455"/>
      <c r="M8" s="455"/>
      <c r="N8" s="460"/>
      <c r="O8" s="17"/>
      <c r="P8" s="17"/>
      <c r="Q8" s="17"/>
      <c r="R8" s="17"/>
      <c r="S8" s="17"/>
      <c r="T8" s="17"/>
      <c r="U8" s="17"/>
      <c r="V8" s="17"/>
      <c r="W8" s="17"/>
      <c r="X8" s="17"/>
      <c r="Y8" s="17"/>
      <c r="Z8" s="17"/>
    </row>
    <row r="9" spans="1:26" ht="12.75" customHeight="1">
      <c r="A9" s="454" t="s">
        <v>36</v>
      </c>
      <c r="B9" s="455"/>
      <c r="C9" s="455"/>
      <c r="D9" s="455"/>
      <c r="E9" s="455"/>
      <c r="F9" s="456"/>
      <c r="G9" s="466" t="s">
        <v>37</v>
      </c>
      <c r="H9" s="467"/>
      <c r="I9" s="468"/>
      <c r="J9" s="474" t="s">
        <v>38</v>
      </c>
      <c r="K9" s="455"/>
      <c r="L9" s="455"/>
      <c r="M9" s="455"/>
      <c r="N9" s="460"/>
      <c r="O9" s="17"/>
      <c r="P9" s="17"/>
      <c r="Q9" s="17"/>
      <c r="R9" s="17"/>
      <c r="S9" s="17"/>
      <c r="T9" s="17"/>
      <c r="U9" s="17"/>
      <c r="V9" s="17"/>
      <c r="W9" s="17"/>
      <c r="X9" s="17"/>
      <c r="Y9" s="17"/>
      <c r="Z9" s="17"/>
    </row>
    <row r="10" spans="1:26" ht="23.25" customHeight="1">
      <c r="A10" s="457" t="s">
        <v>39</v>
      </c>
      <c r="B10" s="455"/>
      <c r="C10" s="455"/>
      <c r="D10" s="455"/>
      <c r="E10" s="455"/>
      <c r="F10" s="456"/>
      <c r="G10" s="469"/>
      <c r="H10" s="423"/>
      <c r="I10" s="470"/>
      <c r="J10" s="19" t="s">
        <v>40</v>
      </c>
      <c r="K10" s="458" t="s">
        <v>41</v>
      </c>
      <c r="L10" s="455"/>
      <c r="M10" s="456"/>
      <c r="N10" s="20" t="s">
        <v>42</v>
      </c>
      <c r="O10" s="17"/>
      <c r="P10" s="17"/>
      <c r="Q10" s="17"/>
      <c r="R10" s="17"/>
      <c r="S10" s="17"/>
      <c r="T10" s="17"/>
      <c r="U10" s="17"/>
      <c r="V10" s="17"/>
      <c r="W10" s="17"/>
      <c r="X10" s="17"/>
      <c r="Y10" s="17"/>
      <c r="Z10" s="17"/>
    </row>
    <row r="11" spans="1:26" ht="12.75" customHeight="1">
      <c r="A11" s="457" t="s">
        <v>43</v>
      </c>
      <c r="B11" s="455"/>
      <c r="C11" s="455"/>
      <c r="D11" s="455"/>
      <c r="E11" s="455"/>
      <c r="F11" s="456"/>
      <c r="G11" s="469"/>
      <c r="H11" s="423"/>
      <c r="I11" s="470"/>
      <c r="J11" s="21"/>
      <c r="K11" s="458"/>
      <c r="L11" s="455"/>
      <c r="M11" s="456"/>
      <c r="N11" s="22"/>
      <c r="O11" s="17"/>
      <c r="P11" s="17"/>
      <c r="Q11" s="17"/>
      <c r="R11" s="17"/>
      <c r="S11" s="17"/>
      <c r="T11" s="17"/>
      <c r="U11" s="17"/>
      <c r="V11" s="17"/>
      <c r="W11" s="17"/>
      <c r="X11" s="17"/>
      <c r="Y11" s="17"/>
      <c r="Z11" s="17"/>
    </row>
    <row r="12" spans="1:26" ht="16.5" customHeight="1">
      <c r="A12" s="454" t="s">
        <v>44</v>
      </c>
      <c r="B12" s="455"/>
      <c r="C12" s="455"/>
      <c r="D12" s="455"/>
      <c r="E12" s="455"/>
      <c r="F12" s="456"/>
      <c r="G12" s="469"/>
      <c r="H12" s="423"/>
      <c r="I12" s="470"/>
      <c r="J12" s="459"/>
      <c r="K12" s="455"/>
      <c r="L12" s="455"/>
      <c r="M12" s="455"/>
      <c r="N12" s="460"/>
      <c r="O12" s="17"/>
      <c r="P12" s="17"/>
      <c r="Q12" s="17"/>
      <c r="R12" s="17"/>
      <c r="S12" s="17"/>
      <c r="T12" s="17"/>
      <c r="U12" s="17"/>
      <c r="V12" s="17"/>
      <c r="W12" s="17"/>
      <c r="X12" s="17"/>
      <c r="Y12" s="17"/>
      <c r="Z12" s="17"/>
    </row>
    <row r="13" spans="1:26" ht="12.75" customHeight="1">
      <c r="A13" s="454" t="s">
        <v>45</v>
      </c>
      <c r="B13" s="455"/>
      <c r="C13" s="455"/>
      <c r="D13" s="455"/>
      <c r="E13" s="455"/>
      <c r="F13" s="456"/>
      <c r="G13" s="469"/>
      <c r="H13" s="423"/>
      <c r="I13" s="470"/>
      <c r="J13" s="21"/>
      <c r="K13" s="458"/>
      <c r="L13" s="455"/>
      <c r="M13" s="456"/>
      <c r="N13" s="22"/>
      <c r="O13" s="17"/>
      <c r="P13" s="17"/>
      <c r="Q13" s="17"/>
      <c r="R13" s="17"/>
      <c r="S13" s="17"/>
      <c r="T13" s="17"/>
      <c r="U13" s="17"/>
      <c r="V13" s="17"/>
      <c r="W13" s="17"/>
      <c r="X13" s="17"/>
      <c r="Y13" s="17"/>
      <c r="Z13" s="17"/>
    </row>
    <row r="14" spans="1:26" ht="27.75" customHeight="1">
      <c r="A14" s="481" t="s">
        <v>46</v>
      </c>
      <c r="B14" s="482"/>
      <c r="C14" s="482"/>
      <c r="D14" s="482"/>
      <c r="E14" s="482"/>
      <c r="F14" s="483"/>
      <c r="G14" s="471"/>
      <c r="H14" s="472"/>
      <c r="I14" s="473"/>
      <c r="J14" s="23"/>
      <c r="K14" s="484"/>
      <c r="L14" s="482"/>
      <c r="M14" s="483"/>
      <c r="N14" s="24"/>
      <c r="O14" s="17"/>
      <c r="P14" s="17"/>
      <c r="Q14" s="17"/>
      <c r="R14" s="17"/>
      <c r="S14" s="17"/>
      <c r="T14" s="17"/>
      <c r="U14" s="17"/>
      <c r="V14" s="17"/>
      <c r="W14" s="17"/>
      <c r="X14" s="17"/>
      <c r="Y14" s="17"/>
      <c r="Z14" s="17"/>
    </row>
    <row r="15" spans="1:26" ht="12.75" customHeight="1">
      <c r="A15" s="502" t="s">
        <v>47</v>
      </c>
      <c r="B15" s="485" t="s">
        <v>48</v>
      </c>
      <c r="C15" s="486" t="s">
        <v>49</v>
      </c>
      <c r="D15" s="488" t="s">
        <v>50</v>
      </c>
      <c r="E15" s="489" t="s">
        <v>51</v>
      </c>
      <c r="F15" s="491" t="s">
        <v>52</v>
      </c>
      <c r="G15" s="435"/>
      <c r="H15" s="435"/>
      <c r="I15" s="444"/>
      <c r="J15" s="495" t="s">
        <v>53</v>
      </c>
      <c r="K15" s="436"/>
      <c r="L15" s="475" t="s">
        <v>54</v>
      </c>
      <c r="M15" s="441"/>
      <c r="N15" s="476"/>
      <c r="O15" s="17"/>
      <c r="P15" s="17"/>
      <c r="Q15" s="17"/>
      <c r="R15" s="17"/>
      <c r="S15" s="17"/>
      <c r="T15" s="17"/>
      <c r="U15" s="17"/>
      <c r="V15" s="17"/>
      <c r="W15" s="17"/>
      <c r="X15" s="17"/>
      <c r="Y15" s="17"/>
      <c r="Z15" s="17"/>
    </row>
    <row r="16" spans="1:26" ht="12.75" customHeight="1">
      <c r="A16" s="503"/>
      <c r="B16" s="432"/>
      <c r="C16" s="487"/>
      <c r="D16" s="487"/>
      <c r="E16" s="490"/>
      <c r="F16" s="492"/>
      <c r="G16" s="493"/>
      <c r="H16" s="493"/>
      <c r="I16" s="494"/>
      <c r="J16" s="438"/>
      <c r="K16" s="439"/>
      <c r="L16" s="477" t="s">
        <v>55</v>
      </c>
      <c r="M16" s="477" t="s">
        <v>56</v>
      </c>
      <c r="N16" s="479" t="s">
        <v>57</v>
      </c>
      <c r="O16" s="17"/>
      <c r="P16" s="17"/>
      <c r="Q16" s="17"/>
      <c r="R16" s="17"/>
      <c r="S16" s="17"/>
      <c r="T16" s="17"/>
      <c r="U16" s="17"/>
      <c r="V16" s="17"/>
      <c r="W16" s="17"/>
      <c r="X16" s="17"/>
      <c r="Y16" s="17"/>
      <c r="Z16" s="17"/>
    </row>
    <row r="17" spans="1:26" ht="12.75" customHeight="1">
      <c r="A17" s="503"/>
      <c r="B17" s="433"/>
      <c r="C17" s="478"/>
      <c r="D17" s="478"/>
      <c r="E17" s="480"/>
      <c r="F17" s="26" t="s">
        <v>58</v>
      </c>
      <c r="G17" s="27" t="s">
        <v>59</v>
      </c>
      <c r="H17" s="27" t="s">
        <v>60</v>
      </c>
      <c r="I17" s="28" t="s">
        <v>61</v>
      </c>
      <c r="J17" s="29" t="s">
        <v>62</v>
      </c>
      <c r="K17" s="25" t="s">
        <v>63</v>
      </c>
      <c r="L17" s="478"/>
      <c r="M17" s="478"/>
      <c r="N17" s="480"/>
      <c r="O17" s="17"/>
      <c r="P17" s="17"/>
      <c r="Q17" s="17"/>
      <c r="R17" s="17"/>
      <c r="S17" s="17"/>
      <c r="T17" s="17"/>
      <c r="U17" s="17"/>
      <c r="V17" s="17"/>
      <c r="W17" s="17"/>
      <c r="X17" s="17"/>
      <c r="Y17" s="17"/>
      <c r="Z17" s="17"/>
    </row>
    <row r="18" spans="1:26" ht="18.75" customHeight="1">
      <c r="A18" s="504" t="s">
        <v>64</v>
      </c>
      <c r="B18" s="30" t="s">
        <v>65</v>
      </c>
      <c r="C18" s="501" t="s">
        <v>66</v>
      </c>
      <c r="D18" s="31">
        <v>3</v>
      </c>
      <c r="E18" s="32" t="s">
        <v>67</v>
      </c>
      <c r="F18" s="33">
        <v>0</v>
      </c>
      <c r="G18" s="34">
        <v>0</v>
      </c>
      <c r="H18" s="34">
        <v>0</v>
      </c>
      <c r="I18" s="35">
        <v>0</v>
      </c>
      <c r="J18" s="36">
        <v>45293</v>
      </c>
      <c r="K18" s="37">
        <v>45656</v>
      </c>
      <c r="L18" s="496">
        <f>+D19/D18</f>
        <v>0</v>
      </c>
      <c r="M18" s="498" t="s">
        <v>68</v>
      </c>
      <c r="N18" s="499"/>
      <c r="O18" s="17"/>
      <c r="P18" s="17"/>
      <c r="Q18" s="17"/>
      <c r="R18" s="17"/>
      <c r="S18" s="17"/>
      <c r="T18" s="17"/>
      <c r="U18" s="17"/>
      <c r="V18" s="17"/>
      <c r="W18" s="17"/>
      <c r="X18" s="17"/>
      <c r="Y18" s="17"/>
      <c r="Z18" s="17"/>
    </row>
    <row r="19" spans="1:26" ht="18.75" customHeight="1">
      <c r="A19" s="505"/>
      <c r="B19" s="38" t="s">
        <v>69</v>
      </c>
      <c r="C19" s="497"/>
      <c r="D19" s="39"/>
      <c r="E19" s="40"/>
      <c r="F19" s="41"/>
      <c r="G19" s="42"/>
      <c r="H19" s="42"/>
      <c r="I19" s="43"/>
      <c r="J19" s="44"/>
      <c r="K19" s="45"/>
      <c r="L19" s="497"/>
      <c r="M19" s="497"/>
      <c r="N19" s="500"/>
      <c r="O19" s="17"/>
      <c r="P19" s="17"/>
      <c r="Q19" s="17"/>
      <c r="R19" s="17"/>
      <c r="S19" s="17"/>
      <c r="T19" s="17"/>
      <c r="U19" s="17"/>
      <c r="V19" s="17"/>
      <c r="W19" s="17"/>
      <c r="X19" s="17"/>
      <c r="Y19" s="17"/>
      <c r="Z19" s="17"/>
    </row>
    <row r="20" spans="1:26" ht="18.75" customHeight="1">
      <c r="A20" s="504" t="s">
        <v>70</v>
      </c>
      <c r="B20" s="30" t="s">
        <v>65</v>
      </c>
      <c r="C20" s="501" t="s">
        <v>71</v>
      </c>
      <c r="D20" s="31">
        <v>3</v>
      </c>
      <c r="E20" s="32" t="s">
        <v>67</v>
      </c>
      <c r="F20" s="33">
        <v>0</v>
      </c>
      <c r="G20" s="34">
        <v>0</v>
      </c>
      <c r="H20" s="34">
        <v>0</v>
      </c>
      <c r="I20" s="35">
        <v>0</v>
      </c>
      <c r="J20" s="36">
        <v>45293</v>
      </c>
      <c r="K20" s="37">
        <v>45656</v>
      </c>
      <c r="L20" s="496">
        <f>+D21/D20</f>
        <v>0</v>
      </c>
      <c r="M20" s="498" t="s">
        <v>68</v>
      </c>
      <c r="N20" s="499"/>
      <c r="O20" s="17"/>
      <c r="P20" s="17"/>
      <c r="Q20" s="17"/>
      <c r="R20" s="17"/>
      <c r="S20" s="17"/>
      <c r="T20" s="17"/>
      <c r="U20" s="17"/>
      <c r="V20" s="17"/>
      <c r="W20" s="17"/>
      <c r="X20" s="17"/>
      <c r="Y20" s="17"/>
      <c r="Z20" s="17"/>
    </row>
    <row r="21" spans="1:26" ht="18.75" customHeight="1">
      <c r="A21" s="505"/>
      <c r="B21" s="38" t="s">
        <v>69</v>
      </c>
      <c r="C21" s="497"/>
      <c r="D21" s="39"/>
      <c r="E21" s="46"/>
      <c r="F21" s="41"/>
      <c r="G21" s="42"/>
      <c r="H21" s="42"/>
      <c r="I21" s="43"/>
      <c r="J21" s="44"/>
      <c r="K21" s="45"/>
      <c r="L21" s="497"/>
      <c r="M21" s="497"/>
      <c r="N21" s="500"/>
      <c r="O21" s="17"/>
      <c r="P21" s="17"/>
      <c r="Q21" s="17"/>
      <c r="R21" s="17"/>
      <c r="S21" s="17"/>
      <c r="T21" s="17"/>
      <c r="U21" s="17"/>
      <c r="V21" s="17"/>
      <c r="W21" s="17"/>
      <c r="X21" s="17"/>
      <c r="Y21" s="17"/>
      <c r="Z21" s="17"/>
    </row>
    <row r="22" spans="1:26" ht="21.75" customHeight="1">
      <c r="A22" s="504" t="s">
        <v>72</v>
      </c>
      <c r="B22" s="30" t="s">
        <v>65</v>
      </c>
      <c r="C22" s="501" t="s">
        <v>73</v>
      </c>
      <c r="D22" s="31">
        <v>12</v>
      </c>
      <c r="E22" s="32" t="s">
        <v>67</v>
      </c>
      <c r="F22" s="33">
        <v>0</v>
      </c>
      <c r="G22" s="34">
        <v>0</v>
      </c>
      <c r="H22" s="34">
        <v>0</v>
      </c>
      <c r="I22" s="35">
        <v>0</v>
      </c>
      <c r="J22" s="36">
        <v>45293</v>
      </c>
      <c r="K22" s="37">
        <v>45656</v>
      </c>
      <c r="L22" s="496">
        <f>+D23/D22</f>
        <v>0</v>
      </c>
      <c r="M22" s="496" t="s">
        <v>68</v>
      </c>
      <c r="N22" s="499"/>
      <c r="O22" s="17"/>
      <c r="P22" s="17"/>
      <c r="Q22" s="17"/>
      <c r="R22" s="17"/>
      <c r="S22" s="17"/>
      <c r="T22" s="17"/>
      <c r="U22" s="17"/>
      <c r="V22" s="17"/>
      <c r="W22" s="17"/>
      <c r="X22" s="17"/>
      <c r="Y22" s="17"/>
      <c r="Z22" s="17"/>
    </row>
    <row r="23" spans="1:26" ht="21.75" customHeight="1">
      <c r="A23" s="505"/>
      <c r="B23" s="38" t="s">
        <v>69</v>
      </c>
      <c r="C23" s="497"/>
      <c r="D23" s="47"/>
      <c r="E23" s="40"/>
      <c r="F23" s="41"/>
      <c r="G23" s="42"/>
      <c r="H23" s="42"/>
      <c r="I23" s="43"/>
      <c r="J23" s="48"/>
      <c r="K23" s="49"/>
      <c r="L23" s="497"/>
      <c r="M23" s="497"/>
      <c r="N23" s="500"/>
      <c r="O23" s="17"/>
      <c r="P23" s="17"/>
      <c r="Q23" s="17"/>
      <c r="R23" s="17"/>
      <c r="S23" s="17"/>
      <c r="T23" s="17"/>
      <c r="U23" s="17"/>
      <c r="V23" s="17"/>
      <c r="W23" s="17"/>
      <c r="X23" s="17"/>
      <c r="Y23" s="17"/>
      <c r="Z23" s="17"/>
    </row>
    <row r="24" spans="1:26" ht="18.75" customHeight="1">
      <c r="A24" s="506" t="s">
        <v>74</v>
      </c>
      <c r="B24" s="30" t="s">
        <v>65</v>
      </c>
      <c r="C24" s="501" t="s">
        <v>75</v>
      </c>
      <c r="D24" s="31">
        <v>2</v>
      </c>
      <c r="E24" s="32" t="s">
        <v>67</v>
      </c>
      <c r="F24" s="33">
        <v>0</v>
      </c>
      <c r="G24" s="34">
        <v>0</v>
      </c>
      <c r="H24" s="34">
        <v>0</v>
      </c>
      <c r="I24" s="35">
        <v>0</v>
      </c>
      <c r="J24" s="36">
        <v>45293</v>
      </c>
      <c r="K24" s="37">
        <v>45656</v>
      </c>
      <c r="L24" s="496">
        <f>+D25/D24</f>
        <v>0</v>
      </c>
      <c r="M24" s="496" t="s">
        <v>68</v>
      </c>
      <c r="N24" s="499"/>
      <c r="O24" s="17"/>
      <c r="P24" s="17"/>
      <c r="Q24" s="17"/>
      <c r="R24" s="17"/>
      <c r="S24" s="17"/>
      <c r="T24" s="17"/>
      <c r="U24" s="17"/>
      <c r="V24" s="17"/>
      <c r="W24" s="17"/>
      <c r="X24" s="17"/>
      <c r="Y24" s="17"/>
      <c r="Z24" s="17"/>
    </row>
    <row r="25" spans="1:26" ht="18.75" customHeight="1">
      <c r="A25" s="507"/>
      <c r="B25" s="38" t="s">
        <v>69</v>
      </c>
      <c r="C25" s="497"/>
      <c r="D25" s="39"/>
      <c r="E25" s="40"/>
      <c r="F25" s="41"/>
      <c r="G25" s="42"/>
      <c r="H25" s="42"/>
      <c r="I25" s="43"/>
      <c r="J25" s="50"/>
      <c r="K25" s="49"/>
      <c r="L25" s="497"/>
      <c r="M25" s="497"/>
      <c r="N25" s="500"/>
      <c r="O25" s="17"/>
      <c r="P25" s="17"/>
      <c r="Q25" s="17"/>
      <c r="R25" s="17"/>
      <c r="S25" s="17"/>
      <c r="T25" s="17"/>
      <c r="U25" s="17"/>
      <c r="V25" s="17"/>
      <c r="W25" s="17"/>
      <c r="X25" s="17"/>
      <c r="Y25" s="17"/>
      <c r="Z25" s="17"/>
    </row>
    <row r="26" spans="1:26" ht="37.5" customHeight="1">
      <c r="A26" s="506" t="s">
        <v>76</v>
      </c>
      <c r="B26" s="30" t="s">
        <v>65</v>
      </c>
      <c r="C26" s="501" t="s">
        <v>77</v>
      </c>
      <c r="D26" s="51">
        <v>2</v>
      </c>
      <c r="E26" s="32" t="s">
        <v>67</v>
      </c>
      <c r="F26" s="33">
        <v>0</v>
      </c>
      <c r="G26" s="34">
        <v>0</v>
      </c>
      <c r="H26" s="34">
        <v>0</v>
      </c>
      <c r="I26" s="35"/>
      <c r="J26" s="36">
        <v>45293</v>
      </c>
      <c r="K26" s="37">
        <v>45656</v>
      </c>
      <c r="L26" s="496">
        <f>+D27/D26</f>
        <v>0</v>
      </c>
      <c r="M26" s="496" t="s">
        <v>68</v>
      </c>
      <c r="N26" s="499"/>
      <c r="O26" s="17"/>
      <c r="P26" s="17"/>
      <c r="Q26" s="17"/>
      <c r="R26" s="17"/>
      <c r="S26" s="17"/>
      <c r="T26" s="17"/>
      <c r="U26" s="17"/>
      <c r="V26" s="17"/>
      <c r="W26" s="17"/>
      <c r="X26" s="17"/>
      <c r="Y26" s="17"/>
      <c r="Z26" s="17"/>
    </row>
    <row r="27" spans="1:26" ht="36" customHeight="1">
      <c r="A27" s="507"/>
      <c r="B27" s="38" t="s">
        <v>69</v>
      </c>
      <c r="C27" s="497"/>
      <c r="D27" s="39"/>
      <c r="E27" s="52"/>
      <c r="F27" s="41"/>
      <c r="G27" s="42"/>
      <c r="H27" s="42"/>
      <c r="I27" s="43"/>
      <c r="J27" s="50"/>
      <c r="K27" s="53"/>
      <c r="L27" s="497"/>
      <c r="M27" s="497"/>
      <c r="N27" s="500"/>
      <c r="O27" s="17"/>
      <c r="P27" s="17"/>
      <c r="Q27" s="17"/>
      <c r="R27" s="17"/>
      <c r="S27" s="17"/>
      <c r="T27" s="17"/>
      <c r="U27" s="17"/>
      <c r="V27" s="17"/>
      <c r="W27" s="17"/>
      <c r="X27" s="17"/>
      <c r="Y27" s="17"/>
      <c r="Z27" s="17"/>
    </row>
    <row r="28" spans="1:26" ht="18.75" customHeight="1">
      <c r="A28" s="506" t="s">
        <v>78</v>
      </c>
      <c r="B28" s="30" t="s">
        <v>65</v>
      </c>
      <c r="C28" s="501" t="s">
        <v>79</v>
      </c>
      <c r="D28" s="51">
        <v>2</v>
      </c>
      <c r="E28" s="32" t="s">
        <v>67</v>
      </c>
      <c r="F28" s="33">
        <v>0</v>
      </c>
      <c r="G28" s="34">
        <v>0</v>
      </c>
      <c r="H28" s="34">
        <v>0</v>
      </c>
      <c r="I28" s="35">
        <v>0</v>
      </c>
      <c r="J28" s="36">
        <v>45293</v>
      </c>
      <c r="K28" s="37">
        <v>45656</v>
      </c>
      <c r="L28" s="496">
        <f>+D29/D28</f>
        <v>0</v>
      </c>
      <c r="M28" s="498" t="s">
        <v>68</v>
      </c>
      <c r="N28" s="499"/>
      <c r="O28" s="17"/>
      <c r="P28" s="17"/>
      <c r="Q28" s="17"/>
      <c r="R28" s="17"/>
      <c r="S28" s="17"/>
      <c r="T28" s="17"/>
      <c r="U28" s="17"/>
      <c r="V28" s="17"/>
      <c r="W28" s="17"/>
      <c r="X28" s="17"/>
      <c r="Y28" s="17"/>
      <c r="Z28" s="17"/>
    </row>
    <row r="29" spans="1:26" ht="18.75" customHeight="1">
      <c r="A29" s="507"/>
      <c r="B29" s="38" t="s">
        <v>69</v>
      </c>
      <c r="C29" s="497"/>
      <c r="D29" s="39"/>
      <c r="E29" s="40"/>
      <c r="F29" s="41"/>
      <c r="G29" s="42"/>
      <c r="H29" s="42"/>
      <c r="I29" s="43"/>
      <c r="J29" s="44"/>
      <c r="K29" s="45"/>
      <c r="L29" s="497"/>
      <c r="M29" s="497"/>
      <c r="N29" s="500"/>
      <c r="O29" s="17"/>
      <c r="P29" s="17"/>
      <c r="Q29" s="17"/>
      <c r="R29" s="17"/>
      <c r="S29" s="17"/>
      <c r="T29" s="17"/>
      <c r="U29" s="17"/>
      <c r="V29" s="17"/>
      <c r="W29" s="17"/>
      <c r="X29" s="17"/>
      <c r="Y29" s="17"/>
      <c r="Z29" s="17"/>
    </row>
    <row r="30" spans="1:26" ht="12.75" customHeight="1">
      <c r="A30" s="530" t="s">
        <v>80</v>
      </c>
      <c r="B30" s="54" t="s">
        <v>65</v>
      </c>
      <c r="C30" s="55"/>
      <c r="D30" s="31">
        <f>+D18+D20+D22+D24+D26+D28</f>
        <v>24</v>
      </c>
      <c r="E30" s="56"/>
      <c r="F30" s="57"/>
      <c r="G30" s="58"/>
      <c r="H30" s="58"/>
      <c r="I30" s="58"/>
      <c r="J30" s="59" t="s">
        <v>81</v>
      </c>
      <c r="K30" s="60"/>
      <c r="L30" s="508"/>
      <c r="M30" s="513"/>
      <c r="N30" s="499"/>
      <c r="O30" s="17"/>
      <c r="P30" s="17"/>
      <c r="Q30" s="17"/>
      <c r="R30" s="17"/>
      <c r="S30" s="17"/>
      <c r="T30" s="17"/>
      <c r="U30" s="17"/>
      <c r="V30" s="17"/>
      <c r="W30" s="17"/>
      <c r="X30" s="17"/>
      <c r="Y30" s="17"/>
      <c r="Z30" s="17"/>
    </row>
    <row r="31" spans="1:26" ht="12.75" customHeight="1">
      <c r="A31" s="428"/>
      <c r="B31" s="61" t="s">
        <v>69</v>
      </c>
      <c r="C31" s="62"/>
      <c r="D31" s="39">
        <f>D19+D21+D23+D25+D27+D29</f>
        <v>0</v>
      </c>
      <c r="E31" s="63"/>
      <c r="F31" s="63"/>
      <c r="G31" s="64"/>
      <c r="H31" s="65"/>
      <c r="I31" s="64"/>
      <c r="J31" s="23"/>
      <c r="K31" s="66"/>
      <c r="L31" s="497"/>
      <c r="M31" s="497"/>
      <c r="N31" s="500"/>
      <c r="O31" s="17"/>
      <c r="P31" s="17"/>
      <c r="Q31" s="17"/>
      <c r="R31" s="17"/>
      <c r="S31" s="17"/>
      <c r="T31" s="17"/>
      <c r="U31" s="17"/>
      <c r="V31" s="17"/>
      <c r="W31" s="17"/>
      <c r="X31" s="17"/>
      <c r="Y31" s="17"/>
      <c r="Z31" s="17"/>
    </row>
    <row r="32" spans="1:26" ht="12.75" customHeight="1">
      <c r="A32" s="67" t="s">
        <v>82</v>
      </c>
      <c r="B32" s="531" t="s">
        <v>83</v>
      </c>
      <c r="C32" s="472"/>
      <c r="D32" s="519"/>
      <c r="E32" s="514" t="s">
        <v>84</v>
      </c>
      <c r="F32" s="472"/>
      <c r="G32" s="472"/>
      <c r="H32" s="472"/>
      <c r="I32" s="68"/>
      <c r="J32" s="515" t="s">
        <v>85</v>
      </c>
      <c r="K32" s="438"/>
      <c r="L32" s="438"/>
      <c r="M32" s="438"/>
      <c r="N32" s="447"/>
      <c r="O32" s="17"/>
      <c r="P32" s="17"/>
      <c r="Q32" s="17"/>
      <c r="R32" s="17"/>
      <c r="S32" s="17"/>
      <c r="T32" s="17"/>
      <c r="U32" s="17"/>
      <c r="V32" s="17"/>
      <c r="W32" s="17"/>
      <c r="X32" s="17"/>
      <c r="Y32" s="17"/>
      <c r="Z32" s="17"/>
    </row>
    <row r="33" spans="1:26" ht="12.75" customHeight="1">
      <c r="A33" s="533" t="s">
        <v>86</v>
      </c>
      <c r="B33" s="532" t="s">
        <v>87</v>
      </c>
      <c r="C33" s="435"/>
      <c r="D33" s="436"/>
      <c r="E33" s="516"/>
      <c r="F33" s="435"/>
      <c r="G33" s="436"/>
      <c r="H33" s="69" t="s">
        <v>65</v>
      </c>
      <c r="I33" s="70"/>
      <c r="J33" s="509" t="s">
        <v>88</v>
      </c>
      <c r="K33" s="452"/>
      <c r="L33" s="452"/>
      <c r="M33" s="452"/>
      <c r="N33" s="510"/>
      <c r="O33" s="17"/>
      <c r="P33" s="17"/>
      <c r="Q33" s="17"/>
      <c r="R33" s="17"/>
      <c r="S33" s="17"/>
      <c r="T33" s="17"/>
      <c r="U33" s="17"/>
      <c r="V33" s="17"/>
      <c r="W33" s="17"/>
      <c r="X33" s="17"/>
      <c r="Y33" s="17"/>
      <c r="Z33" s="17"/>
    </row>
    <row r="34" spans="1:26" ht="12.75" customHeight="1">
      <c r="A34" s="433"/>
      <c r="B34" s="437"/>
      <c r="C34" s="438"/>
      <c r="D34" s="439"/>
      <c r="E34" s="437"/>
      <c r="F34" s="438"/>
      <c r="G34" s="439"/>
      <c r="H34" s="71" t="s">
        <v>69</v>
      </c>
      <c r="I34" s="72"/>
      <c r="J34" s="423"/>
      <c r="K34" s="423"/>
      <c r="L34" s="423"/>
      <c r="M34" s="423"/>
      <c r="N34" s="446"/>
      <c r="O34" s="17"/>
      <c r="P34" s="17"/>
      <c r="Q34" s="17"/>
      <c r="R34" s="17"/>
      <c r="S34" s="17"/>
      <c r="T34" s="17"/>
      <c r="U34" s="17"/>
      <c r="V34" s="17"/>
      <c r="W34" s="17"/>
      <c r="X34" s="17"/>
      <c r="Y34" s="17"/>
      <c r="Z34" s="17"/>
    </row>
    <row r="35" spans="1:26" ht="12.75" customHeight="1">
      <c r="A35" s="533"/>
      <c r="B35" s="532"/>
      <c r="C35" s="435"/>
      <c r="D35" s="436"/>
      <c r="E35" s="517"/>
      <c r="F35" s="435"/>
      <c r="G35" s="436"/>
      <c r="H35" s="71" t="s">
        <v>65</v>
      </c>
      <c r="I35" s="72"/>
      <c r="J35" s="423"/>
      <c r="K35" s="423"/>
      <c r="L35" s="423"/>
      <c r="M35" s="423"/>
      <c r="N35" s="446"/>
      <c r="O35" s="17"/>
      <c r="P35" s="17"/>
      <c r="Q35" s="17"/>
      <c r="R35" s="17"/>
      <c r="S35" s="17"/>
      <c r="T35" s="17"/>
      <c r="U35" s="17"/>
      <c r="V35" s="17"/>
      <c r="W35" s="17"/>
      <c r="X35" s="17"/>
      <c r="Y35" s="17"/>
      <c r="Z35" s="17"/>
    </row>
    <row r="36" spans="1:26" ht="12.75" customHeight="1">
      <c r="A36" s="433"/>
      <c r="B36" s="437"/>
      <c r="C36" s="438"/>
      <c r="D36" s="439"/>
      <c r="E36" s="437"/>
      <c r="F36" s="438"/>
      <c r="G36" s="439"/>
      <c r="H36" s="71" t="s">
        <v>69</v>
      </c>
      <c r="I36" s="72"/>
      <c r="J36" s="438"/>
      <c r="K36" s="438"/>
      <c r="L36" s="438"/>
      <c r="M36" s="438"/>
      <c r="N36" s="447"/>
      <c r="O36" s="17"/>
      <c r="P36" s="17"/>
      <c r="Q36" s="17"/>
      <c r="R36" s="17"/>
      <c r="S36" s="17"/>
      <c r="T36" s="17"/>
      <c r="U36" s="17"/>
      <c r="V36" s="17"/>
      <c r="W36" s="17"/>
      <c r="X36" s="17"/>
      <c r="Y36" s="17"/>
      <c r="Z36" s="17"/>
    </row>
    <row r="37" spans="1:26" ht="12.75" customHeight="1">
      <c r="A37" s="518" t="s">
        <v>89</v>
      </c>
      <c r="B37" s="452"/>
      <c r="C37" s="452"/>
      <c r="D37" s="452"/>
      <c r="E37" s="452"/>
      <c r="F37" s="452"/>
      <c r="G37" s="452"/>
      <c r="H37" s="452"/>
      <c r="I37" s="453"/>
      <c r="J37" s="511" t="s">
        <v>90</v>
      </c>
      <c r="K37" s="449"/>
      <c r="L37" s="449"/>
      <c r="M37" s="449"/>
      <c r="N37" s="512"/>
      <c r="O37" s="17"/>
      <c r="P37" s="17"/>
      <c r="Q37" s="17"/>
      <c r="R37" s="17"/>
      <c r="S37" s="17"/>
      <c r="T37" s="17"/>
      <c r="U37" s="17"/>
      <c r="V37" s="17"/>
      <c r="W37" s="17"/>
      <c r="X37" s="17"/>
      <c r="Y37" s="17"/>
      <c r="Z37" s="17"/>
    </row>
    <row r="38" spans="1:26" ht="67.5" customHeight="1">
      <c r="A38" s="505"/>
      <c r="B38" s="472"/>
      <c r="C38" s="472"/>
      <c r="D38" s="472"/>
      <c r="E38" s="472"/>
      <c r="F38" s="472"/>
      <c r="G38" s="472"/>
      <c r="H38" s="472"/>
      <c r="I38" s="519"/>
      <c r="J38" s="520" t="s">
        <v>91</v>
      </c>
      <c r="K38" s="449"/>
      <c r="L38" s="449"/>
      <c r="M38" s="449"/>
      <c r="N38" s="512"/>
      <c r="O38" s="17"/>
      <c r="P38" s="17"/>
      <c r="Q38" s="17"/>
      <c r="R38" s="17"/>
      <c r="S38" s="17"/>
      <c r="T38" s="17"/>
      <c r="U38" s="17"/>
      <c r="V38" s="17"/>
      <c r="W38" s="17"/>
      <c r="X38" s="17"/>
      <c r="Y38" s="17"/>
      <c r="Z38" s="17"/>
    </row>
    <row r="39" spans="1:26" ht="15.75" customHeight="1">
      <c r="A39" s="73"/>
      <c r="B39" s="74"/>
      <c r="C39" s="74"/>
      <c r="D39" s="75"/>
      <c r="E39" s="76"/>
      <c r="F39" s="76"/>
      <c r="G39" s="74"/>
      <c r="H39" s="74"/>
      <c r="I39" s="74"/>
      <c r="J39" s="74"/>
      <c r="K39" s="74"/>
      <c r="L39" s="74"/>
      <c r="M39" s="74"/>
      <c r="N39" s="77"/>
      <c r="O39" s="78"/>
      <c r="P39" s="78"/>
      <c r="Q39" s="78"/>
      <c r="R39" s="78"/>
      <c r="S39" s="78"/>
      <c r="T39" s="78"/>
      <c r="U39" s="78"/>
      <c r="V39" s="78"/>
      <c r="W39" s="78"/>
      <c r="X39" s="78"/>
      <c r="Y39" s="78"/>
      <c r="Z39" s="78"/>
    </row>
    <row r="40" spans="1:26" ht="12.75" customHeight="1">
      <c r="A40" s="17"/>
      <c r="B40" s="17"/>
      <c r="C40" s="17"/>
      <c r="D40" s="79"/>
      <c r="E40" s="80"/>
      <c r="F40" s="80"/>
      <c r="G40" s="17"/>
      <c r="H40" s="17"/>
      <c r="I40" s="17"/>
      <c r="J40" s="17"/>
      <c r="K40" s="17"/>
      <c r="L40" s="17"/>
      <c r="M40" s="17"/>
      <c r="N40" s="17"/>
      <c r="O40" s="17"/>
      <c r="P40" s="17"/>
      <c r="Q40" s="17"/>
      <c r="R40" s="17"/>
      <c r="S40" s="17"/>
      <c r="T40" s="17"/>
      <c r="U40" s="17"/>
      <c r="V40" s="17"/>
      <c r="W40" s="17"/>
      <c r="X40" s="17"/>
      <c r="Y40" s="17"/>
      <c r="Z40" s="17"/>
    </row>
    <row r="41" spans="1:26" ht="12.75" customHeight="1">
      <c r="A41" s="17"/>
      <c r="B41" s="17"/>
      <c r="C41" s="17"/>
      <c r="D41" s="79"/>
      <c r="E41" s="80"/>
      <c r="F41" s="80"/>
      <c r="G41" s="17"/>
      <c r="H41" s="17"/>
      <c r="I41" s="17"/>
      <c r="J41" s="17"/>
      <c r="K41" s="17"/>
      <c r="L41" s="17"/>
      <c r="M41" s="17"/>
      <c r="N41" s="17"/>
      <c r="O41" s="17"/>
      <c r="P41" s="17"/>
      <c r="Q41" s="17"/>
      <c r="R41" s="17"/>
      <c r="S41" s="17"/>
      <c r="T41" s="17"/>
      <c r="U41" s="17"/>
      <c r="V41" s="17"/>
      <c r="W41" s="17"/>
      <c r="X41" s="17"/>
      <c r="Y41" s="17"/>
      <c r="Z41" s="17"/>
    </row>
    <row r="42" spans="1:26" ht="12.75" customHeight="1">
      <c r="A42" s="17"/>
      <c r="B42" s="17"/>
      <c r="C42" s="17"/>
      <c r="D42" s="79"/>
      <c r="E42" s="80"/>
      <c r="F42" s="80"/>
      <c r="G42" s="17"/>
      <c r="H42" s="17"/>
      <c r="I42" s="17"/>
      <c r="J42" s="17"/>
      <c r="K42" s="17"/>
      <c r="L42" s="17"/>
      <c r="M42" s="17"/>
      <c r="N42" s="17"/>
      <c r="O42" s="17"/>
      <c r="P42" s="17"/>
      <c r="Q42" s="17"/>
      <c r="R42" s="17"/>
      <c r="S42" s="17"/>
      <c r="T42" s="17"/>
      <c r="U42" s="17"/>
      <c r="V42" s="17"/>
      <c r="W42" s="17"/>
      <c r="X42" s="17"/>
      <c r="Y42" s="17"/>
      <c r="Z42" s="17"/>
    </row>
    <row r="43" spans="1:26" ht="12.75" customHeight="1">
      <c r="A43" s="17"/>
      <c r="B43" s="17"/>
      <c r="C43" s="17"/>
      <c r="D43" s="79"/>
      <c r="E43" s="80"/>
      <c r="F43" s="80"/>
      <c r="G43" s="17"/>
      <c r="H43" s="17"/>
      <c r="I43" s="17"/>
      <c r="J43" s="17"/>
      <c r="K43" s="17"/>
      <c r="L43" s="17"/>
      <c r="M43" s="17"/>
      <c r="N43" s="17"/>
      <c r="O43" s="17"/>
      <c r="P43" s="17"/>
      <c r="Q43" s="17"/>
      <c r="R43" s="17"/>
      <c r="S43" s="17"/>
      <c r="T43" s="17"/>
      <c r="U43" s="17"/>
      <c r="V43" s="17"/>
      <c r="W43" s="17"/>
      <c r="X43" s="17"/>
      <c r="Y43" s="17"/>
      <c r="Z43" s="17"/>
    </row>
    <row r="44" spans="1:26" ht="12.75" customHeight="1">
      <c r="A44" s="17"/>
      <c r="B44" s="17"/>
      <c r="C44" s="17"/>
      <c r="D44" s="79"/>
      <c r="E44" s="80"/>
      <c r="F44" s="80"/>
      <c r="G44" s="17"/>
      <c r="H44" s="17"/>
      <c r="I44" s="17"/>
      <c r="J44" s="17"/>
      <c r="K44" s="17"/>
      <c r="L44" s="17"/>
      <c r="M44" s="17"/>
      <c r="N44" s="17"/>
      <c r="O44" s="17"/>
      <c r="P44" s="17"/>
      <c r="Q44" s="17"/>
      <c r="R44" s="17"/>
      <c r="S44" s="17"/>
      <c r="T44" s="17"/>
      <c r="U44" s="17"/>
      <c r="V44" s="17"/>
      <c r="W44" s="17"/>
      <c r="X44" s="17"/>
      <c r="Y44" s="17"/>
      <c r="Z44" s="17"/>
    </row>
    <row r="45" spans="1:26" ht="12.75" customHeight="1">
      <c r="A45" s="17"/>
      <c r="B45" s="17"/>
      <c r="C45" s="17"/>
      <c r="D45" s="79"/>
      <c r="E45" s="80"/>
      <c r="F45" s="80"/>
      <c r="G45" s="17"/>
      <c r="H45" s="17"/>
      <c r="I45" s="17"/>
      <c r="J45" s="17"/>
      <c r="K45" s="17"/>
      <c r="L45" s="17"/>
      <c r="M45" s="17"/>
      <c r="N45" s="17"/>
      <c r="O45" s="17"/>
      <c r="P45" s="17"/>
      <c r="Q45" s="17"/>
      <c r="R45" s="17"/>
      <c r="S45" s="17"/>
      <c r="T45" s="17"/>
      <c r="U45" s="17"/>
      <c r="V45" s="17"/>
      <c r="W45" s="17"/>
      <c r="X45" s="17"/>
      <c r="Y45" s="17"/>
      <c r="Z45" s="17"/>
    </row>
    <row r="46" spans="1:26" ht="12.75" customHeight="1">
      <c r="A46" s="17"/>
      <c r="B46" s="17"/>
      <c r="C46" s="17"/>
      <c r="D46" s="79"/>
      <c r="E46" s="80"/>
      <c r="F46" s="80"/>
      <c r="G46" s="17"/>
      <c r="H46" s="17"/>
      <c r="I46" s="17"/>
      <c r="J46" s="17"/>
      <c r="K46" s="17"/>
      <c r="L46" s="17"/>
      <c r="M46" s="17"/>
      <c r="N46" s="17"/>
      <c r="O46" s="17"/>
      <c r="P46" s="17"/>
      <c r="Q46" s="17"/>
      <c r="R46" s="17"/>
      <c r="S46" s="17"/>
      <c r="T46" s="17"/>
      <c r="U46" s="17"/>
      <c r="V46" s="17"/>
      <c r="W46" s="17"/>
      <c r="X46" s="17"/>
      <c r="Y46" s="17"/>
      <c r="Z46" s="17"/>
    </row>
    <row r="47" spans="1:26" ht="12.75" customHeight="1">
      <c r="A47" s="17"/>
      <c r="B47" s="17"/>
      <c r="C47" s="17"/>
      <c r="D47" s="79"/>
      <c r="E47" s="80"/>
      <c r="F47" s="80"/>
      <c r="G47" s="17"/>
      <c r="H47" s="17"/>
      <c r="I47" s="17"/>
      <c r="J47" s="17"/>
      <c r="K47" s="17"/>
      <c r="L47" s="17"/>
      <c r="M47" s="17"/>
      <c r="N47" s="17"/>
      <c r="O47" s="17"/>
      <c r="P47" s="17"/>
      <c r="Q47" s="17"/>
      <c r="R47" s="17"/>
      <c r="S47" s="17"/>
      <c r="T47" s="17"/>
      <c r="U47" s="17"/>
      <c r="V47" s="17"/>
      <c r="W47" s="17"/>
      <c r="X47" s="17"/>
      <c r="Y47" s="17"/>
      <c r="Z47" s="17"/>
    </row>
    <row r="48" spans="1:26" ht="12.75" customHeight="1">
      <c r="A48" s="17"/>
      <c r="B48" s="17"/>
      <c r="C48" s="17"/>
      <c r="D48" s="79"/>
      <c r="E48" s="80"/>
      <c r="F48" s="80"/>
      <c r="G48" s="17"/>
      <c r="H48" s="17"/>
      <c r="I48" s="17"/>
      <c r="J48" s="17"/>
      <c r="K48" s="17"/>
      <c r="L48" s="17"/>
      <c r="M48" s="17"/>
      <c r="N48" s="17"/>
      <c r="O48" s="17"/>
      <c r="P48" s="17"/>
      <c r="Q48" s="17"/>
      <c r="R48" s="17"/>
      <c r="S48" s="17"/>
      <c r="T48" s="17"/>
      <c r="U48" s="17"/>
      <c r="V48" s="17"/>
      <c r="W48" s="17"/>
      <c r="X48" s="17"/>
      <c r="Y48" s="17"/>
      <c r="Z48" s="17"/>
    </row>
    <row r="49" spans="1:26" ht="12.75" customHeight="1">
      <c r="A49" s="431"/>
      <c r="B49" s="434" t="s">
        <v>26</v>
      </c>
      <c r="C49" s="435"/>
      <c r="D49" s="435"/>
      <c r="E49" s="435"/>
      <c r="F49" s="435"/>
      <c r="G49" s="435"/>
      <c r="H49" s="436"/>
      <c r="I49" s="440" t="s">
        <v>27</v>
      </c>
      <c r="J49" s="441"/>
      <c r="K49" s="441"/>
      <c r="L49" s="442"/>
      <c r="M49" s="443"/>
      <c r="N49" s="444"/>
      <c r="O49" s="17"/>
      <c r="P49" s="17"/>
      <c r="Q49" s="17"/>
      <c r="R49" s="17"/>
      <c r="S49" s="17"/>
      <c r="T49" s="17"/>
      <c r="U49" s="17"/>
      <c r="V49" s="17"/>
      <c r="W49" s="17"/>
      <c r="X49" s="17"/>
      <c r="Y49" s="17"/>
      <c r="Z49" s="17"/>
    </row>
    <row r="50" spans="1:26" ht="12.75" customHeight="1">
      <c r="A50" s="432"/>
      <c r="B50" s="437"/>
      <c r="C50" s="438"/>
      <c r="D50" s="438"/>
      <c r="E50" s="438"/>
      <c r="F50" s="438"/>
      <c r="G50" s="438"/>
      <c r="H50" s="439"/>
      <c r="I50" s="448" t="s">
        <v>28</v>
      </c>
      <c r="J50" s="449"/>
      <c r="K50" s="449"/>
      <c r="L50" s="450"/>
      <c r="M50" s="445"/>
      <c r="N50" s="446"/>
      <c r="O50" s="17"/>
      <c r="P50" s="17"/>
      <c r="Q50" s="17"/>
      <c r="R50" s="17"/>
      <c r="S50" s="17"/>
      <c r="T50" s="17"/>
      <c r="U50" s="17"/>
      <c r="V50" s="17"/>
      <c r="W50" s="17"/>
      <c r="X50" s="17"/>
      <c r="Y50" s="17"/>
      <c r="Z50" s="17"/>
    </row>
    <row r="51" spans="1:26" ht="12.75" customHeight="1">
      <c r="A51" s="432"/>
      <c r="B51" s="451" t="s">
        <v>29</v>
      </c>
      <c r="C51" s="452"/>
      <c r="D51" s="452"/>
      <c r="E51" s="452"/>
      <c r="F51" s="452"/>
      <c r="G51" s="452"/>
      <c r="H51" s="453"/>
      <c r="I51" s="448" t="s">
        <v>92</v>
      </c>
      <c r="J51" s="449"/>
      <c r="K51" s="449"/>
      <c r="L51" s="450"/>
      <c r="M51" s="445"/>
      <c r="N51" s="446"/>
      <c r="O51" s="17"/>
      <c r="P51" s="17"/>
      <c r="Q51" s="17"/>
      <c r="R51" s="17"/>
      <c r="S51" s="17"/>
      <c r="T51" s="17"/>
      <c r="U51" s="17"/>
      <c r="V51" s="17"/>
      <c r="W51" s="17"/>
      <c r="X51" s="17"/>
      <c r="Y51" s="17"/>
      <c r="Z51" s="17"/>
    </row>
    <row r="52" spans="1:26" ht="12.75" customHeight="1">
      <c r="A52" s="433"/>
      <c r="B52" s="437"/>
      <c r="C52" s="438"/>
      <c r="D52" s="438"/>
      <c r="E52" s="438"/>
      <c r="F52" s="438"/>
      <c r="G52" s="438"/>
      <c r="H52" s="439"/>
      <c r="I52" s="448" t="s">
        <v>93</v>
      </c>
      <c r="J52" s="449"/>
      <c r="K52" s="449"/>
      <c r="L52" s="450"/>
      <c r="M52" s="437"/>
      <c r="N52" s="447"/>
      <c r="O52" s="17"/>
      <c r="P52" s="17"/>
      <c r="Q52" s="17"/>
      <c r="R52" s="17"/>
      <c r="S52" s="17"/>
      <c r="T52" s="17"/>
      <c r="U52" s="17"/>
      <c r="V52" s="17"/>
      <c r="W52" s="17"/>
      <c r="X52" s="17"/>
      <c r="Y52" s="17"/>
      <c r="Z52" s="17"/>
    </row>
    <row r="53" spans="1:26" ht="12.75" customHeight="1">
      <c r="A53" s="461"/>
      <c r="B53" s="423"/>
      <c r="C53" s="423"/>
      <c r="D53" s="423"/>
      <c r="E53" s="423"/>
      <c r="F53" s="423"/>
      <c r="G53" s="423"/>
      <c r="H53" s="423"/>
      <c r="I53" s="423"/>
      <c r="J53" s="423"/>
      <c r="K53" s="423"/>
      <c r="L53" s="423"/>
      <c r="M53" s="423"/>
      <c r="N53" s="446"/>
      <c r="O53" s="17"/>
      <c r="P53" s="17"/>
      <c r="Q53" s="17"/>
      <c r="R53" s="17"/>
      <c r="S53" s="17"/>
      <c r="T53" s="17"/>
      <c r="U53" s="17"/>
      <c r="V53" s="17"/>
      <c r="W53" s="17"/>
      <c r="X53" s="17"/>
      <c r="Y53" s="17"/>
      <c r="Z53" s="17"/>
    </row>
    <row r="54" spans="1:26" ht="12.75" customHeight="1">
      <c r="A54" s="462" t="s">
        <v>94</v>
      </c>
      <c r="B54" s="463"/>
      <c r="C54" s="463"/>
      <c r="D54" s="463"/>
      <c r="E54" s="463"/>
      <c r="F54" s="463"/>
      <c r="G54" s="463"/>
      <c r="H54" s="463"/>
      <c r="I54" s="463"/>
      <c r="J54" s="463"/>
      <c r="K54" s="463"/>
      <c r="L54" s="463"/>
      <c r="M54" s="463"/>
      <c r="N54" s="464"/>
      <c r="O54" s="17"/>
      <c r="P54" s="17"/>
      <c r="Q54" s="17"/>
      <c r="R54" s="17"/>
      <c r="S54" s="17"/>
      <c r="T54" s="17"/>
      <c r="U54" s="17"/>
      <c r="V54" s="17"/>
      <c r="W54" s="17"/>
      <c r="X54" s="17"/>
      <c r="Y54" s="17"/>
      <c r="Z54" s="17"/>
    </row>
    <row r="55" spans="1:26" ht="12.75" customHeight="1">
      <c r="A55" s="18" t="s">
        <v>95</v>
      </c>
      <c r="B55" s="465" t="s">
        <v>96</v>
      </c>
      <c r="C55" s="455"/>
      <c r="D55" s="455"/>
      <c r="E55" s="455"/>
      <c r="F55" s="455"/>
      <c r="G55" s="455"/>
      <c r="H55" s="455"/>
      <c r="I55" s="455"/>
      <c r="J55" s="455"/>
      <c r="K55" s="455"/>
      <c r="L55" s="455"/>
      <c r="M55" s="455"/>
      <c r="N55" s="460"/>
      <c r="O55" s="17"/>
      <c r="P55" s="17"/>
      <c r="Q55" s="17"/>
      <c r="R55" s="17"/>
      <c r="S55" s="17"/>
      <c r="T55" s="17"/>
      <c r="U55" s="17"/>
      <c r="V55" s="17"/>
      <c r="W55" s="17"/>
      <c r="X55" s="17"/>
      <c r="Y55" s="17"/>
      <c r="Z55" s="17"/>
    </row>
    <row r="56" spans="1:26" ht="15.75" customHeight="1">
      <c r="A56" s="457" t="s">
        <v>97</v>
      </c>
      <c r="B56" s="455"/>
      <c r="C56" s="455"/>
      <c r="D56" s="455"/>
      <c r="E56" s="455"/>
      <c r="F56" s="455"/>
      <c r="G56" s="455"/>
      <c r="H56" s="455"/>
      <c r="I56" s="455"/>
      <c r="J56" s="455"/>
      <c r="K56" s="455"/>
      <c r="L56" s="455"/>
      <c r="M56" s="455"/>
      <c r="N56" s="460"/>
      <c r="O56" s="17"/>
      <c r="P56" s="17"/>
      <c r="Q56" s="17"/>
      <c r="R56" s="17"/>
      <c r="S56" s="17"/>
      <c r="T56" s="17"/>
      <c r="U56" s="17"/>
      <c r="V56" s="17"/>
      <c r="W56" s="17"/>
      <c r="X56" s="17"/>
      <c r="Y56" s="17"/>
      <c r="Z56" s="17"/>
    </row>
    <row r="57" spans="1:26" ht="15.75" customHeight="1">
      <c r="A57" s="454" t="s">
        <v>98</v>
      </c>
      <c r="B57" s="455"/>
      <c r="C57" s="455"/>
      <c r="D57" s="455"/>
      <c r="E57" s="455"/>
      <c r="F57" s="456"/>
      <c r="G57" s="466" t="s">
        <v>99</v>
      </c>
      <c r="H57" s="467"/>
      <c r="I57" s="468"/>
      <c r="J57" s="527" t="s">
        <v>38</v>
      </c>
      <c r="K57" s="528"/>
      <c r="L57" s="528"/>
      <c r="M57" s="528"/>
      <c r="N57" s="529"/>
      <c r="O57" s="17"/>
      <c r="P57" s="17"/>
      <c r="Q57" s="17"/>
      <c r="R57" s="17"/>
      <c r="S57" s="17"/>
      <c r="T57" s="17"/>
      <c r="U57" s="17"/>
      <c r="V57" s="17"/>
      <c r="W57" s="17"/>
      <c r="X57" s="17"/>
      <c r="Y57" s="17"/>
      <c r="Z57" s="17"/>
    </row>
    <row r="58" spans="1:26" ht="30.75" customHeight="1">
      <c r="A58" s="457" t="s">
        <v>100</v>
      </c>
      <c r="B58" s="455"/>
      <c r="C58" s="455"/>
      <c r="D58" s="455"/>
      <c r="E58" s="455"/>
      <c r="F58" s="456"/>
      <c r="G58" s="469"/>
      <c r="H58" s="423"/>
      <c r="I58" s="470"/>
      <c r="J58" s="81" t="s">
        <v>40</v>
      </c>
      <c r="K58" s="534" t="s">
        <v>41</v>
      </c>
      <c r="L58" s="535"/>
      <c r="M58" s="536"/>
      <c r="N58" s="82" t="s">
        <v>42</v>
      </c>
      <c r="O58" s="17"/>
      <c r="P58" s="17"/>
      <c r="Q58" s="17"/>
      <c r="R58" s="17"/>
      <c r="S58" s="17"/>
      <c r="T58" s="17"/>
      <c r="U58" s="17"/>
      <c r="V58" s="17"/>
      <c r="W58" s="17"/>
      <c r="X58" s="17"/>
      <c r="Y58" s="17"/>
      <c r="Z58" s="17"/>
    </row>
    <row r="59" spans="1:26" ht="15.75" customHeight="1">
      <c r="A59" s="457" t="s">
        <v>43</v>
      </c>
      <c r="B59" s="455"/>
      <c r="C59" s="455"/>
      <c r="D59" s="455"/>
      <c r="E59" s="455"/>
      <c r="F59" s="456"/>
      <c r="G59" s="469"/>
      <c r="H59" s="423"/>
      <c r="I59" s="470"/>
      <c r="J59" s="521"/>
      <c r="K59" s="522"/>
      <c r="L59" s="522"/>
      <c r="M59" s="522"/>
      <c r="N59" s="523"/>
      <c r="O59" s="17"/>
      <c r="P59" s="17"/>
      <c r="Q59" s="17"/>
      <c r="R59" s="17"/>
      <c r="S59" s="17"/>
      <c r="T59" s="17"/>
      <c r="U59" s="17"/>
      <c r="V59" s="17"/>
      <c r="W59" s="17"/>
      <c r="X59" s="17"/>
      <c r="Y59" s="17"/>
      <c r="Z59" s="17"/>
    </row>
    <row r="60" spans="1:26" ht="12.75" customHeight="1">
      <c r="A60" s="454" t="s">
        <v>101</v>
      </c>
      <c r="B60" s="455"/>
      <c r="C60" s="455"/>
      <c r="D60" s="455"/>
      <c r="E60" s="455"/>
      <c r="F60" s="456"/>
      <c r="G60" s="469"/>
      <c r="H60" s="423"/>
      <c r="I60" s="470"/>
      <c r="J60" s="83"/>
      <c r="K60" s="524"/>
      <c r="L60" s="525"/>
      <c r="M60" s="526"/>
      <c r="N60" s="84"/>
      <c r="O60" s="17"/>
      <c r="P60" s="17"/>
      <c r="Q60" s="17"/>
      <c r="R60" s="17"/>
      <c r="S60" s="17"/>
      <c r="T60" s="17"/>
      <c r="U60" s="17"/>
      <c r="V60" s="17"/>
      <c r="W60" s="17"/>
      <c r="X60" s="17"/>
      <c r="Y60" s="17"/>
      <c r="Z60" s="17"/>
    </row>
    <row r="61" spans="1:26" ht="12.75" customHeight="1">
      <c r="A61" s="454" t="s">
        <v>102</v>
      </c>
      <c r="B61" s="455"/>
      <c r="C61" s="455"/>
      <c r="D61" s="455"/>
      <c r="E61" s="455"/>
      <c r="F61" s="456"/>
      <c r="G61" s="469"/>
      <c r="H61" s="423"/>
      <c r="I61" s="470"/>
      <c r="J61" s="83"/>
      <c r="K61" s="524"/>
      <c r="L61" s="525"/>
      <c r="M61" s="526"/>
      <c r="N61" s="84"/>
      <c r="O61" s="17"/>
      <c r="P61" s="17"/>
      <c r="Q61" s="17"/>
      <c r="R61" s="17"/>
      <c r="S61" s="17"/>
      <c r="T61" s="17"/>
      <c r="U61" s="17"/>
      <c r="V61" s="17"/>
      <c r="W61" s="17"/>
      <c r="X61" s="17"/>
      <c r="Y61" s="17"/>
      <c r="Z61" s="17"/>
    </row>
    <row r="62" spans="1:26" ht="15.75" customHeight="1">
      <c r="A62" s="548" t="s">
        <v>103</v>
      </c>
      <c r="B62" s="482"/>
      <c r="C62" s="482"/>
      <c r="D62" s="482"/>
      <c r="E62" s="482"/>
      <c r="F62" s="483"/>
      <c r="G62" s="471"/>
      <c r="H62" s="472"/>
      <c r="I62" s="473"/>
      <c r="J62" s="85"/>
      <c r="K62" s="549"/>
      <c r="L62" s="550"/>
      <c r="M62" s="551"/>
      <c r="N62" s="86"/>
      <c r="O62" s="17"/>
      <c r="P62" s="17"/>
      <c r="Q62" s="17"/>
      <c r="R62" s="17"/>
      <c r="S62" s="17"/>
      <c r="T62" s="17"/>
      <c r="U62" s="17"/>
      <c r="V62" s="17"/>
      <c r="W62" s="17"/>
      <c r="X62" s="17"/>
      <c r="Y62" s="17"/>
      <c r="Z62" s="17"/>
    </row>
    <row r="63" spans="1:26" ht="15.75" customHeight="1">
      <c r="A63" s="502" t="s">
        <v>47</v>
      </c>
      <c r="B63" s="485" t="s">
        <v>48</v>
      </c>
      <c r="C63" s="552" t="s">
        <v>49</v>
      </c>
      <c r="D63" s="553" t="s">
        <v>50</v>
      </c>
      <c r="E63" s="489" t="s">
        <v>104</v>
      </c>
      <c r="F63" s="491" t="s">
        <v>52</v>
      </c>
      <c r="G63" s="435"/>
      <c r="H63" s="435"/>
      <c r="I63" s="444"/>
      <c r="J63" s="491" t="s">
        <v>53</v>
      </c>
      <c r="K63" s="444"/>
      <c r="L63" s="537" t="s">
        <v>54</v>
      </c>
      <c r="M63" s="463"/>
      <c r="N63" s="464"/>
      <c r="O63" s="17"/>
      <c r="P63" s="17"/>
      <c r="Q63" s="17"/>
      <c r="R63" s="17"/>
      <c r="S63" s="17"/>
      <c r="T63" s="17"/>
      <c r="U63" s="17"/>
      <c r="V63" s="17"/>
      <c r="W63" s="17"/>
      <c r="X63" s="17"/>
      <c r="Y63" s="17"/>
      <c r="Z63" s="17"/>
    </row>
    <row r="64" spans="1:26" ht="15" customHeight="1">
      <c r="A64" s="503"/>
      <c r="B64" s="432"/>
      <c r="C64" s="490"/>
      <c r="D64" s="554"/>
      <c r="E64" s="490"/>
      <c r="F64" s="556"/>
      <c r="G64" s="438"/>
      <c r="H64" s="438"/>
      <c r="I64" s="447"/>
      <c r="J64" s="556"/>
      <c r="K64" s="447"/>
      <c r="L64" s="538" t="s">
        <v>55</v>
      </c>
      <c r="M64" s="555" t="s">
        <v>56</v>
      </c>
      <c r="N64" s="539" t="s">
        <v>57</v>
      </c>
      <c r="O64" s="17"/>
      <c r="P64" s="17"/>
      <c r="Q64" s="17"/>
      <c r="R64" s="17"/>
      <c r="S64" s="17"/>
      <c r="T64" s="17"/>
      <c r="U64" s="17"/>
      <c r="V64" s="17"/>
      <c r="W64" s="17"/>
      <c r="X64" s="17"/>
      <c r="Y64" s="17"/>
      <c r="Z64" s="17"/>
    </row>
    <row r="65" spans="1:26" ht="12.75" customHeight="1">
      <c r="A65" s="503"/>
      <c r="B65" s="432"/>
      <c r="C65" s="490"/>
      <c r="D65" s="554"/>
      <c r="E65" s="490"/>
      <c r="F65" s="87" t="s">
        <v>58</v>
      </c>
      <c r="G65" s="88" t="s">
        <v>59</v>
      </c>
      <c r="H65" s="88" t="s">
        <v>60</v>
      </c>
      <c r="I65" s="89" t="s">
        <v>61</v>
      </c>
      <c r="J65" s="90" t="s">
        <v>62</v>
      </c>
      <c r="K65" s="91" t="s">
        <v>63</v>
      </c>
      <c r="L65" s="428"/>
      <c r="M65" s="497"/>
      <c r="N65" s="500"/>
      <c r="O65" s="17"/>
      <c r="P65" s="17"/>
      <c r="Q65" s="17"/>
      <c r="R65" s="17"/>
      <c r="S65" s="17"/>
      <c r="T65" s="17"/>
      <c r="U65" s="17"/>
      <c r="V65" s="17"/>
      <c r="W65" s="17"/>
      <c r="X65" s="17"/>
      <c r="Y65" s="17"/>
      <c r="Z65" s="17"/>
    </row>
    <row r="66" spans="1:26" ht="24.75" customHeight="1">
      <c r="A66" s="506" t="s">
        <v>105</v>
      </c>
      <c r="B66" s="30" t="s">
        <v>65</v>
      </c>
      <c r="C66" s="544" t="s">
        <v>106</v>
      </c>
      <c r="D66" s="92">
        <v>28</v>
      </c>
      <c r="E66" s="93">
        <v>87081081395</v>
      </c>
      <c r="F66" s="94">
        <f>E66</f>
        <v>87081081395</v>
      </c>
      <c r="G66" s="34">
        <v>0</v>
      </c>
      <c r="H66" s="34">
        <v>0</v>
      </c>
      <c r="I66" s="35">
        <v>0</v>
      </c>
      <c r="J66" s="95">
        <v>45293</v>
      </c>
      <c r="K66" s="96">
        <v>45656</v>
      </c>
      <c r="L66" s="543">
        <f t="shared" ref="L66:M66" si="0">+D67/D66</f>
        <v>0</v>
      </c>
      <c r="M66" s="496">
        <f t="shared" si="0"/>
        <v>0</v>
      </c>
      <c r="N66" s="540">
        <v>0</v>
      </c>
      <c r="O66" s="17"/>
      <c r="P66" s="17"/>
      <c r="Q66" s="17"/>
      <c r="R66" s="17"/>
      <c r="S66" s="17"/>
      <c r="T66" s="17"/>
      <c r="U66" s="17"/>
      <c r="V66" s="17"/>
      <c r="W66" s="17"/>
      <c r="X66" s="17"/>
      <c r="Y66" s="17"/>
      <c r="Z66" s="17"/>
    </row>
    <row r="67" spans="1:26" ht="24.75" customHeight="1">
      <c r="A67" s="507"/>
      <c r="B67" s="38" t="s">
        <v>69</v>
      </c>
      <c r="C67" s="500"/>
      <c r="D67" s="97"/>
      <c r="E67" s="98"/>
      <c r="F67" s="99"/>
      <c r="G67" s="64"/>
      <c r="H67" s="64"/>
      <c r="I67" s="24"/>
      <c r="J67" s="100"/>
      <c r="K67" s="101"/>
      <c r="L67" s="428"/>
      <c r="M67" s="497"/>
      <c r="N67" s="500"/>
      <c r="O67" s="17"/>
      <c r="P67" s="17"/>
      <c r="Q67" s="17"/>
      <c r="R67" s="17"/>
      <c r="S67" s="17"/>
      <c r="T67" s="17"/>
      <c r="U67" s="17"/>
      <c r="V67" s="17"/>
      <c r="W67" s="17"/>
      <c r="X67" s="17"/>
      <c r="Y67" s="17"/>
      <c r="Z67" s="17"/>
    </row>
    <row r="68" spans="1:26" ht="24.75" customHeight="1">
      <c r="A68" s="504" t="s">
        <v>107</v>
      </c>
      <c r="B68" s="30" t="s">
        <v>65</v>
      </c>
      <c r="C68" s="544" t="s">
        <v>108</v>
      </c>
      <c r="D68" s="102">
        <v>2</v>
      </c>
      <c r="E68" s="32">
        <v>762000000</v>
      </c>
      <c r="F68" s="94">
        <f>E68</f>
        <v>762000000</v>
      </c>
      <c r="G68" s="34">
        <v>0</v>
      </c>
      <c r="H68" s="34">
        <v>0</v>
      </c>
      <c r="I68" s="35">
        <v>0</v>
      </c>
      <c r="J68" s="95">
        <v>45293</v>
      </c>
      <c r="K68" s="96">
        <v>45656</v>
      </c>
      <c r="L68" s="543">
        <f t="shared" ref="L68:M68" si="1">+D69/D68</f>
        <v>0</v>
      </c>
      <c r="M68" s="496">
        <f t="shared" si="1"/>
        <v>0</v>
      </c>
      <c r="N68" s="540">
        <v>0</v>
      </c>
      <c r="O68" s="17"/>
      <c r="P68" s="17"/>
      <c r="Q68" s="17"/>
      <c r="R68" s="17"/>
      <c r="S68" s="17"/>
      <c r="T68" s="17"/>
      <c r="U68" s="17"/>
      <c r="V68" s="17"/>
      <c r="W68" s="17"/>
      <c r="X68" s="17"/>
      <c r="Y68" s="17"/>
      <c r="Z68" s="17"/>
    </row>
    <row r="69" spans="1:26" ht="24.75" customHeight="1">
      <c r="A69" s="505"/>
      <c r="B69" s="38" t="s">
        <v>69</v>
      </c>
      <c r="C69" s="500"/>
      <c r="D69" s="103"/>
      <c r="E69" s="104"/>
      <c r="F69" s="105"/>
      <c r="G69" s="64"/>
      <c r="H69" s="64"/>
      <c r="I69" s="24"/>
      <c r="J69" s="100"/>
      <c r="K69" s="101"/>
      <c r="L69" s="428"/>
      <c r="M69" s="497"/>
      <c r="N69" s="500"/>
      <c r="O69" s="17"/>
      <c r="P69" s="17"/>
      <c r="Q69" s="17"/>
      <c r="R69" s="17"/>
      <c r="S69" s="17"/>
      <c r="T69" s="17"/>
      <c r="U69" s="17"/>
      <c r="V69" s="17"/>
      <c r="W69" s="17"/>
      <c r="X69" s="17"/>
      <c r="Y69" s="17"/>
      <c r="Z69" s="17"/>
    </row>
    <row r="70" spans="1:26" ht="24.75" customHeight="1">
      <c r="A70" s="504" t="s">
        <v>109</v>
      </c>
      <c r="B70" s="30" t="s">
        <v>65</v>
      </c>
      <c r="C70" s="544" t="s">
        <v>110</v>
      </c>
      <c r="D70" s="102">
        <v>12</v>
      </c>
      <c r="E70" s="32">
        <v>70482993</v>
      </c>
      <c r="F70" s="94">
        <f>E70</f>
        <v>70482993</v>
      </c>
      <c r="G70" s="34">
        <v>0</v>
      </c>
      <c r="H70" s="34">
        <v>0</v>
      </c>
      <c r="I70" s="35">
        <v>0</v>
      </c>
      <c r="J70" s="95">
        <v>45293</v>
      </c>
      <c r="K70" s="96">
        <v>45656</v>
      </c>
      <c r="L70" s="543">
        <f t="shared" ref="L70:M70" si="2">+D71/D70</f>
        <v>0</v>
      </c>
      <c r="M70" s="557">
        <f t="shared" si="2"/>
        <v>0</v>
      </c>
      <c r="N70" s="540">
        <v>0</v>
      </c>
      <c r="O70" s="17"/>
      <c r="P70" s="17"/>
      <c r="Q70" s="17"/>
      <c r="R70" s="17"/>
      <c r="S70" s="17"/>
      <c r="T70" s="17"/>
      <c r="U70" s="17"/>
      <c r="V70" s="17"/>
      <c r="W70" s="17"/>
      <c r="X70" s="17"/>
      <c r="Y70" s="17"/>
      <c r="Z70" s="17"/>
    </row>
    <row r="71" spans="1:26" ht="24.75" customHeight="1">
      <c r="A71" s="505"/>
      <c r="B71" s="38" t="s">
        <v>69</v>
      </c>
      <c r="C71" s="500"/>
      <c r="D71" s="106"/>
      <c r="E71" s="107"/>
      <c r="F71" s="108"/>
      <c r="G71" s="64"/>
      <c r="H71" s="64"/>
      <c r="I71" s="24"/>
      <c r="J71" s="100"/>
      <c r="K71" s="101"/>
      <c r="L71" s="428"/>
      <c r="M71" s="497"/>
      <c r="N71" s="500"/>
      <c r="O71" s="17"/>
      <c r="P71" s="17"/>
      <c r="Q71" s="17"/>
      <c r="R71" s="17"/>
      <c r="S71" s="17"/>
      <c r="T71" s="17"/>
      <c r="U71" s="17"/>
      <c r="V71" s="17"/>
      <c r="W71" s="17"/>
      <c r="X71" s="17"/>
      <c r="Y71" s="17"/>
      <c r="Z71" s="17"/>
    </row>
    <row r="72" spans="1:26" ht="24.75" customHeight="1">
      <c r="A72" s="504" t="s">
        <v>111</v>
      </c>
      <c r="B72" s="30" t="s">
        <v>65</v>
      </c>
      <c r="C72" s="544" t="s">
        <v>112</v>
      </c>
      <c r="D72" s="109">
        <v>1</v>
      </c>
      <c r="E72" s="32">
        <v>181500000</v>
      </c>
      <c r="F72" s="94">
        <f>E72</f>
        <v>181500000</v>
      </c>
      <c r="G72" s="34">
        <v>0</v>
      </c>
      <c r="H72" s="34">
        <v>0</v>
      </c>
      <c r="I72" s="35">
        <v>0</v>
      </c>
      <c r="J72" s="95">
        <v>45293</v>
      </c>
      <c r="K72" s="96">
        <v>45656</v>
      </c>
      <c r="L72" s="543">
        <f t="shared" ref="L72:M72" si="3">+D73/D72</f>
        <v>0</v>
      </c>
      <c r="M72" s="496">
        <f t="shared" si="3"/>
        <v>0</v>
      </c>
      <c r="N72" s="540">
        <v>0</v>
      </c>
      <c r="O72" s="17"/>
      <c r="P72" s="17"/>
      <c r="Q72" s="17"/>
      <c r="R72" s="17"/>
      <c r="S72" s="17"/>
      <c r="T72" s="17"/>
      <c r="U72" s="17"/>
      <c r="V72" s="17"/>
      <c r="W72" s="17"/>
      <c r="X72" s="17"/>
      <c r="Y72" s="17"/>
      <c r="Z72" s="17"/>
    </row>
    <row r="73" spans="1:26" ht="24.75" customHeight="1">
      <c r="A73" s="505"/>
      <c r="B73" s="38" t="s">
        <v>69</v>
      </c>
      <c r="C73" s="500"/>
      <c r="D73" s="110"/>
      <c r="E73" s="40"/>
      <c r="F73" s="99"/>
      <c r="G73" s="64"/>
      <c r="H73" s="64"/>
      <c r="I73" s="24"/>
      <c r="J73" s="100"/>
      <c r="K73" s="101"/>
      <c r="L73" s="428"/>
      <c r="M73" s="497"/>
      <c r="N73" s="500"/>
      <c r="O73" s="17"/>
      <c r="P73" s="17"/>
      <c r="Q73" s="17"/>
      <c r="R73" s="17"/>
      <c r="S73" s="17"/>
      <c r="T73" s="17"/>
      <c r="U73" s="17"/>
      <c r="V73" s="17"/>
      <c r="W73" s="17"/>
      <c r="X73" s="17"/>
      <c r="Y73" s="17"/>
      <c r="Z73" s="17"/>
    </row>
    <row r="74" spans="1:26" ht="41.25" customHeight="1">
      <c r="A74" s="545" t="s">
        <v>113</v>
      </c>
      <c r="B74" s="111" t="s">
        <v>65</v>
      </c>
      <c r="C74" s="546" t="s">
        <v>114</v>
      </c>
      <c r="D74" s="112">
        <v>1</v>
      </c>
      <c r="E74" s="113">
        <v>1194100875</v>
      </c>
      <c r="F74" s="114">
        <f>E74</f>
        <v>1194100875</v>
      </c>
      <c r="G74" s="115">
        <v>0</v>
      </c>
      <c r="H74" s="115">
        <v>0</v>
      </c>
      <c r="I74" s="116">
        <v>0</v>
      </c>
      <c r="J74" s="117">
        <v>45293</v>
      </c>
      <c r="K74" s="96">
        <v>45656</v>
      </c>
      <c r="L74" s="541">
        <f t="shared" ref="L74:M74" si="4">+D75/D74</f>
        <v>0</v>
      </c>
      <c r="M74" s="542">
        <f t="shared" si="4"/>
        <v>0</v>
      </c>
      <c r="N74" s="540">
        <v>0</v>
      </c>
      <c r="O74" s="17"/>
      <c r="P74" s="17"/>
      <c r="Q74" s="17"/>
      <c r="R74" s="17"/>
      <c r="S74" s="17"/>
      <c r="T74" s="17"/>
      <c r="U74" s="17"/>
      <c r="V74" s="17"/>
      <c r="W74" s="17"/>
      <c r="X74" s="17"/>
      <c r="Y74" s="17"/>
      <c r="Z74" s="17"/>
    </row>
    <row r="75" spans="1:26" ht="33.75" customHeight="1">
      <c r="A75" s="503"/>
      <c r="B75" s="118" t="s">
        <v>69</v>
      </c>
      <c r="C75" s="547"/>
      <c r="D75" s="119"/>
      <c r="E75" s="120"/>
      <c r="F75" s="121"/>
      <c r="G75" s="122"/>
      <c r="H75" s="122"/>
      <c r="I75" s="123"/>
      <c r="J75" s="124"/>
      <c r="K75" s="125"/>
      <c r="L75" s="427"/>
      <c r="M75" s="430"/>
      <c r="N75" s="500"/>
      <c r="O75" s="17"/>
      <c r="P75" s="17"/>
      <c r="Q75" s="17"/>
      <c r="R75" s="17"/>
      <c r="S75" s="17"/>
      <c r="T75" s="17"/>
      <c r="U75" s="17"/>
      <c r="V75" s="17"/>
      <c r="W75" s="17"/>
      <c r="X75" s="17"/>
      <c r="Y75" s="17"/>
      <c r="Z75" s="17"/>
    </row>
    <row r="76" spans="1:26" ht="18.75" customHeight="1">
      <c r="A76" s="504" t="s">
        <v>115</v>
      </c>
      <c r="B76" s="30" t="s">
        <v>65</v>
      </c>
      <c r="C76" s="544" t="s">
        <v>116</v>
      </c>
      <c r="D76" s="102">
        <v>40</v>
      </c>
      <c r="E76" s="32">
        <v>574750000</v>
      </c>
      <c r="F76" s="94">
        <f>E76</f>
        <v>574750000</v>
      </c>
      <c r="G76" s="34">
        <v>0</v>
      </c>
      <c r="H76" s="34">
        <v>0</v>
      </c>
      <c r="I76" s="35">
        <v>0</v>
      </c>
      <c r="J76" s="95">
        <v>45293</v>
      </c>
      <c r="K76" s="96">
        <v>45656</v>
      </c>
      <c r="L76" s="543">
        <f t="shared" ref="L76:M76" si="5">+D77/D76</f>
        <v>0</v>
      </c>
      <c r="M76" s="496">
        <f t="shared" si="5"/>
        <v>0</v>
      </c>
      <c r="N76" s="540">
        <v>0</v>
      </c>
      <c r="O76" s="17"/>
      <c r="P76" s="17"/>
      <c r="Q76" s="17"/>
      <c r="R76" s="17"/>
      <c r="S76" s="17"/>
      <c r="T76" s="17"/>
      <c r="U76" s="17"/>
      <c r="V76" s="17"/>
      <c r="W76" s="17"/>
      <c r="X76" s="17"/>
      <c r="Y76" s="17"/>
      <c r="Z76" s="17"/>
    </row>
    <row r="77" spans="1:26" ht="18.75" customHeight="1">
      <c r="A77" s="505"/>
      <c r="B77" s="38" t="s">
        <v>69</v>
      </c>
      <c r="C77" s="500"/>
      <c r="D77" s="126"/>
      <c r="E77" s="40"/>
      <c r="F77" s="99"/>
      <c r="G77" s="64"/>
      <c r="H77" s="64"/>
      <c r="I77" s="24"/>
      <c r="J77" s="100"/>
      <c r="K77" s="101"/>
      <c r="L77" s="428"/>
      <c r="M77" s="497"/>
      <c r="N77" s="500"/>
      <c r="O77" s="17"/>
      <c r="P77" s="17"/>
      <c r="Q77" s="17"/>
      <c r="R77" s="17"/>
      <c r="S77" s="17"/>
      <c r="T77" s="17"/>
      <c r="U77" s="17"/>
      <c r="V77" s="17"/>
      <c r="W77" s="17"/>
      <c r="X77" s="17"/>
      <c r="Y77" s="17"/>
      <c r="Z77" s="17"/>
    </row>
    <row r="78" spans="1:26" ht="45" customHeight="1">
      <c r="A78" s="504" t="s">
        <v>117</v>
      </c>
      <c r="B78" s="30" t="s">
        <v>65</v>
      </c>
      <c r="C78" s="544" t="s">
        <v>108</v>
      </c>
      <c r="D78" s="102">
        <v>4</v>
      </c>
      <c r="E78" s="32">
        <v>413463600</v>
      </c>
      <c r="F78" s="94">
        <f>E78</f>
        <v>413463600</v>
      </c>
      <c r="G78" s="34">
        <v>0</v>
      </c>
      <c r="H78" s="34">
        <v>0</v>
      </c>
      <c r="I78" s="35">
        <v>0</v>
      </c>
      <c r="J78" s="95">
        <v>45293</v>
      </c>
      <c r="K78" s="96">
        <v>45656</v>
      </c>
      <c r="L78" s="543">
        <f t="shared" ref="L78:M78" si="6">+D79/D78</f>
        <v>0</v>
      </c>
      <c r="M78" s="496">
        <f t="shared" si="6"/>
        <v>0</v>
      </c>
      <c r="N78" s="540">
        <v>0</v>
      </c>
      <c r="O78" s="17"/>
      <c r="P78" s="17"/>
      <c r="Q78" s="17"/>
      <c r="R78" s="17"/>
      <c r="S78" s="17"/>
      <c r="T78" s="17"/>
      <c r="U78" s="17"/>
      <c r="V78" s="17"/>
      <c r="W78" s="17"/>
      <c r="X78" s="17"/>
      <c r="Y78" s="17"/>
      <c r="Z78" s="17"/>
    </row>
    <row r="79" spans="1:26" ht="45" customHeight="1">
      <c r="A79" s="505"/>
      <c r="B79" s="38" t="s">
        <v>69</v>
      </c>
      <c r="C79" s="500"/>
      <c r="D79" s="103"/>
      <c r="E79" s="127"/>
      <c r="F79" s="121"/>
      <c r="G79" s="42"/>
      <c r="H79" s="42"/>
      <c r="I79" s="43"/>
      <c r="J79" s="128"/>
      <c r="K79" s="129"/>
      <c r="L79" s="428"/>
      <c r="M79" s="497"/>
      <c r="N79" s="500"/>
      <c r="O79" s="17"/>
      <c r="P79" s="17"/>
      <c r="Q79" s="17"/>
      <c r="R79" s="17"/>
      <c r="S79" s="17"/>
      <c r="T79" s="17"/>
      <c r="U79" s="17"/>
      <c r="V79" s="17"/>
      <c r="W79" s="17"/>
      <c r="X79" s="17"/>
      <c r="Y79" s="17"/>
      <c r="Z79" s="17"/>
    </row>
    <row r="80" spans="1:26" ht="31.5" customHeight="1">
      <c r="A80" s="558" t="s">
        <v>118</v>
      </c>
      <c r="B80" s="130" t="s">
        <v>65</v>
      </c>
      <c r="C80" s="544" t="s">
        <v>119</v>
      </c>
      <c r="D80" s="131">
        <v>11</v>
      </c>
      <c r="E80" s="132">
        <v>110670000</v>
      </c>
      <c r="F80" s="133">
        <v>110670000</v>
      </c>
      <c r="G80" s="134">
        <v>0</v>
      </c>
      <c r="H80" s="134">
        <v>0</v>
      </c>
      <c r="I80" s="135">
        <v>0</v>
      </c>
      <c r="J80" s="136">
        <v>45293</v>
      </c>
      <c r="K80" s="137">
        <v>45656</v>
      </c>
      <c r="L80" s="543">
        <f t="shared" ref="L80:M80" si="7">+D81/D80</f>
        <v>0</v>
      </c>
      <c r="M80" s="496">
        <f t="shared" si="7"/>
        <v>0</v>
      </c>
      <c r="N80" s="540">
        <v>0</v>
      </c>
      <c r="O80" s="78"/>
      <c r="P80" s="78"/>
      <c r="Q80" s="78"/>
      <c r="R80" s="78"/>
      <c r="S80" s="78"/>
      <c r="T80" s="78"/>
      <c r="U80" s="78"/>
      <c r="V80" s="78"/>
      <c r="W80" s="78"/>
      <c r="X80" s="78"/>
      <c r="Y80" s="78"/>
      <c r="Z80" s="78"/>
    </row>
    <row r="81" spans="1:26" ht="29.25" customHeight="1">
      <c r="A81" s="505"/>
      <c r="B81" s="138" t="s">
        <v>69</v>
      </c>
      <c r="C81" s="500"/>
      <c r="D81" s="139"/>
      <c r="E81" s="140"/>
      <c r="F81" s="141"/>
      <c r="G81" s="142"/>
      <c r="H81" s="142"/>
      <c r="I81" s="143"/>
      <c r="J81" s="144"/>
      <c r="K81" s="145"/>
      <c r="L81" s="428"/>
      <c r="M81" s="497"/>
      <c r="N81" s="500"/>
      <c r="O81" s="78"/>
      <c r="P81" s="78"/>
      <c r="Q81" s="78"/>
      <c r="R81" s="78"/>
      <c r="S81" s="78"/>
      <c r="T81" s="78"/>
      <c r="U81" s="78"/>
      <c r="V81" s="78"/>
      <c r="W81" s="78"/>
      <c r="X81" s="78"/>
      <c r="Y81" s="78"/>
      <c r="Z81" s="78"/>
    </row>
    <row r="82" spans="1:26" ht="15" customHeight="1">
      <c r="A82" s="530" t="s">
        <v>120</v>
      </c>
      <c r="B82" s="54" t="s">
        <v>65</v>
      </c>
      <c r="C82" s="55"/>
      <c r="D82" s="146">
        <f>+D70+D68+D78+D74+D76+D66+D80</f>
        <v>98</v>
      </c>
      <c r="E82" s="56">
        <f t="shared" ref="E82:F82" si="8">E66+E68+E70+E72+E74+E76+E78+E80</f>
        <v>90388048863</v>
      </c>
      <c r="F82" s="56">
        <f t="shared" si="8"/>
        <v>90388048863</v>
      </c>
      <c r="G82" s="58"/>
      <c r="H82" s="58"/>
      <c r="I82" s="58"/>
      <c r="J82" s="147"/>
      <c r="K82" s="498"/>
      <c r="L82" s="508"/>
      <c r="M82" s="496"/>
      <c r="N82" s="499"/>
      <c r="O82" s="17"/>
      <c r="P82" s="17"/>
      <c r="Q82" s="17"/>
      <c r="R82" s="17"/>
      <c r="S82" s="17"/>
      <c r="T82" s="17"/>
      <c r="U82" s="17"/>
      <c r="V82" s="17"/>
      <c r="W82" s="17"/>
      <c r="X82" s="17"/>
      <c r="Y82" s="17"/>
      <c r="Z82" s="17"/>
    </row>
    <row r="83" spans="1:26" ht="15" customHeight="1">
      <c r="A83" s="428"/>
      <c r="B83" s="61" t="s">
        <v>69</v>
      </c>
      <c r="C83" s="62"/>
      <c r="D83" s="148">
        <f>+D67+D69+D71+D73+D75+D77+D79</f>
        <v>0</v>
      </c>
      <c r="E83" s="63">
        <f>+E67+E69+E71+E73+E75+E77+E79+E81</f>
        <v>0</v>
      </c>
      <c r="F83" s="63">
        <f>E83</f>
        <v>0</v>
      </c>
      <c r="G83" s="64"/>
      <c r="H83" s="65"/>
      <c r="I83" s="64"/>
      <c r="J83" s="23"/>
      <c r="K83" s="497"/>
      <c r="L83" s="497"/>
      <c r="M83" s="497"/>
      <c r="N83" s="500"/>
      <c r="O83" s="17"/>
      <c r="P83" s="17"/>
      <c r="Q83" s="17"/>
      <c r="R83" s="17"/>
      <c r="S83" s="17"/>
      <c r="T83" s="17"/>
      <c r="U83" s="17"/>
      <c r="V83" s="17"/>
      <c r="W83" s="17"/>
      <c r="X83" s="17"/>
      <c r="Y83" s="17"/>
      <c r="Z83" s="17"/>
    </row>
    <row r="84" spans="1:26" ht="12.75" customHeight="1">
      <c r="A84" s="67" t="s">
        <v>82</v>
      </c>
      <c r="B84" s="531" t="s">
        <v>83</v>
      </c>
      <c r="C84" s="472"/>
      <c r="D84" s="519"/>
      <c r="E84" s="514" t="s">
        <v>84</v>
      </c>
      <c r="F84" s="472"/>
      <c r="G84" s="472"/>
      <c r="H84" s="472"/>
      <c r="I84" s="68"/>
      <c r="J84" s="515" t="s">
        <v>85</v>
      </c>
      <c r="K84" s="438"/>
      <c r="L84" s="438"/>
      <c r="M84" s="438"/>
      <c r="N84" s="447"/>
      <c r="O84" s="17"/>
      <c r="P84" s="17"/>
      <c r="Q84" s="17"/>
      <c r="R84" s="17"/>
      <c r="S84" s="17"/>
      <c r="T84" s="17"/>
      <c r="U84" s="17"/>
      <c r="V84" s="17"/>
      <c r="W84" s="17"/>
      <c r="X84" s="17"/>
      <c r="Y84" s="17"/>
      <c r="Z84" s="17"/>
    </row>
    <row r="85" spans="1:26" ht="12.75" customHeight="1">
      <c r="A85" s="533" t="s">
        <v>121</v>
      </c>
      <c r="B85" s="532" t="s">
        <v>87</v>
      </c>
      <c r="C85" s="435"/>
      <c r="D85" s="436"/>
      <c r="E85" s="516"/>
      <c r="F85" s="435"/>
      <c r="G85" s="436"/>
      <c r="H85" s="149" t="s">
        <v>65</v>
      </c>
      <c r="I85" s="150"/>
      <c r="J85" s="509" t="s">
        <v>122</v>
      </c>
      <c r="K85" s="452"/>
      <c r="L85" s="452"/>
      <c r="M85" s="452"/>
      <c r="N85" s="510"/>
      <c r="O85" s="17"/>
      <c r="P85" s="17"/>
      <c r="Q85" s="17"/>
      <c r="R85" s="17"/>
      <c r="S85" s="17"/>
      <c r="T85" s="17"/>
      <c r="U85" s="17"/>
      <c r="V85" s="17"/>
      <c r="W85" s="17"/>
      <c r="X85" s="17"/>
      <c r="Y85" s="17"/>
      <c r="Z85" s="17"/>
    </row>
    <row r="86" spans="1:26" ht="12.75" customHeight="1">
      <c r="A86" s="433"/>
      <c r="B86" s="437"/>
      <c r="C86" s="438"/>
      <c r="D86" s="439"/>
      <c r="E86" s="437"/>
      <c r="F86" s="438"/>
      <c r="G86" s="439"/>
      <c r="H86" s="71" t="s">
        <v>69</v>
      </c>
      <c r="I86" s="151"/>
      <c r="J86" s="423"/>
      <c r="K86" s="423"/>
      <c r="L86" s="423"/>
      <c r="M86" s="423"/>
      <c r="N86" s="446"/>
      <c r="O86" s="17"/>
      <c r="P86" s="17"/>
      <c r="Q86" s="17"/>
      <c r="R86" s="17"/>
      <c r="S86" s="17"/>
      <c r="T86" s="17"/>
      <c r="U86" s="17"/>
      <c r="V86" s="17"/>
      <c r="W86" s="17"/>
      <c r="X86" s="17"/>
      <c r="Y86" s="17"/>
      <c r="Z86" s="17"/>
    </row>
    <row r="87" spans="1:26" ht="12.75" customHeight="1">
      <c r="A87" s="559"/>
      <c r="B87" s="561"/>
      <c r="C87" s="452"/>
      <c r="D87" s="453"/>
      <c r="E87" s="563"/>
      <c r="F87" s="452"/>
      <c r="G87" s="453"/>
      <c r="H87" s="71" t="s">
        <v>65</v>
      </c>
      <c r="I87" s="151"/>
      <c r="J87" s="423"/>
      <c r="K87" s="423"/>
      <c r="L87" s="423"/>
      <c r="M87" s="423"/>
      <c r="N87" s="446"/>
      <c r="O87" s="17"/>
      <c r="P87" s="17"/>
      <c r="Q87" s="17"/>
      <c r="R87" s="17"/>
      <c r="S87" s="17"/>
      <c r="T87" s="17"/>
      <c r="U87" s="17"/>
      <c r="V87" s="17"/>
      <c r="W87" s="17"/>
      <c r="X87" s="17"/>
      <c r="Y87" s="17"/>
      <c r="Z87" s="17"/>
    </row>
    <row r="88" spans="1:26" ht="12.75" customHeight="1">
      <c r="A88" s="560"/>
      <c r="B88" s="562"/>
      <c r="C88" s="472"/>
      <c r="D88" s="519"/>
      <c r="E88" s="562"/>
      <c r="F88" s="472"/>
      <c r="G88" s="519"/>
      <c r="H88" s="152" t="s">
        <v>69</v>
      </c>
      <c r="I88" s="153"/>
      <c r="J88" s="438"/>
      <c r="K88" s="438"/>
      <c r="L88" s="438"/>
      <c r="M88" s="438"/>
      <c r="N88" s="447"/>
      <c r="O88" s="17"/>
      <c r="P88" s="17"/>
      <c r="Q88" s="17"/>
      <c r="R88" s="17"/>
      <c r="S88" s="17"/>
      <c r="T88" s="17"/>
      <c r="U88" s="17"/>
      <c r="V88" s="17"/>
      <c r="W88" s="17"/>
      <c r="X88" s="17"/>
      <c r="Y88" s="17"/>
      <c r="Z88" s="17"/>
    </row>
    <row r="89" spans="1:26" ht="15" customHeight="1">
      <c r="A89" s="564" t="s">
        <v>123</v>
      </c>
      <c r="B89" s="423"/>
      <c r="C89" s="423"/>
      <c r="D89" s="423"/>
      <c r="E89" s="423"/>
      <c r="F89" s="423"/>
      <c r="G89" s="423"/>
      <c r="H89" s="423"/>
      <c r="I89" s="423"/>
      <c r="J89" s="511" t="s">
        <v>90</v>
      </c>
      <c r="K89" s="449"/>
      <c r="L89" s="449"/>
      <c r="M89" s="449"/>
      <c r="N89" s="512"/>
      <c r="O89" s="17"/>
      <c r="P89" s="17"/>
      <c r="Q89" s="17"/>
      <c r="R89" s="17"/>
      <c r="S89" s="17"/>
      <c r="T89" s="17"/>
      <c r="U89" s="17"/>
      <c r="V89" s="17"/>
      <c r="W89" s="17"/>
      <c r="X89" s="17"/>
      <c r="Y89" s="17"/>
      <c r="Z89" s="17"/>
    </row>
    <row r="90" spans="1:26" ht="71.25" customHeight="1">
      <c r="A90" s="556"/>
      <c r="B90" s="438"/>
      <c r="C90" s="438"/>
      <c r="D90" s="438"/>
      <c r="E90" s="438"/>
      <c r="F90" s="438"/>
      <c r="G90" s="438"/>
      <c r="H90" s="438"/>
      <c r="I90" s="438"/>
      <c r="J90" s="520" t="s">
        <v>124</v>
      </c>
      <c r="K90" s="449"/>
      <c r="L90" s="449"/>
      <c r="M90" s="449"/>
      <c r="N90" s="512"/>
      <c r="O90" s="17"/>
      <c r="P90" s="17"/>
      <c r="Q90" s="17"/>
      <c r="R90" s="17"/>
      <c r="S90" s="17"/>
      <c r="T90" s="17"/>
      <c r="U90" s="17"/>
      <c r="V90" s="17"/>
      <c r="W90" s="17"/>
      <c r="X90" s="17"/>
      <c r="Y90" s="17"/>
      <c r="Z90" s="17"/>
    </row>
    <row r="91" spans="1:26" ht="15" customHeight="1">
      <c r="A91" s="154" t="s">
        <v>125</v>
      </c>
      <c r="B91" s="155"/>
      <c r="C91" s="155"/>
      <c r="D91" s="156"/>
      <c r="E91" s="157"/>
      <c r="F91" s="157"/>
      <c r="G91" s="155"/>
      <c r="H91" s="155"/>
      <c r="I91" s="155"/>
      <c r="J91" s="155"/>
      <c r="K91" s="155"/>
      <c r="L91" s="155"/>
      <c r="M91" s="155"/>
      <c r="N91" s="158"/>
      <c r="O91" s="17"/>
      <c r="P91" s="17"/>
      <c r="Q91" s="17"/>
      <c r="R91" s="17"/>
      <c r="S91" s="17"/>
      <c r="T91" s="17"/>
      <c r="U91" s="17"/>
      <c r="V91" s="17"/>
      <c r="W91" s="17"/>
      <c r="X91" s="17"/>
      <c r="Y91" s="17"/>
      <c r="Z91" s="17"/>
    </row>
    <row r="92" spans="1:26" ht="12.75" customHeight="1">
      <c r="A92" s="17"/>
      <c r="B92" s="17"/>
      <c r="C92" s="17"/>
      <c r="D92" s="79"/>
      <c r="E92" s="80"/>
      <c r="F92" s="80"/>
      <c r="G92" s="17"/>
      <c r="H92" s="17"/>
      <c r="I92" s="17"/>
      <c r="J92" s="17"/>
      <c r="K92" s="17"/>
      <c r="L92" s="17"/>
      <c r="M92" s="17"/>
      <c r="N92" s="17"/>
      <c r="O92" s="17"/>
      <c r="P92" s="17"/>
      <c r="Q92" s="17"/>
      <c r="R92" s="17"/>
      <c r="S92" s="17"/>
      <c r="T92" s="17"/>
      <c r="U92" s="17"/>
      <c r="V92" s="17"/>
      <c r="W92" s="17"/>
      <c r="X92" s="17"/>
      <c r="Y92" s="17"/>
      <c r="Z92" s="17"/>
    </row>
    <row r="93" spans="1:26" ht="12.75" hidden="1" customHeight="1">
      <c r="A93" s="17"/>
      <c r="B93" s="17"/>
      <c r="C93" s="17"/>
      <c r="D93" s="79"/>
      <c r="E93" s="80"/>
      <c r="F93" s="80"/>
      <c r="G93" s="17"/>
      <c r="H93" s="17"/>
      <c r="I93" s="17"/>
      <c r="J93" s="17"/>
      <c r="K93" s="17"/>
      <c r="L93" s="17"/>
      <c r="M93" s="17"/>
      <c r="N93" s="17"/>
      <c r="O93" s="17"/>
      <c r="P93" s="17"/>
      <c r="Q93" s="17"/>
      <c r="R93" s="17"/>
      <c r="S93" s="17"/>
      <c r="T93" s="17"/>
      <c r="U93" s="17"/>
      <c r="V93" s="17"/>
      <c r="W93" s="17"/>
      <c r="X93" s="17"/>
      <c r="Y93" s="17"/>
      <c r="Z93" s="17"/>
    </row>
    <row r="94" spans="1:26" ht="12.75" hidden="1" customHeight="1">
      <c r="A94" s="17"/>
      <c r="B94" s="17"/>
      <c r="C94" s="17"/>
      <c r="D94" s="79"/>
      <c r="E94" s="80"/>
      <c r="F94" s="80"/>
      <c r="G94" s="17"/>
      <c r="H94" s="17"/>
      <c r="I94" s="17"/>
      <c r="J94" s="17"/>
      <c r="K94" s="17"/>
      <c r="L94" s="17"/>
      <c r="M94" s="17"/>
      <c r="N94" s="17"/>
      <c r="O94" s="17"/>
      <c r="P94" s="17"/>
      <c r="Q94" s="17"/>
      <c r="R94" s="17"/>
      <c r="S94" s="17"/>
      <c r="T94" s="17"/>
      <c r="U94" s="17"/>
      <c r="V94" s="17"/>
      <c r="W94" s="17"/>
      <c r="X94" s="17"/>
      <c r="Y94" s="17"/>
      <c r="Z94" s="17"/>
    </row>
    <row r="95" spans="1:26" ht="12.75" hidden="1" customHeight="1">
      <c r="A95" s="17"/>
      <c r="B95" s="17"/>
      <c r="C95" s="17"/>
      <c r="D95" s="79"/>
      <c r="E95" s="80"/>
      <c r="F95" s="80"/>
      <c r="G95" s="17"/>
      <c r="H95" s="17"/>
      <c r="I95" s="17"/>
      <c r="J95" s="17"/>
      <c r="K95" s="17"/>
      <c r="L95" s="17"/>
      <c r="M95" s="17"/>
      <c r="N95" s="17"/>
      <c r="O95" s="17"/>
      <c r="P95" s="17"/>
      <c r="Q95" s="17"/>
      <c r="R95" s="17"/>
      <c r="S95" s="17"/>
      <c r="T95" s="17"/>
      <c r="U95" s="17"/>
      <c r="V95" s="17"/>
      <c r="W95" s="17"/>
      <c r="X95" s="17"/>
      <c r="Y95" s="17"/>
      <c r="Z95" s="17"/>
    </row>
    <row r="96" spans="1:26" ht="12.75" hidden="1" customHeight="1">
      <c r="A96" s="17"/>
      <c r="B96" s="17"/>
      <c r="C96" s="17"/>
      <c r="D96" s="79"/>
      <c r="E96" s="80"/>
      <c r="F96" s="80"/>
      <c r="G96" s="17"/>
      <c r="H96" s="17"/>
      <c r="I96" s="17"/>
      <c r="J96" s="17"/>
      <c r="K96" s="17"/>
      <c r="L96" s="17"/>
      <c r="M96" s="17"/>
      <c r="N96" s="17"/>
      <c r="O96" s="17"/>
      <c r="P96" s="17"/>
      <c r="Q96" s="17"/>
      <c r="R96" s="17"/>
      <c r="S96" s="17"/>
      <c r="T96" s="17"/>
      <c r="U96" s="17"/>
      <c r="V96" s="17"/>
      <c r="W96" s="17"/>
      <c r="X96" s="17"/>
      <c r="Y96" s="17"/>
      <c r="Z96" s="17"/>
    </row>
    <row r="97" spans="1:26" ht="12.75" hidden="1" customHeight="1">
      <c r="A97" s="17"/>
      <c r="B97" s="17"/>
      <c r="C97" s="17"/>
      <c r="D97" s="79"/>
      <c r="E97" s="80"/>
      <c r="F97" s="80"/>
      <c r="G97" s="17"/>
      <c r="H97" s="17"/>
      <c r="I97" s="17"/>
      <c r="J97" s="17"/>
      <c r="K97" s="17"/>
      <c r="L97" s="17"/>
      <c r="M97" s="17"/>
      <c r="N97" s="17"/>
      <c r="O97" s="17"/>
      <c r="P97" s="17"/>
      <c r="Q97" s="17"/>
      <c r="R97" s="17"/>
      <c r="S97" s="17"/>
      <c r="T97" s="17"/>
      <c r="U97" s="17"/>
      <c r="V97" s="17"/>
      <c r="W97" s="17"/>
      <c r="X97" s="17"/>
      <c r="Y97" s="17"/>
      <c r="Z97" s="17"/>
    </row>
    <row r="98" spans="1:26" ht="12.75" hidden="1" customHeight="1">
      <c r="A98" s="17"/>
      <c r="B98" s="17"/>
      <c r="C98" s="17"/>
      <c r="D98" s="79"/>
      <c r="E98" s="80"/>
      <c r="F98" s="80"/>
      <c r="G98" s="17"/>
      <c r="H98" s="17"/>
      <c r="I98" s="17"/>
      <c r="J98" s="17"/>
      <c r="K98" s="17"/>
      <c r="L98" s="17"/>
      <c r="M98" s="17"/>
      <c r="N98" s="17"/>
      <c r="O98" s="17"/>
      <c r="P98" s="17"/>
      <c r="Q98" s="17"/>
      <c r="R98" s="17"/>
      <c r="S98" s="17"/>
      <c r="T98" s="17"/>
      <c r="U98" s="17"/>
      <c r="V98" s="17"/>
      <c r="W98" s="17"/>
      <c r="X98" s="17"/>
      <c r="Y98" s="17"/>
      <c r="Z98" s="17"/>
    </row>
    <row r="99" spans="1:26" ht="12.75" hidden="1" customHeight="1">
      <c r="A99" s="17"/>
      <c r="B99" s="17"/>
      <c r="C99" s="17"/>
      <c r="D99" s="79"/>
      <c r="E99" s="80"/>
      <c r="F99" s="80"/>
      <c r="G99" s="17"/>
      <c r="H99" s="17"/>
      <c r="I99" s="17"/>
      <c r="J99" s="17"/>
      <c r="K99" s="17"/>
      <c r="L99" s="17"/>
      <c r="M99" s="17"/>
      <c r="N99" s="17"/>
      <c r="O99" s="17"/>
      <c r="P99" s="17"/>
      <c r="Q99" s="17"/>
      <c r="R99" s="17"/>
      <c r="S99" s="17"/>
      <c r="T99" s="17"/>
      <c r="U99" s="17"/>
      <c r="V99" s="17"/>
      <c r="W99" s="17"/>
      <c r="X99" s="17"/>
      <c r="Y99" s="17"/>
      <c r="Z99" s="17"/>
    </row>
    <row r="100" spans="1:26" ht="12.75" hidden="1" customHeight="1">
      <c r="A100" s="17"/>
      <c r="B100" s="17"/>
      <c r="C100" s="17"/>
      <c r="D100" s="79"/>
      <c r="E100" s="80"/>
      <c r="F100" s="80"/>
      <c r="G100" s="17"/>
      <c r="H100" s="17"/>
      <c r="I100" s="17"/>
      <c r="J100" s="17"/>
      <c r="K100" s="17"/>
      <c r="L100" s="17"/>
      <c r="M100" s="17"/>
      <c r="N100" s="17"/>
      <c r="O100" s="17"/>
      <c r="P100" s="17"/>
      <c r="Q100" s="17"/>
      <c r="R100" s="17"/>
      <c r="S100" s="17"/>
      <c r="T100" s="17"/>
      <c r="U100" s="17"/>
      <c r="V100" s="17"/>
      <c r="W100" s="17"/>
      <c r="X100" s="17"/>
      <c r="Y100" s="17"/>
      <c r="Z100" s="17"/>
    </row>
    <row r="101" spans="1:26" ht="12.75" hidden="1" customHeight="1">
      <c r="A101" s="17"/>
      <c r="B101" s="17"/>
      <c r="C101" s="17"/>
      <c r="D101" s="79"/>
      <c r="E101" s="80"/>
      <c r="F101" s="80"/>
      <c r="G101" s="17"/>
      <c r="H101" s="17"/>
      <c r="I101" s="17"/>
      <c r="J101" s="17"/>
      <c r="K101" s="17"/>
      <c r="L101" s="17"/>
      <c r="M101" s="17"/>
      <c r="N101" s="17"/>
      <c r="O101" s="17"/>
      <c r="P101" s="17"/>
      <c r="Q101" s="17"/>
      <c r="R101" s="17"/>
      <c r="S101" s="17"/>
      <c r="T101" s="17"/>
      <c r="U101" s="17"/>
      <c r="V101" s="17"/>
      <c r="W101" s="17"/>
      <c r="X101" s="17"/>
      <c r="Y101" s="17"/>
      <c r="Z101" s="17"/>
    </row>
    <row r="102" spans="1:26" ht="12.75" hidden="1" customHeight="1">
      <c r="A102" s="17"/>
      <c r="B102" s="17"/>
      <c r="C102" s="17"/>
      <c r="D102" s="79"/>
      <c r="E102" s="80"/>
      <c r="F102" s="80"/>
      <c r="G102" s="17"/>
      <c r="H102" s="17"/>
      <c r="I102" s="17"/>
      <c r="J102" s="17"/>
      <c r="K102" s="17"/>
      <c r="L102" s="17"/>
      <c r="M102" s="17"/>
      <c r="N102" s="17"/>
      <c r="O102" s="17"/>
      <c r="P102" s="17"/>
      <c r="Q102" s="17"/>
      <c r="R102" s="17"/>
      <c r="S102" s="17"/>
      <c r="T102" s="17"/>
      <c r="U102" s="17"/>
      <c r="V102" s="17"/>
      <c r="W102" s="17"/>
      <c r="X102" s="17"/>
      <c r="Y102" s="17"/>
      <c r="Z102" s="17"/>
    </row>
    <row r="103" spans="1:26" ht="12.75" hidden="1" customHeight="1">
      <c r="A103" s="17"/>
      <c r="B103" s="17"/>
      <c r="C103" s="17"/>
      <c r="D103" s="79"/>
      <c r="E103" s="80"/>
      <c r="F103" s="80"/>
      <c r="G103" s="17"/>
      <c r="H103" s="17"/>
      <c r="I103" s="17"/>
      <c r="J103" s="17"/>
      <c r="K103" s="17"/>
      <c r="L103" s="17"/>
      <c r="M103" s="17"/>
      <c r="N103" s="17"/>
      <c r="O103" s="17"/>
      <c r="P103" s="17"/>
      <c r="Q103" s="17"/>
      <c r="R103" s="17"/>
      <c r="S103" s="17"/>
      <c r="T103" s="17"/>
      <c r="U103" s="17"/>
      <c r="V103" s="17"/>
      <c r="W103" s="17"/>
      <c r="X103" s="17"/>
      <c r="Y103" s="17"/>
      <c r="Z103" s="17"/>
    </row>
    <row r="104" spans="1:26" ht="12.75" hidden="1" customHeight="1">
      <c r="A104" s="17"/>
      <c r="B104" s="17"/>
      <c r="C104" s="17"/>
      <c r="D104" s="79"/>
      <c r="E104" s="80"/>
      <c r="F104" s="80"/>
      <c r="G104" s="17"/>
      <c r="H104" s="17"/>
      <c r="I104" s="17"/>
      <c r="J104" s="17"/>
      <c r="K104" s="17"/>
      <c r="L104" s="17"/>
      <c r="M104" s="17"/>
      <c r="N104" s="17"/>
      <c r="O104" s="17"/>
      <c r="P104" s="17"/>
      <c r="Q104" s="17"/>
      <c r="R104" s="17"/>
      <c r="S104" s="17"/>
      <c r="T104" s="17"/>
      <c r="U104" s="17"/>
      <c r="V104" s="17"/>
      <c r="W104" s="17"/>
      <c r="X104" s="17"/>
      <c r="Y104" s="17"/>
      <c r="Z104" s="17"/>
    </row>
    <row r="105" spans="1:26" ht="12.75" hidden="1" customHeight="1">
      <c r="A105" s="17"/>
      <c r="B105" s="17"/>
      <c r="C105" s="17"/>
      <c r="D105" s="79"/>
      <c r="E105" s="80"/>
      <c r="F105" s="80"/>
      <c r="G105" s="17"/>
      <c r="H105" s="17"/>
      <c r="I105" s="17"/>
      <c r="J105" s="17"/>
      <c r="K105" s="17"/>
      <c r="L105" s="17"/>
      <c r="M105" s="17"/>
      <c r="N105" s="17"/>
      <c r="O105" s="17"/>
      <c r="P105" s="17"/>
      <c r="Q105" s="17"/>
      <c r="R105" s="17"/>
      <c r="S105" s="17"/>
      <c r="T105" s="17"/>
      <c r="U105" s="17"/>
      <c r="V105" s="17"/>
      <c r="W105" s="17"/>
      <c r="X105" s="17"/>
      <c r="Y105" s="17"/>
      <c r="Z105" s="17"/>
    </row>
    <row r="106" spans="1:26" ht="12.75" hidden="1" customHeight="1">
      <c r="A106" s="17"/>
      <c r="B106" s="17"/>
      <c r="C106" s="17"/>
      <c r="D106" s="79"/>
      <c r="E106" s="80"/>
      <c r="F106" s="80"/>
      <c r="G106" s="17"/>
      <c r="H106" s="17"/>
      <c r="I106" s="17"/>
      <c r="J106" s="17"/>
      <c r="K106" s="17"/>
      <c r="L106" s="17"/>
      <c r="M106" s="17"/>
      <c r="N106" s="17"/>
      <c r="O106" s="17"/>
      <c r="P106" s="17"/>
      <c r="Q106" s="17"/>
      <c r="R106" s="17"/>
      <c r="S106" s="17"/>
      <c r="T106" s="17"/>
      <c r="U106" s="17"/>
      <c r="V106" s="17"/>
      <c r="W106" s="17"/>
      <c r="X106" s="17"/>
      <c r="Y106" s="17"/>
      <c r="Z106" s="17"/>
    </row>
    <row r="107" spans="1:26" ht="12.75" hidden="1" customHeight="1">
      <c r="A107" s="17"/>
      <c r="B107" s="17"/>
      <c r="C107" s="17"/>
      <c r="D107" s="79"/>
      <c r="E107" s="80"/>
      <c r="F107" s="80"/>
      <c r="G107" s="17"/>
      <c r="H107" s="17"/>
      <c r="I107" s="17"/>
      <c r="J107" s="17"/>
      <c r="K107" s="17"/>
      <c r="L107" s="17"/>
      <c r="M107" s="17"/>
      <c r="N107" s="17"/>
      <c r="O107" s="17"/>
      <c r="P107" s="17"/>
      <c r="Q107" s="17"/>
      <c r="R107" s="17"/>
      <c r="S107" s="17"/>
      <c r="T107" s="17"/>
      <c r="U107" s="17"/>
      <c r="V107" s="17"/>
      <c r="W107" s="17"/>
      <c r="X107" s="17"/>
      <c r="Y107" s="17"/>
      <c r="Z107" s="17"/>
    </row>
    <row r="108" spans="1:26" ht="12.75" hidden="1" customHeight="1">
      <c r="A108" s="17"/>
      <c r="B108" s="17"/>
      <c r="C108" s="17"/>
      <c r="D108" s="79"/>
      <c r="E108" s="80"/>
      <c r="F108" s="80"/>
      <c r="G108" s="17"/>
      <c r="H108" s="17"/>
      <c r="I108" s="17"/>
      <c r="J108" s="17"/>
      <c r="K108" s="17"/>
      <c r="L108" s="17"/>
      <c r="M108" s="17"/>
      <c r="N108" s="17"/>
      <c r="O108" s="17"/>
      <c r="P108" s="17"/>
      <c r="Q108" s="17"/>
      <c r="R108" s="17"/>
      <c r="S108" s="17"/>
      <c r="T108" s="17"/>
      <c r="U108" s="17"/>
      <c r="V108" s="17"/>
      <c r="W108" s="17"/>
      <c r="X108" s="17"/>
      <c r="Y108" s="17"/>
      <c r="Z108" s="17"/>
    </row>
    <row r="109" spans="1:26" ht="12.75" hidden="1" customHeight="1">
      <c r="A109" s="17"/>
      <c r="B109" s="17"/>
      <c r="C109" s="17"/>
      <c r="D109" s="79"/>
      <c r="E109" s="80"/>
      <c r="F109" s="80"/>
      <c r="G109" s="17"/>
      <c r="H109" s="17"/>
      <c r="I109" s="17"/>
      <c r="J109" s="17"/>
      <c r="K109" s="17"/>
      <c r="L109" s="17"/>
      <c r="M109" s="17"/>
      <c r="N109" s="17"/>
      <c r="O109" s="17"/>
      <c r="P109" s="17"/>
      <c r="Q109" s="17"/>
      <c r="R109" s="17"/>
      <c r="S109" s="17"/>
      <c r="T109" s="17"/>
      <c r="U109" s="17"/>
      <c r="V109" s="17"/>
      <c r="W109" s="17"/>
      <c r="X109" s="17"/>
      <c r="Y109" s="17"/>
      <c r="Z109" s="17"/>
    </row>
    <row r="110" spans="1:26" ht="12.75" hidden="1" customHeight="1">
      <c r="A110" s="17"/>
      <c r="B110" s="17"/>
      <c r="C110" s="17"/>
      <c r="D110" s="79"/>
      <c r="E110" s="80"/>
      <c r="F110" s="80"/>
      <c r="G110" s="17"/>
      <c r="H110" s="17"/>
      <c r="I110" s="17"/>
      <c r="J110" s="17"/>
      <c r="K110" s="17"/>
      <c r="L110" s="17"/>
      <c r="M110" s="17"/>
      <c r="N110" s="17"/>
      <c r="O110" s="17"/>
      <c r="P110" s="17"/>
      <c r="Q110" s="17"/>
      <c r="R110" s="17"/>
      <c r="S110" s="17"/>
      <c r="T110" s="17"/>
      <c r="U110" s="17"/>
      <c r="V110" s="17"/>
      <c r="W110" s="17"/>
      <c r="X110" s="17"/>
      <c r="Y110" s="17"/>
      <c r="Z110" s="17"/>
    </row>
    <row r="111" spans="1:26" ht="12.75" hidden="1" customHeight="1">
      <c r="A111" s="17"/>
      <c r="B111" s="17"/>
      <c r="C111" s="17"/>
      <c r="D111" s="79"/>
      <c r="E111" s="80"/>
      <c r="F111" s="80"/>
      <c r="G111" s="17"/>
      <c r="H111" s="17"/>
      <c r="I111" s="17"/>
      <c r="J111" s="17"/>
      <c r="K111" s="17"/>
      <c r="L111" s="17"/>
      <c r="M111" s="17"/>
      <c r="N111" s="17"/>
      <c r="O111" s="17"/>
      <c r="P111" s="17"/>
      <c r="Q111" s="17"/>
      <c r="R111" s="17"/>
      <c r="S111" s="17"/>
      <c r="T111" s="17"/>
      <c r="U111" s="17"/>
      <c r="V111" s="17"/>
      <c r="W111" s="17"/>
      <c r="X111" s="17"/>
      <c r="Y111" s="17"/>
      <c r="Z111" s="17"/>
    </row>
    <row r="112" spans="1:26" ht="12.75" hidden="1" customHeight="1">
      <c r="A112" s="17"/>
      <c r="B112" s="17"/>
      <c r="C112" s="17"/>
      <c r="D112" s="79"/>
      <c r="E112" s="80"/>
      <c r="F112" s="80"/>
      <c r="G112" s="17"/>
      <c r="H112" s="17"/>
      <c r="I112" s="17"/>
      <c r="J112" s="17"/>
      <c r="K112" s="17"/>
      <c r="L112" s="17"/>
      <c r="M112" s="17"/>
      <c r="N112" s="17"/>
      <c r="O112" s="17"/>
      <c r="P112" s="17"/>
      <c r="Q112" s="17"/>
      <c r="R112" s="17"/>
      <c r="S112" s="17"/>
      <c r="T112" s="17"/>
      <c r="U112" s="17"/>
      <c r="V112" s="17"/>
      <c r="W112" s="17"/>
      <c r="X112" s="17"/>
      <c r="Y112" s="17"/>
      <c r="Z112" s="17"/>
    </row>
    <row r="113" spans="1:26" ht="12.75" hidden="1" customHeight="1">
      <c r="A113" s="17"/>
      <c r="B113" s="17"/>
      <c r="C113" s="17"/>
      <c r="D113" s="79"/>
      <c r="E113" s="80"/>
      <c r="F113" s="80"/>
      <c r="G113" s="17"/>
      <c r="H113" s="17"/>
      <c r="I113" s="17"/>
      <c r="J113" s="17"/>
      <c r="K113" s="17"/>
      <c r="L113" s="17"/>
      <c r="M113" s="17"/>
      <c r="N113" s="17"/>
      <c r="O113" s="17"/>
      <c r="P113" s="17"/>
      <c r="Q113" s="17"/>
      <c r="R113" s="17"/>
      <c r="S113" s="17"/>
      <c r="T113" s="17"/>
      <c r="U113" s="17"/>
      <c r="V113" s="17"/>
      <c r="W113" s="17"/>
      <c r="X113" s="17"/>
      <c r="Y113" s="17"/>
      <c r="Z113" s="17"/>
    </row>
    <row r="114" spans="1:26" ht="12.75" hidden="1" customHeight="1">
      <c r="A114" s="17"/>
      <c r="B114" s="17"/>
      <c r="C114" s="17"/>
      <c r="D114" s="79"/>
      <c r="E114" s="80"/>
      <c r="F114" s="80"/>
      <c r="G114" s="17"/>
      <c r="H114" s="17"/>
      <c r="I114" s="17"/>
      <c r="J114" s="17"/>
      <c r="K114" s="17"/>
      <c r="L114" s="17"/>
      <c r="M114" s="17"/>
      <c r="N114" s="17"/>
      <c r="O114" s="17"/>
      <c r="P114" s="17"/>
      <c r="Q114" s="17"/>
      <c r="R114" s="17"/>
      <c r="S114" s="17"/>
      <c r="T114" s="17"/>
      <c r="U114" s="17"/>
      <c r="V114" s="17"/>
      <c r="W114" s="17"/>
      <c r="X114" s="17"/>
      <c r="Y114" s="17"/>
      <c r="Z114" s="17"/>
    </row>
    <row r="115" spans="1:26" ht="12.75" hidden="1" customHeight="1">
      <c r="A115" s="17"/>
      <c r="B115" s="17"/>
      <c r="C115" s="17"/>
      <c r="D115" s="79"/>
      <c r="E115" s="80"/>
      <c r="F115" s="80"/>
      <c r="G115" s="17"/>
      <c r="H115" s="17"/>
      <c r="I115" s="17"/>
      <c r="J115" s="17"/>
      <c r="K115" s="17"/>
      <c r="L115" s="17"/>
      <c r="M115" s="17"/>
      <c r="N115" s="17"/>
      <c r="O115" s="17"/>
      <c r="P115" s="17"/>
      <c r="Q115" s="17"/>
      <c r="R115" s="17"/>
      <c r="S115" s="17"/>
      <c r="T115" s="17"/>
      <c r="U115" s="17"/>
      <c r="V115" s="17"/>
      <c r="W115" s="17"/>
      <c r="X115" s="17"/>
      <c r="Y115" s="17"/>
      <c r="Z115" s="17"/>
    </row>
    <row r="116" spans="1:26" ht="12.75" hidden="1" customHeight="1">
      <c r="A116" s="17"/>
      <c r="B116" s="17"/>
      <c r="C116" s="17"/>
      <c r="D116" s="79"/>
      <c r="E116" s="80"/>
      <c r="F116" s="80"/>
      <c r="G116" s="17"/>
      <c r="H116" s="17"/>
      <c r="I116" s="17"/>
      <c r="J116" s="17"/>
      <c r="K116" s="17"/>
      <c r="L116" s="17"/>
      <c r="M116" s="17"/>
      <c r="N116" s="17"/>
      <c r="O116" s="17"/>
      <c r="P116" s="17"/>
      <c r="Q116" s="17"/>
      <c r="R116" s="17"/>
      <c r="S116" s="17"/>
      <c r="T116" s="17"/>
      <c r="U116" s="17"/>
      <c r="V116" s="17"/>
      <c r="W116" s="17"/>
      <c r="X116" s="17"/>
      <c r="Y116" s="17"/>
      <c r="Z116" s="17"/>
    </row>
    <row r="117" spans="1:26" ht="12.75" hidden="1" customHeight="1">
      <c r="A117" s="17"/>
      <c r="B117" s="17"/>
      <c r="C117" s="17"/>
      <c r="D117" s="79"/>
      <c r="E117" s="80"/>
      <c r="F117" s="80"/>
      <c r="G117" s="17"/>
      <c r="H117" s="17"/>
      <c r="I117" s="17"/>
      <c r="J117" s="17"/>
      <c r="K117" s="17"/>
      <c r="L117" s="17"/>
      <c r="M117" s="17"/>
      <c r="N117" s="17"/>
      <c r="O117" s="17"/>
      <c r="P117" s="17"/>
      <c r="Q117" s="17"/>
      <c r="R117" s="17"/>
      <c r="S117" s="17"/>
      <c r="T117" s="17"/>
      <c r="U117" s="17"/>
      <c r="V117" s="17"/>
      <c r="W117" s="17"/>
      <c r="X117" s="17"/>
      <c r="Y117" s="17"/>
      <c r="Z117" s="17"/>
    </row>
    <row r="118" spans="1:26" ht="12.75" hidden="1" customHeight="1">
      <c r="A118" s="17"/>
      <c r="B118" s="17"/>
      <c r="C118" s="17"/>
      <c r="D118" s="79"/>
      <c r="E118" s="80"/>
      <c r="F118" s="80"/>
      <c r="G118" s="17"/>
      <c r="H118" s="17"/>
      <c r="I118" s="17"/>
      <c r="J118" s="17"/>
      <c r="K118" s="17"/>
      <c r="L118" s="17"/>
      <c r="M118" s="17"/>
      <c r="N118" s="17"/>
      <c r="O118" s="17"/>
      <c r="P118" s="17"/>
      <c r="Q118" s="17"/>
      <c r="R118" s="17"/>
      <c r="S118" s="17"/>
      <c r="T118" s="17"/>
      <c r="U118" s="17"/>
      <c r="V118" s="17"/>
      <c r="W118" s="17"/>
      <c r="X118" s="17"/>
      <c r="Y118" s="17"/>
      <c r="Z118" s="17"/>
    </row>
    <row r="119" spans="1:26" ht="12.75" hidden="1" customHeight="1">
      <c r="A119" s="17"/>
      <c r="B119" s="17"/>
      <c r="C119" s="17"/>
      <c r="D119" s="79"/>
      <c r="E119" s="80"/>
      <c r="F119" s="80"/>
      <c r="G119" s="17"/>
      <c r="H119" s="17"/>
      <c r="I119" s="17"/>
      <c r="J119" s="17"/>
      <c r="K119" s="17"/>
      <c r="L119" s="17"/>
      <c r="M119" s="17"/>
      <c r="N119" s="17"/>
      <c r="O119" s="17"/>
      <c r="P119" s="17"/>
      <c r="Q119" s="17"/>
      <c r="R119" s="17"/>
      <c r="S119" s="17"/>
      <c r="T119" s="17"/>
      <c r="U119" s="17"/>
      <c r="V119" s="17"/>
      <c r="W119" s="17"/>
      <c r="X119" s="17"/>
      <c r="Y119" s="17"/>
      <c r="Z119" s="17"/>
    </row>
    <row r="120" spans="1:26" ht="12.75" hidden="1" customHeight="1">
      <c r="A120" s="17"/>
      <c r="B120" s="17"/>
      <c r="C120" s="17"/>
      <c r="D120" s="79"/>
      <c r="E120" s="80"/>
      <c r="F120" s="80"/>
      <c r="G120" s="17"/>
      <c r="H120" s="17"/>
      <c r="I120" s="17"/>
      <c r="J120" s="17"/>
      <c r="K120" s="17"/>
      <c r="L120" s="17"/>
      <c r="M120" s="17"/>
      <c r="N120" s="17"/>
      <c r="O120" s="17"/>
      <c r="P120" s="17"/>
      <c r="Q120" s="17"/>
      <c r="R120" s="17"/>
      <c r="S120" s="17"/>
      <c r="T120" s="17"/>
      <c r="U120" s="17"/>
      <c r="V120" s="17"/>
      <c r="W120" s="17"/>
      <c r="X120" s="17"/>
      <c r="Y120" s="17"/>
      <c r="Z120" s="17"/>
    </row>
    <row r="121" spans="1:26" ht="12.75" hidden="1" customHeight="1">
      <c r="A121" s="17"/>
      <c r="B121" s="17"/>
      <c r="C121" s="17"/>
      <c r="D121" s="79"/>
      <c r="E121" s="80"/>
      <c r="F121" s="80"/>
      <c r="G121" s="17"/>
      <c r="H121" s="17"/>
      <c r="I121" s="17"/>
      <c r="J121" s="17"/>
      <c r="K121" s="17"/>
      <c r="L121" s="17"/>
      <c r="M121" s="17"/>
      <c r="N121" s="17"/>
      <c r="O121" s="17"/>
      <c r="P121" s="17"/>
      <c r="Q121" s="17"/>
      <c r="R121" s="17"/>
      <c r="S121" s="17"/>
      <c r="T121" s="17"/>
      <c r="U121" s="17"/>
      <c r="V121" s="17"/>
      <c r="W121" s="17"/>
      <c r="X121" s="17"/>
      <c r="Y121" s="17"/>
      <c r="Z121" s="17"/>
    </row>
    <row r="122" spans="1:26" ht="12.75" hidden="1" customHeight="1">
      <c r="A122" s="17"/>
      <c r="B122" s="17"/>
      <c r="C122" s="17"/>
      <c r="D122" s="79"/>
      <c r="E122" s="80"/>
      <c r="F122" s="80"/>
      <c r="G122" s="17"/>
      <c r="H122" s="17"/>
      <c r="I122" s="17"/>
      <c r="J122" s="17"/>
      <c r="K122" s="17"/>
      <c r="L122" s="17"/>
      <c r="M122" s="17"/>
      <c r="N122" s="17"/>
      <c r="O122" s="17"/>
      <c r="P122" s="17"/>
      <c r="Q122" s="17"/>
      <c r="R122" s="17"/>
      <c r="S122" s="17"/>
      <c r="T122" s="17"/>
      <c r="U122" s="17"/>
      <c r="V122" s="17"/>
      <c r="W122" s="17"/>
      <c r="X122" s="17"/>
      <c r="Y122" s="17"/>
      <c r="Z122" s="17"/>
    </row>
    <row r="123" spans="1:26" ht="12.75" hidden="1" customHeight="1">
      <c r="A123" s="17"/>
      <c r="B123" s="17"/>
      <c r="C123" s="17"/>
      <c r="D123" s="79"/>
      <c r="E123" s="80"/>
      <c r="F123" s="80"/>
      <c r="G123" s="17"/>
      <c r="H123" s="17"/>
      <c r="I123" s="17"/>
      <c r="J123" s="17"/>
      <c r="K123" s="17"/>
      <c r="L123" s="17"/>
      <c r="M123" s="17"/>
      <c r="N123" s="17"/>
      <c r="O123" s="17"/>
      <c r="P123" s="17"/>
      <c r="Q123" s="17"/>
      <c r="R123" s="17"/>
      <c r="S123" s="17"/>
      <c r="T123" s="17"/>
      <c r="U123" s="17"/>
      <c r="V123" s="17"/>
      <c r="W123" s="17"/>
      <c r="X123" s="17"/>
      <c r="Y123" s="17"/>
      <c r="Z123" s="17"/>
    </row>
    <row r="124" spans="1:26" ht="12.75" hidden="1" customHeight="1">
      <c r="A124" s="17"/>
      <c r="B124" s="17"/>
      <c r="C124" s="17"/>
      <c r="D124" s="79"/>
      <c r="E124" s="80"/>
      <c r="F124" s="80"/>
      <c r="G124" s="17"/>
      <c r="H124" s="17"/>
      <c r="I124" s="17"/>
      <c r="J124" s="17"/>
      <c r="K124" s="17"/>
      <c r="L124" s="17"/>
      <c r="M124" s="17"/>
      <c r="N124" s="17"/>
      <c r="O124" s="17"/>
      <c r="P124" s="17"/>
      <c r="Q124" s="17"/>
      <c r="R124" s="17"/>
      <c r="S124" s="17"/>
      <c r="T124" s="17"/>
      <c r="U124" s="17"/>
      <c r="V124" s="17"/>
      <c r="W124" s="17"/>
      <c r="X124" s="17"/>
      <c r="Y124" s="17"/>
      <c r="Z124" s="17"/>
    </row>
    <row r="125" spans="1:26" ht="12.75" hidden="1" customHeight="1">
      <c r="A125" s="17"/>
      <c r="B125" s="17"/>
      <c r="C125" s="17"/>
      <c r="D125" s="79"/>
      <c r="E125" s="80"/>
      <c r="F125" s="80"/>
      <c r="G125" s="17"/>
      <c r="H125" s="17"/>
      <c r="I125" s="17"/>
      <c r="J125" s="17"/>
      <c r="K125" s="17"/>
      <c r="L125" s="17"/>
      <c r="M125" s="17"/>
      <c r="N125" s="17"/>
      <c r="O125" s="17"/>
      <c r="P125" s="17"/>
      <c r="Q125" s="17"/>
      <c r="R125" s="17"/>
      <c r="S125" s="17"/>
      <c r="T125" s="17"/>
      <c r="U125" s="17"/>
      <c r="V125" s="17"/>
      <c r="W125" s="17"/>
      <c r="X125" s="17"/>
      <c r="Y125" s="17"/>
      <c r="Z125" s="17"/>
    </row>
    <row r="126" spans="1:26" ht="12.75" hidden="1" customHeight="1">
      <c r="A126" s="17"/>
      <c r="B126" s="17"/>
      <c r="C126" s="17"/>
      <c r="D126" s="79"/>
      <c r="E126" s="80"/>
      <c r="F126" s="80"/>
      <c r="G126" s="17"/>
      <c r="H126" s="17"/>
      <c r="I126" s="17"/>
      <c r="J126" s="17"/>
      <c r="K126" s="17"/>
      <c r="L126" s="17"/>
      <c r="M126" s="17"/>
      <c r="N126" s="17"/>
      <c r="O126" s="17"/>
      <c r="P126" s="17"/>
      <c r="Q126" s="17"/>
      <c r="R126" s="17"/>
      <c r="S126" s="17"/>
      <c r="T126" s="17"/>
      <c r="U126" s="17"/>
      <c r="V126" s="17"/>
      <c r="W126" s="17"/>
      <c r="X126" s="17"/>
      <c r="Y126" s="17"/>
      <c r="Z126" s="17"/>
    </row>
    <row r="127" spans="1:26" ht="12.75" hidden="1" customHeight="1">
      <c r="A127" s="17"/>
      <c r="B127" s="17"/>
      <c r="C127" s="17"/>
      <c r="D127" s="79"/>
      <c r="E127" s="80"/>
      <c r="F127" s="80"/>
      <c r="G127" s="17"/>
      <c r="H127" s="17"/>
      <c r="I127" s="17"/>
      <c r="J127" s="17"/>
      <c r="K127" s="17"/>
      <c r="L127" s="17"/>
      <c r="M127" s="17"/>
      <c r="N127" s="17"/>
      <c r="O127" s="17"/>
      <c r="P127" s="17"/>
      <c r="Q127" s="17"/>
      <c r="R127" s="17"/>
      <c r="S127" s="17"/>
      <c r="T127" s="17"/>
      <c r="U127" s="17"/>
      <c r="V127" s="17"/>
      <c r="W127" s="17"/>
      <c r="X127" s="17"/>
      <c r="Y127" s="17"/>
      <c r="Z127" s="17"/>
    </row>
    <row r="128" spans="1:26" ht="12.75" hidden="1" customHeight="1">
      <c r="A128" s="17"/>
      <c r="B128" s="17"/>
      <c r="C128" s="17"/>
      <c r="D128" s="79"/>
      <c r="E128" s="80"/>
      <c r="F128" s="80"/>
      <c r="G128" s="17"/>
      <c r="H128" s="17"/>
      <c r="I128" s="17"/>
      <c r="J128" s="17"/>
      <c r="K128" s="17"/>
      <c r="L128" s="17"/>
      <c r="M128" s="17"/>
      <c r="N128" s="17"/>
      <c r="O128" s="17"/>
      <c r="P128" s="17"/>
      <c r="Q128" s="17"/>
      <c r="R128" s="17"/>
      <c r="S128" s="17"/>
      <c r="T128" s="17"/>
      <c r="U128" s="17"/>
      <c r="V128" s="17"/>
      <c r="W128" s="17"/>
      <c r="X128" s="17"/>
      <c r="Y128" s="17"/>
      <c r="Z128" s="17"/>
    </row>
    <row r="129" spans="1:26" ht="12.75" hidden="1" customHeight="1">
      <c r="A129" s="17"/>
      <c r="B129" s="17"/>
      <c r="C129" s="17"/>
      <c r="D129" s="79"/>
      <c r="E129" s="80"/>
      <c r="F129" s="80"/>
      <c r="G129" s="17"/>
      <c r="H129" s="17"/>
      <c r="I129" s="17"/>
      <c r="J129" s="17"/>
      <c r="K129" s="17"/>
      <c r="L129" s="17"/>
      <c r="M129" s="17"/>
      <c r="N129" s="17"/>
      <c r="O129" s="17"/>
      <c r="P129" s="17"/>
      <c r="Q129" s="17"/>
      <c r="R129" s="17"/>
      <c r="S129" s="17"/>
      <c r="T129" s="17"/>
      <c r="U129" s="17"/>
      <c r="V129" s="17"/>
      <c r="W129" s="17"/>
      <c r="X129" s="17"/>
      <c r="Y129" s="17"/>
      <c r="Z129" s="17"/>
    </row>
    <row r="130" spans="1:26" ht="12.75" hidden="1" customHeight="1">
      <c r="A130" s="17"/>
      <c r="B130" s="17"/>
      <c r="C130" s="17"/>
      <c r="D130" s="79"/>
      <c r="E130" s="80"/>
      <c r="F130" s="80"/>
      <c r="G130" s="17"/>
      <c r="H130" s="17"/>
      <c r="I130" s="17"/>
      <c r="J130" s="17"/>
      <c r="K130" s="17"/>
      <c r="L130" s="17"/>
      <c r="M130" s="17"/>
      <c r="N130" s="17"/>
      <c r="O130" s="17"/>
      <c r="P130" s="17"/>
      <c r="Q130" s="17"/>
      <c r="R130" s="17"/>
      <c r="S130" s="17"/>
      <c r="T130" s="17"/>
      <c r="U130" s="17"/>
      <c r="V130" s="17"/>
      <c r="W130" s="17"/>
      <c r="X130" s="17"/>
      <c r="Y130" s="17"/>
      <c r="Z130" s="17"/>
    </row>
    <row r="131" spans="1:26" ht="12.75" hidden="1" customHeight="1">
      <c r="A131" s="17"/>
      <c r="B131" s="17"/>
      <c r="C131" s="17"/>
      <c r="D131" s="79"/>
      <c r="E131" s="80"/>
      <c r="F131" s="80"/>
      <c r="G131" s="17"/>
      <c r="H131" s="17"/>
      <c r="I131" s="17"/>
      <c r="J131" s="17"/>
      <c r="K131" s="17"/>
      <c r="L131" s="17"/>
      <c r="M131" s="17"/>
      <c r="N131" s="17"/>
      <c r="O131" s="17"/>
      <c r="P131" s="17"/>
      <c r="Q131" s="17"/>
      <c r="R131" s="17"/>
      <c r="S131" s="17"/>
      <c r="T131" s="17"/>
      <c r="U131" s="17"/>
      <c r="V131" s="17"/>
      <c r="W131" s="17"/>
      <c r="X131" s="17"/>
      <c r="Y131" s="17"/>
      <c r="Z131" s="17"/>
    </row>
    <row r="132" spans="1:26" ht="12.75" hidden="1" customHeight="1">
      <c r="A132" s="17"/>
      <c r="B132" s="17"/>
      <c r="C132" s="17"/>
      <c r="D132" s="79"/>
      <c r="E132" s="80"/>
      <c r="F132" s="80"/>
      <c r="G132" s="17"/>
      <c r="H132" s="17"/>
      <c r="I132" s="17"/>
      <c r="J132" s="17"/>
      <c r="K132" s="17"/>
      <c r="L132" s="17"/>
      <c r="M132" s="17"/>
      <c r="N132" s="17"/>
      <c r="O132" s="17"/>
      <c r="P132" s="17"/>
      <c r="Q132" s="17"/>
      <c r="R132" s="17"/>
      <c r="S132" s="17"/>
      <c r="T132" s="17"/>
      <c r="U132" s="17"/>
      <c r="V132" s="17"/>
      <c r="W132" s="17"/>
      <c r="X132" s="17"/>
      <c r="Y132" s="17"/>
      <c r="Z132" s="17"/>
    </row>
    <row r="133" spans="1:26" ht="12.75" hidden="1" customHeight="1">
      <c r="A133" s="17"/>
      <c r="B133" s="17"/>
      <c r="C133" s="17"/>
      <c r="D133" s="79"/>
      <c r="E133" s="80"/>
      <c r="F133" s="80"/>
      <c r="G133" s="17"/>
      <c r="H133" s="17"/>
      <c r="I133" s="17"/>
      <c r="J133" s="17"/>
      <c r="K133" s="17"/>
      <c r="L133" s="17"/>
      <c r="M133" s="17"/>
      <c r="N133" s="17"/>
      <c r="O133" s="17"/>
      <c r="P133" s="17"/>
      <c r="Q133" s="17"/>
      <c r="R133" s="17"/>
      <c r="S133" s="17"/>
      <c r="T133" s="17"/>
      <c r="U133" s="17"/>
      <c r="V133" s="17"/>
      <c r="W133" s="17"/>
      <c r="X133" s="17"/>
      <c r="Y133" s="17"/>
      <c r="Z133" s="17"/>
    </row>
    <row r="134" spans="1:26" ht="12.75" hidden="1" customHeight="1">
      <c r="A134" s="17"/>
      <c r="B134" s="17"/>
      <c r="C134" s="17"/>
      <c r="D134" s="79"/>
      <c r="E134" s="80"/>
      <c r="F134" s="80"/>
      <c r="G134" s="17"/>
      <c r="H134" s="17"/>
      <c r="I134" s="17"/>
      <c r="J134" s="17"/>
      <c r="K134" s="17"/>
      <c r="L134" s="17"/>
      <c r="M134" s="17"/>
      <c r="N134" s="17"/>
      <c r="O134" s="17"/>
      <c r="P134" s="17"/>
      <c r="Q134" s="17"/>
      <c r="R134" s="17"/>
      <c r="S134" s="17"/>
      <c r="T134" s="17"/>
      <c r="U134" s="17"/>
      <c r="V134" s="17"/>
      <c r="W134" s="17"/>
      <c r="X134" s="17"/>
      <c r="Y134" s="17"/>
      <c r="Z134" s="17"/>
    </row>
    <row r="135" spans="1:26" ht="12.75" hidden="1" customHeight="1">
      <c r="A135" s="17"/>
      <c r="B135" s="17"/>
      <c r="C135" s="17"/>
      <c r="D135" s="79"/>
      <c r="E135" s="80"/>
      <c r="F135" s="80"/>
      <c r="G135" s="17"/>
      <c r="H135" s="17"/>
      <c r="I135" s="17"/>
      <c r="J135" s="17"/>
      <c r="K135" s="17"/>
      <c r="L135" s="17"/>
      <c r="M135" s="17"/>
      <c r="N135" s="17"/>
      <c r="O135" s="17"/>
      <c r="P135" s="17"/>
      <c r="Q135" s="17"/>
      <c r="R135" s="17"/>
      <c r="S135" s="17"/>
      <c r="T135" s="17"/>
      <c r="U135" s="17"/>
      <c r="V135" s="17"/>
      <c r="W135" s="17"/>
      <c r="X135" s="17"/>
      <c r="Y135" s="17"/>
      <c r="Z135" s="17"/>
    </row>
    <row r="136" spans="1:26" ht="12.75" hidden="1" customHeight="1">
      <c r="A136" s="17"/>
      <c r="B136" s="17"/>
      <c r="C136" s="17"/>
      <c r="D136" s="79"/>
      <c r="E136" s="80"/>
      <c r="F136" s="80"/>
      <c r="G136" s="17"/>
      <c r="H136" s="17"/>
      <c r="I136" s="17"/>
      <c r="J136" s="17"/>
      <c r="K136" s="17"/>
      <c r="L136" s="17"/>
      <c r="M136" s="17"/>
      <c r="N136" s="17"/>
      <c r="O136" s="17"/>
      <c r="P136" s="17"/>
      <c r="Q136" s="17"/>
      <c r="R136" s="17"/>
      <c r="S136" s="17"/>
      <c r="T136" s="17"/>
      <c r="U136" s="17"/>
      <c r="V136" s="17"/>
      <c r="W136" s="17"/>
      <c r="X136" s="17"/>
      <c r="Y136" s="17"/>
      <c r="Z136" s="17"/>
    </row>
    <row r="137" spans="1:26" ht="12.75" hidden="1" customHeight="1">
      <c r="A137" s="17"/>
      <c r="B137" s="17"/>
      <c r="C137" s="17"/>
      <c r="D137" s="79"/>
      <c r="E137" s="80"/>
      <c r="F137" s="80"/>
      <c r="G137" s="17"/>
      <c r="H137" s="17"/>
      <c r="I137" s="17"/>
      <c r="J137" s="17"/>
      <c r="K137" s="17"/>
      <c r="L137" s="17"/>
      <c r="M137" s="17"/>
      <c r="N137" s="17"/>
      <c r="O137" s="17"/>
      <c r="P137" s="17"/>
      <c r="Q137" s="17"/>
      <c r="R137" s="17"/>
      <c r="S137" s="17"/>
      <c r="T137" s="17"/>
      <c r="U137" s="17"/>
      <c r="V137" s="17"/>
      <c r="W137" s="17"/>
      <c r="X137" s="17"/>
      <c r="Y137" s="17"/>
      <c r="Z137" s="17"/>
    </row>
    <row r="138" spans="1:26" ht="12.75" hidden="1" customHeight="1">
      <c r="A138" s="17"/>
      <c r="B138" s="17"/>
      <c r="C138" s="17"/>
      <c r="D138" s="79"/>
      <c r="E138" s="80"/>
      <c r="F138" s="80"/>
      <c r="G138" s="17"/>
      <c r="H138" s="17"/>
      <c r="I138" s="17"/>
      <c r="J138" s="17"/>
      <c r="K138" s="17"/>
      <c r="L138" s="17"/>
      <c r="M138" s="17"/>
      <c r="N138" s="17"/>
      <c r="O138" s="17"/>
      <c r="P138" s="17"/>
      <c r="Q138" s="17"/>
      <c r="R138" s="17"/>
      <c r="S138" s="17"/>
      <c r="T138" s="17"/>
      <c r="U138" s="17"/>
      <c r="V138" s="17"/>
      <c r="W138" s="17"/>
      <c r="X138" s="17"/>
      <c r="Y138" s="17"/>
      <c r="Z138" s="17"/>
    </row>
    <row r="139" spans="1:26" ht="12.75" hidden="1" customHeight="1">
      <c r="A139" s="17"/>
      <c r="B139" s="17"/>
      <c r="C139" s="17"/>
      <c r="D139" s="79"/>
      <c r="E139" s="80"/>
      <c r="F139" s="80"/>
      <c r="G139" s="17"/>
      <c r="H139" s="17"/>
      <c r="I139" s="17"/>
      <c r="J139" s="17"/>
      <c r="K139" s="17"/>
      <c r="L139" s="17"/>
      <c r="M139" s="17"/>
      <c r="N139" s="17"/>
      <c r="O139" s="17"/>
      <c r="P139" s="17"/>
      <c r="Q139" s="17"/>
      <c r="R139" s="17"/>
      <c r="S139" s="17"/>
      <c r="T139" s="17"/>
      <c r="U139" s="17"/>
      <c r="V139" s="17"/>
      <c r="W139" s="17"/>
      <c r="X139" s="17"/>
      <c r="Y139" s="17"/>
      <c r="Z139" s="17"/>
    </row>
    <row r="140" spans="1:26" ht="12.75" hidden="1" customHeight="1">
      <c r="A140" s="17"/>
      <c r="B140" s="17"/>
      <c r="C140" s="17"/>
      <c r="D140" s="79"/>
      <c r="E140" s="80"/>
      <c r="F140" s="80"/>
      <c r="G140" s="17"/>
      <c r="H140" s="17"/>
      <c r="I140" s="17"/>
      <c r="J140" s="17"/>
      <c r="K140" s="17"/>
      <c r="L140" s="17"/>
      <c r="M140" s="17"/>
      <c r="N140" s="17"/>
      <c r="O140" s="17"/>
      <c r="P140" s="17"/>
      <c r="Q140" s="17"/>
      <c r="R140" s="17"/>
      <c r="S140" s="17"/>
      <c r="T140" s="17"/>
      <c r="U140" s="17"/>
      <c r="V140" s="17"/>
      <c r="W140" s="17"/>
      <c r="X140" s="17"/>
      <c r="Y140" s="17"/>
      <c r="Z140" s="17"/>
    </row>
    <row r="141" spans="1:26" ht="12.75" hidden="1" customHeight="1">
      <c r="A141" s="17"/>
      <c r="B141" s="17"/>
      <c r="C141" s="17"/>
      <c r="D141" s="79"/>
      <c r="E141" s="80"/>
      <c r="F141" s="80"/>
      <c r="G141" s="17"/>
      <c r="H141" s="17"/>
      <c r="I141" s="17"/>
      <c r="J141" s="17"/>
      <c r="K141" s="17"/>
      <c r="L141" s="17"/>
      <c r="M141" s="17"/>
      <c r="N141" s="17"/>
      <c r="O141" s="17"/>
      <c r="P141" s="17"/>
      <c r="Q141" s="17"/>
      <c r="R141" s="17"/>
      <c r="S141" s="17"/>
      <c r="T141" s="17"/>
      <c r="U141" s="17"/>
      <c r="V141" s="17"/>
      <c r="W141" s="17"/>
      <c r="X141" s="17"/>
      <c r="Y141" s="17"/>
      <c r="Z141" s="17"/>
    </row>
    <row r="142" spans="1:26" ht="12.75" hidden="1" customHeight="1">
      <c r="A142" s="17"/>
      <c r="B142" s="17"/>
      <c r="C142" s="17"/>
      <c r="D142" s="79"/>
      <c r="E142" s="80"/>
      <c r="F142" s="80"/>
      <c r="G142" s="17"/>
      <c r="H142" s="17"/>
      <c r="I142" s="17"/>
      <c r="J142" s="17"/>
      <c r="K142" s="17"/>
      <c r="L142" s="17"/>
      <c r="M142" s="17"/>
      <c r="N142" s="17"/>
      <c r="O142" s="17"/>
      <c r="P142" s="17"/>
      <c r="Q142" s="17"/>
      <c r="R142" s="17"/>
      <c r="S142" s="17"/>
      <c r="T142" s="17"/>
      <c r="U142" s="17"/>
      <c r="V142" s="17"/>
      <c r="W142" s="17"/>
      <c r="X142" s="17"/>
      <c r="Y142" s="17"/>
      <c r="Z142" s="17"/>
    </row>
    <row r="143" spans="1:26" ht="12.75" hidden="1" customHeight="1">
      <c r="A143" s="17"/>
      <c r="B143" s="17"/>
      <c r="C143" s="17"/>
      <c r="D143" s="79"/>
      <c r="E143" s="80"/>
      <c r="F143" s="80"/>
      <c r="G143" s="17"/>
      <c r="H143" s="17"/>
      <c r="I143" s="17"/>
      <c r="J143" s="17"/>
      <c r="K143" s="17"/>
      <c r="L143" s="17"/>
      <c r="M143" s="17"/>
      <c r="N143" s="17"/>
      <c r="O143" s="17"/>
      <c r="P143" s="17"/>
      <c r="Q143" s="17"/>
      <c r="R143" s="17"/>
      <c r="S143" s="17"/>
      <c r="T143" s="17"/>
      <c r="U143" s="17"/>
      <c r="V143" s="17"/>
      <c r="W143" s="17"/>
      <c r="X143" s="17"/>
      <c r="Y143" s="17"/>
      <c r="Z143" s="17"/>
    </row>
    <row r="144" spans="1:26" ht="12.75" hidden="1" customHeight="1">
      <c r="A144" s="17"/>
      <c r="B144" s="17"/>
      <c r="C144" s="17"/>
      <c r="D144" s="79"/>
      <c r="E144" s="80"/>
      <c r="F144" s="80"/>
      <c r="G144" s="17"/>
      <c r="H144" s="17"/>
      <c r="I144" s="17"/>
      <c r="J144" s="17"/>
      <c r="K144" s="17"/>
      <c r="L144" s="17"/>
      <c r="M144" s="17"/>
      <c r="N144" s="17"/>
      <c r="O144" s="17"/>
      <c r="P144" s="17"/>
      <c r="Q144" s="17"/>
      <c r="R144" s="17"/>
      <c r="S144" s="17"/>
      <c r="T144" s="17"/>
      <c r="U144" s="17"/>
      <c r="V144" s="17"/>
      <c r="W144" s="17"/>
      <c r="X144" s="17"/>
      <c r="Y144" s="17"/>
      <c r="Z144" s="17"/>
    </row>
    <row r="145" spans="1:26" ht="12.75" hidden="1" customHeight="1">
      <c r="A145" s="17"/>
      <c r="B145" s="17"/>
      <c r="C145" s="17"/>
      <c r="D145" s="79"/>
      <c r="E145" s="80"/>
      <c r="F145" s="80"/>
      <c r="G145" s="17"/>
      <c r="H145" s="17"/>
      <c r="I145" s="17"/>
      <c r="J145" s="17"/>
      <c r="K145" s="17"/>
      <c r="L145" s="17"/>
      <c r="M145" s="17"/>
      <c r="N145" s="17"/>
      <c r="O145" s="17"/>
      <c r="P145" s="17"/>
      <c r="Q145" s="17"/>
      <c r="R145" s="17"/>
      <c r="S145" s="17"/>
      <c r="T145" s="17"/>
      <c r="U145" s="17"/>
      <c r="V145" s="17"/>
      <c r="W145" s="17"/>
      <c r="X145" s="17"/>
      <c r="Y145" s="17"/>
      <c r="Z145" s="17"/>
    </row>
    <row r="146" spans="1:26" ht="12.75" hidden="1" customHeight="1">
      <c r="A146" s="17"/>
      <c r="B146" s="17"/>
      <c r="C146" s="17"/>
      <c r="D146" s="79"/>
      <c r="E146" s="80"/>
      <c r="F146" s="80"/>
      <c r="G146" s="17"/>
      <c r="H146" s="17"/>
      <c r="I146" s="17"/>
      <c r="J146" s="17"/>
      <c r="K146" s="17"/>
      <c r="L146" s="17"/>
      <c r="M146" s="17"/>
      <c r="N146" s="17"/>
      <c r="O146" s="17"/>
      <c r="P146" s="17"/>
      <c r="Q146" s="17"/>
      <c r="R146" s="17"/>
      <c r="S146" s="17"/>
      <c r="T146" s="17"/>
      <c r="U146" s="17"/>
      <c r="V146" s="17"/>
      <c r="W146" s="17"/>
      <c r="X146" s="17"/>
      <c r="Y146" s="17"/>
      <c r="Z146" s="17"/>
    </row>
    <row r="147" spans="1:26" ht="12.75" hidden="1" customHeight="1">
      <c r="A147" s="17"/>
      <c r="B147" s="17"/>
      <c r="C147" s="17"/>
      <c r="D147" s="79"/>
      <c r="E147" s="80"/>
      <c r="F147" s="80"/>
      <c r="G147" s="17"/>
      <c r="H147" s="17"/>
      <c r="I147" s="17"/>
      <c r="J147" s="17"/>
      <c r="K147" s="17"/>
      <c r="L147" s="17"/>
      <c r="M147" s="17"/>
      <c r="N147" s="17"/>
      <c r="O147" s="17"/>
      <c r="P147" s="17"/>
      <c r="Q147" s="17"/>
      <c r="R147" s="17"/>
      <c r="S147" s="17"/>
      <c r="T147" s="17"/>
      <c r="U147" s="17"/>
      <c r="V147" s="17"/>
      <c r="W147" s="17"/>
      <c r="X147" s="17"/>
      <c r="Y147" s="17"/>
      <c r="Z147" s="17"/>
    </row>
    <row r="148" spans="1:26" ht="12.75" hidden="1" customHeight="1">
      <c r="A148" s="17"/>
      <c r="B148" s="17"/>
      <c r="C148" s="17"/>
      <c r="D148" s="79"/>
      <c r="E148" s="80"/>
      <c r="F148" s="80"/>
      <c r="G148" s="17"/>
      <c r="H148" s="17"/>
      <c r="I148" s="17"/>
      <c r="J148" s="17"/>
      <c r="K148" s="17"/>
      <c r="L148" s="17"/>
      <c r="M148" s="17"/>
      <c r="N148" s="17"/>
      <c r="O148" s="17"/>
      <c r="P148" s="17"/>
      <c r="Q148" s="17"/>
      <c r="R148" s="17"/>
      <c r="S148" s="17"/>
      <c r="T148" s="17"/>
      <c r="U148" s="17"/>
      <c r="V148" s="17"/>
      <c r="W148" s="17"/>
      <c r="X148" s="17"/>
      <c r="Y148" s="17"/>
      <c r="Z148" s="17"/>
    </row>
    <row r="149" spans="1:26" ht="12.75" hidden="1" customHeight="1">
      <c r="A149" s="17"/>
      <c r="B149" s="17"/>
      <c r="C149" s="17"/>
      <c r="D149" s="79"/>
      <c r="E149" s="80"/>
      <c r="F149" s="80"/>
      <c r="G149" s="17"/>
      <c r="H149" s="17"/>
      <c r="I149" s="17"/>
      <c r="J149" s="17"/>
      <c r="K149" s="17"/>
      <c r="L149" s="17"/>
      <c r="M149" s="17"/>
      <c r="N149" s="17"/>
      <c r="O149" s="17"/>
      <c r="P149" s="17"/>
      <c r="Q149" s="17"/>
      <c r="R149" s="17"/>
      <c r="S149" s="17"/>
      <c r="T149" s="17"/>
      <c r="U149" s="17"/>
      <c r="V149" s="17"/>
      <c r="W149" s="17"/>
      <c r="X149" s="17"/>
      <c r="Y149" s="17"/>
      <c r="Z149" s="17"/>
    </row>
    <row r="150" spans="1:26" ht="12.75" hidden="1" customHeight="1">
      <c r="A150" s="17"/>
      <c r="B150" s="17"/>
      <c r="C150" s="17"/>
      <c r="D150" s="79"/>
      <c r="E150" s="80"/>
      <c r="F150" s="80"/>
      <c r="G150" s="17"/>
      <c r="H150" s="17"/>
      <c r="I150" s="17"/>
      <c r="J150" s="17"/>
      <c r="K150" s="17"/>
      <c r="L150" s="17"/>
      <c r="M150" s="17"/>
      <c r="N150" s="17"/>
      <c r="O150" s="17"/>
      <c r="P150" s="17"/>
      <c r="Q150" s="17"/>
      <c r="R150" s="17"/>
      <c r="S150" s="17"/>
      <c r="T150" s="17"/>
      <c r="U150" s="17"/>
      <c r="V150" s="17"/>
      <c r="W150" s="17"/>
      <c r="X150" s="17"/>
      <c r="Y150" s="17"/>
      <c r="Z150" s="17"/>
    </row>
    <row r="151" spans="1:26" ht="12.75" hidden="1" customHeight="1">
      <c r="A151" s="17"/>
      <c r="B151" s="17"/>
      <c r="C151" s="17"/>
      <c r="D151" s="79"/>
      <c r="E151" s="80"/>
      <c r="F151" s="80"/>
      <c r="G151" s="17"/>
      <c r="H151" s="17"/>
      <c r="I151" s="17"/>
      <c r="J151" s="17"/>
      <c r="K151" s="17"/>
      <c r="L151" s="17"/>
      <c r="M151" s="17"/>
      <c r="N151" s="17"/>
      <c r="O151" s="17"/>
      <c r="P151" s="17"/>
      <c r="Q151" s="17"/>
      <c r="R151" s="17"/>
      <c r="S151" s="17"/>
      <c r="T151" s="17"/>
      <c r="U151" s="17"/>
      <c r="V151" s="17"/>
      <c r="W151" s="17"/>
      <c r="X151" s="17"/>
      <c r="Y151" s="17"/>
      <c r="Z151" s="17"/>
    </row>
    <row r="152" spans="1:26" ht="12.75" hidden="1" customHeight="1">
      <c r="A152" s="17"/>
      <c r="B152" s="17"/>
      <c r="C152" s="17"/>
      <c r="D152" s="79"/>
      <c r="E152" s="80"/>
      <c r="F152" s="80"/>
      <c r="G152" s="17"/>
      <c r="H152" s="17"/>
      <c r="I152" s="17"/>
      <c r="J152" s="17"/>
      <c r="K152" s="17"/>
      <c r="L152" s="17"/>
      <c r="M152" s="17"/>
      <c r="N152" s="17"/>
      <c r="O152" s="17"/>
      <c r="P152" s="17"/>
      <c r="Q152" s="17"/>
      <c r="R152" s="17"/>
      <c r="S152" s="17"/>
      <c r="T152" s="17"/>
      <c r="U152" s="17"/>
      <c r="V152" s="17"/>
      <c r="W152" s="17"/>
      <c r="X152" s="17"/>
      <c r="Y152" s="17"/>
      <c r="Z152" s="17"/>
    </row>
    <row r="153" spans="1:26" ht="12.75" hidden="1" customHeight="1">
      <c r="A153" s="17"/>
      <c r="B153" s="17"/>
      <c r="C153" s="17"/>
      <c r="D153" s="79"/>
      <c r="E153" s="80"/>
      <c r="F153" s="80"/>
      <c r="G153" s="17"/>
      <c r="H153" s="17"/>
      <c r="I153" s="17"/>
      <c r="J153" s="17"/>
      <c r="K153" s="17"/>
      <c r="L153" s="17"/>
      <c r="M153" s="17"/>
      <c r="N153" s="17"/>
      <c r="O153" s="17"/>
      <c r="P153" s="17"/>
      <c r="Q153" s="17"/>
      <c r="R153" s="17"/>
      <c r="S153" s="17"/>
      <c r="T153" s="17"/>
      <c r="U153" s="17"/>
      <c r="V153" s="17"/>
      <c r="W153" s="17"/>
      <c r="X153" s="17"/>
      <c r="Y153" s="17"/>
      <c r="Z153" s="17"/>
    </row>
    <row r="154" spans="1:26" ht="12.75" hidden="1" customHeight="1">
      <c r="A154" s="17"/>
      <c r="B154" s="17"/>
      <c r="C154" s="17"/>
      <c r="D154" s="79"/>
      <c r="E154" s="80"/>
      <c r="F154" s="80"/>
      <c r="G154" s="17"/>
      <c r="H154" s="17"/>
      <c r="I154" s="17"/>
      <c r="J154" s="17"/>
      <c r="K154" s="17"/>
      <c r="L154" s="17"/>
      <c r="M154" s="17"/>
      <c r="N154" s="17"/>
      <c r="O154" s="17"/>
      <c r="P154" s="17"/>
      <c r="Q154" s="17"/>
      <c r="R154" s="17"/>
      <c r="S154" s="17"/>
      <c r="T154" s="17"/>
      <c r="U154" s="17"/>
      <c r="V154" s="17"/>
      <c r="W154" s="17"/>
      <c r="X154" s="17"/>
      <c r="Y154" s="17"/>
      <c r="Z154" s="17"/>
    </row>
    <row r="155" spans="1:26" ht="12.75" hidden="1" customHeight="1">
      <c r="A155" s="17"/>
      <c r="B155" s="17"/>
      <c r="C155" s="17"/>
      <c r="D155" s="79"/>
      <c r="E155" s="80"/>
      <c r="F155" s="80"/>
      <c r="G155" s="17"/>
      <c r="H155" s="17"/>
      <c r="I155" s="17"/>
      <c r="J155" s="17"/>
      <c r="K155" s="17"/>
      <c r="L155" s="17"/>
      <c r="M155" s="17"/>
      <c r="N155" s="17"/>
      <c r="O155" s="17"/>
      <c r="P155" s="17"/>
      <c r="Q155" s="17"/>
      <c r="R155" s="17"/>
      <c r="S155" s="17"/>
      <c r="T155" s="17"/>
      <c r="U155" s="17"/>
      <c r="V155" s="17"/>
      <c r="W155" s="17"/>
      <c r="X155" s="17"/>
      <c r="Y155" s="17"/>
      <c r="Z155" s="17"/>
    </row>
    <row r="156" spans="1:26" ht="12.75" hidden="1" customHeight="1">
      <c r="A156" s="17"/>
      <c r="B156" s="17"/>
      <c r="C156" s="17"/>
      <c r="D156" s="79"/>
      <c r="E156" s="80"/>
      <c r="F156" s="80"/>
      <c r="G156" s="17"/>
      <c r="H156" s="17"/>
      <c r="I156" s="17"/>
      <c r="J156" s="17"/>
      <c r="K156" s="17"/>
      <c r="L156" s="17"/>
      <c r="M156" s="17"/>
      <c r="N156" s="17"/>
      <c r="O156" s="17"/>
      <c r="P156" s="17"/>
      <c r="Q156" s="17"/>
      <c r="R156" s="17"/>
      <c r="S156" s="17"/>
      <c r="T156" s="17"/>
      <c r="U156" s="17"/>
      <c r="V156" s="17"/>
      <c r="W156" s="17"/>
      <c r="X156" s="17"/>
      <c r="Y156" s="17"/>
      <c r="Z156" s="17"/>
    </row>
    <row r="157" spans="1:26" ht="12.75" hidden="1" customHeight="1">
      <c r="A157" s="17"/>
      <c r="B157" s="17"/>
      <c r="C157" s="17"/>
      <c r="D157" s="79"/>
      <c r="E157" s="80"/>
      <c r="F157" s="80"/>
      <c r="G157" s="17"/>
      <c r="H157" s="17"/>
      <c r="I157" s="17"/>
      <c r="J157" s="17"/>
      <c r="K157" s="17"/>
      <c r="L157" s="17"/>
      <c r="M157" s="17"/>
      <c r="N157" s="17"/>
      <c r="O157" s="17"/>
      <c r="P157" s="17"/>
      <c r="Q157" s="17"/>
      <c r="R157" s="17"/>
      <c r="S157" s="17"/>
      <c r="T157" s="17"/>
      <c r="U157" s="17"/>
      <c r="V157" s="17"/>
      <c r="W157" s="17"/>
      <c r="X157" s="17"/>
      <c r="Y157" s="17"/>
      <c r="Z157" s="17"/>
    </row>
    <row r="158" spans="1:26" ht="12.75" hidden="1" customHeight="1">
      <c r="A158" s="17"/>
      <c r="B158" s="17"/>
      <c r="C158" s="17"/>
      <c r="D158" s="79"/>
      <c r="E158" s="80"/>
      <c r="F158" s="80"/>
      <c r="G158" s="17"/>
      <c r="H158" s="17"/>
      <c r="I158" s="17"/>
      <c r="J158" s="17"/>
      <c r="K158" s="17"/>
      <c r="L158" s="17"/>
      <c r="M158" s="17"/>
      <c r="N158" s="17"/>
      <c r="O158" s="17"/>
      <c r="P158" s="17"/>
      <c r="Q158" s="17"/>
      <c r="R158" s="17"/>
      <c r="S158" s="17"/>
      <c r="T158" s="17"/>
      <c r="U158" s="17"/>
      <c r="V158" s="17"/>
      <c r="W158" s="17"/>
      <c r="X158" s="17"/>
      <c r="Y158" s="17"/>
      <c r="Z158" s="17"/>
    </row>
    <row r="159" spans="1:26" ht="12.75" hidden="1" customHeight="1">
      <c r="A159" s="17"/>
      <c r="B159" s="17"/>
      <c r="C159" s="17"/>
      <c r="D159" s="79"/>
      <c r="E159" s="80"/>
      <c r="F159" s="80"/>
      <c r="G159" s="17"/>
      <c r="H159" s="17"/>
      <c r="I159" s="17"/>
      <c r="J159" s="17"/>
      <c r="K159" s="17"/>
      <c r="L159" s="17"/>
      <c r="M159" s="17"/>
      <c r="N159" s="17"/>
      <c r="O159" s="17"/>
      <c r="P159" s="17"/>
      <c r="Q159" s="17"/>
      <c r="R159" s="17"/>
      <c r="S159" s="17"/>
      <c r="T159" s="17"/>
      <c r="U159" s="17"/>
      <c r="V159" s="17"/>
      <c r="W159" s="17"/>
      <c r="X159" s="17"/>
      <c r="Y159" s="17"/>
      <c r="Z159" s="17"/>
    </row>
    <row r="160" spans="1:26" ht="12.75" hidden="1" customHeight="1">
      <c r="A160" s="17"/>
      <c r="B160" s="17"/>
      <c r="C160" s="17"/>
      <c r="D160" s="79"/>
      <c r="E160" s="80"/>
      <c r="F160" s="80"/>
      <c r="G160" s="17"/>
      <c r="H160" s="17"/>
      <c r="I160" s="17"/>
      <c r="J160" s="17"/>
      <c r="K160" s="17"/>
      <c r="L160" s="17"/>
      <c r="M160" s="17"/>
      <c r="N160" s="17"/>
      <c r="O160" s="17"/>
      <c r="P160" s="17"/>
      <c r="Q160" s="17"/>
      <c r="R160" s="17"/>
      <c r="S160" s="17"/>
      <c r="T160" s="17"/>
      <c r="U160" s="17"/>
      <c r="V160" s="17"/>
      <c r="W160" s="17"/>
      <c r="X160" s="17"/>
      <c r="Y160" s="17"/>
      <c r="Z160" s="17"/>
    </row>
    <row r="161" spans="1:26" ht="12.75" hidden="1" customHeight="1">
      <c r="A161" s="17"/>
      <c r="B161" s="17"/>
      <c r="C161" s="17"/>
      <c r="D161" s="79"/>
      <c r="E161" s="80"/>
      <c r="F161" s="80"/>
      <c r="G161" s="17"/>
      <c r="H161" s="17"/>
      <c r="I161" s="17"/>
      <c r="J161" s="17"/>
      <c r="K161" s="17"/>
      <c r="L161" s="17"/>
      <c r="M161" s="17"/>
      <c r="N161" s="17"/>
      <c r="O161" s="17"/>
      <c r="P161" s="17"/>
      <c r="Q161" s="17"/>
      <c r="R161" s="17"/>
      <c r="S161" s="17"/>
      <c r="T161" s="17"/>
      <c r="U161" s="17"/>
      <c r="V161" s="17"/>
      <c r="W161" s="17"/>
      <c r="X161" s="17"/>
      <c r="Y161" s="17"/>
      <c r="Z161" s="17"/>
    </row>
    <row r="162" spans="1:26" ht="12.75" hidden="1" customHeight="1">
      <c r="A162" s="17"/>
      <c r="B162" s="17"/>
      <c r="C162" s="17"/>
      <c r="D162" s="79"/>
      <c r="E162" s="80"/>
      <c r="F162" s="80"/>
      <c r="G162" s="17"/>
      <c r="H162" s="17"/>
      <c r="I162" s="17"/>
      <c r="J162" s="17"/>
      <c r="K162" s="17"/>
      <c r="L162" s="17"/>
      <c r="M162" s="17"/>
      <c r="N162" s="17"/>
      <c r="O162" s="17"/>
      <c r="P162" s="17"/>
      <c r="Q162" s="17"/>
      <c r="R162" s="17"/>
      <c r="S162" s="17"/>
      <c r="T162" s="17"/>
      <c r="U162" s="17"/>
      <c r="V162" s="17"/>
      <c r="W162" s="17"/>
      <c r="X162" s="17"/>
      <c r="Y162" s="17"/>
      <c r="Z162" s="17"/>
    </row>
    <row r="163" spans="1:26" ht="12.75" hidden="1" customHeight="1">
      <c r="A163" s="17"/>
      <c r="B163" s="17"/>
      <c r="C163" s="17"/>
      <c r="D163" s="79"/>
      <c r="E163" s="80"/>
      <c r="F163" s="80"/>
      <c r="G163" s="17"/>
      <c r="H163" s="17"/>
      <c r="I163" s="17"/>
      <c r="J163" s="17"/>
      <c r="K163" s="17"/>
      <c r="L163" s="17"/>
      <c r="M163" s="17"/>
      <c r="N163" s="17"/>
      <c r="O163" s="17"/>
      <c r="P163" s="17"/>
      <c r="Q163" s="17"/>
      <c r="R163" s="17"/>
      <c r="S163" s="17"/>
      <c r="T163" s="17"/>
      <c r="U163" s="17"/>
      <c r="V163" s="17"/>
      <c r="W163" s="17"/>
      <c r="X163" s="17"/>
      <c r="Y163" s="17"/>
      <c r="Z163" s="17"/>
    </row>
    <row r="164" spans="1:26" ht="12.75" hidden="1" customHeight="1">
      <c r="A164" s="17"/>
      <c r="B164" s="17"/>
      <c r="C164" s="17"/>
      <c r="D164" s="79"/>
      <c r="E164" s="80"/>
      <c r="F164" s="80"/>
      <c r="G164" s="17"/>
      <c r="H164" s="17"/>
      <c r="I164" s="17"/>
      <c r="J164" s="17"/>
      <c r="K164" s="17"/>
      <c r="L164" s="17"/>
      <c r="M164" s="17"/>
      <c r="N164" s="17"/>
      <c r="O164" s="17"/>
      <c r="P164" s="17"/>
      <c r="Q164" s="17"/>
      <c r="R164" s="17"/>
      <c r="S164" s="17"/>
      <c r="T164" s="17"/>
      <c r="U164" s="17"/>
      <c r="V164" s="17"/>
      <c r="W164" s="17"/>
      <c r="X164" s="17"/>
      <c r="Y164" s="17"/>
      <c r="Z164" s="17"/>
    </row>
    <row r="165" spans="1:26" ht="12.75" hidden="1" customHeight="1">
      <c r="A165" s="17"/>
      <c r="B165" s="17"/>
      <c r="C165" s="17"/>
      <c r="D165" s="79"/>
      <c r="E165" s="80"/>
      <c r="F165" s="80"/>
      <c r="G165" s="17"/>
      <c r="H165" s="17"/>
      <c r="I165" s="17"/>
      <c r="J165" s="17"/>
      <c r="K165" s="17"/>
      <c r="L165" s="17"/>
      <c r="M165" s="17"/>
      <c r="N165" s="17"/>
      <c r="O165" s="17"/>
      <c r="P165" s="17"/>
      <c r="Q165" s="17"/>
      <c r="R165" s="17"/>
      <c r="S165" s="17"/>
      <c r="T165" s="17"/>
      <c r="U165" s="17"/>
      <c r="V165" s="17"/>
      <c r="W165" s="17"/>
      <c r="X165" s="17"/>
      <c r="Y165" s="17"/>
      <c r="Z165" s="17"/>
    </row>
    <row r="166" spans="1:26" ht="12.75" hidden="1" customHeight="1">
      <c r="A166" s="17"/>
      <c r="B166" s="17"/>
      <c r="C166" s="17"/>
      <c r="D166" s="79"/>
      <c r="E166" s="80"/>
      <c r="F166" s="80"/>
      <c r="G166" s="17"/>
      <c r="H166" s="17"/>
      <c r="I166" s="17"/>
      <c r="J166" s="17"/>
      <c r="K166" s="17"/>
      <c r="L166" s="17"/>
      <c r="M166" s="17"/>
      <c r="N166" s="17"/>
      <c r="O166" s="17"/>
      <c r="P166" s="17"/>
      <c r="Q166" s="17"/>
      <c r="R166" s="17"/>
      <c r="S166" s="17"/>
      <c r="T166" s="17"/>
      <c r="U166" s="17"/>
      <c r="V166" s="17"/>
      <c r="W166" s="17"/>
      <c r="X166" s="17"/>
      <c r="Y166" s="17"/>
      <c r="Z166" s="17"/>
    </row>
    <row r="167" spans="1:26" ht="12.75" hidden="1" customHeight="1">
      <c r="A167" s="17"/>
      <c r="B167" s="17"/>
      <c r="C167" s="17"/>
      <c r="D167" s="79"/>
      <c r="E167" s="80"/>
      <c r="F167" s="80"/>
      <c r="G167" s="17"/>
      <c r="H167" s="17"/>
      <c r="I167" s="17"/>
      <c r="J167" s="17"/>
      <c r="K167" s="17"/>
      <c r="L167" s="17"/>
      <c r="M167" s="17"/>
      <c r="N167" s="17"/>
      <c r="O167" s="17"/>
      <c r="P167" s="17"/>
      <c r="Q167" s="17"/>
      <c r="R167" s="17"/>
      <c r="S167" s="17"/>
      <c r="T167" s="17"/>
      <c r="U167" s="17"/>
      <c r="V167" s="17"/>
      <c r="W167" s="17"/>
      <c r="X167" s="17"/>
      <c r="Y167" s="17"/>
      <c r="Z167" s="17"/>
    </row>
    <row r="168" spans="1:26" ht="12.75" hidden="1" customHeight="1">
      <c r="A168" s="17"/>
      <c r="B168" s="17"/>
      <c r="C168" s="17"/>
      <c r="D168" s="79"/>
      <c r="E168" s="80"/>
      <c r="F168" s="80"/>
      <c r="G168" s="17"/>
      <c r="H168" s="17"/>
      <c r="I168" s="17"/>
      <c r="J168" s="17"/>
      <c r="K168" s="17"/>
      <c r="L168" s="17"/>
      <c r="M168" s="17"/>
      <c r="N168" s="17"/>
      <c r="O168" s="17"/>
      <c r="P168" s="17"/>
      <c r="Q168" s="17"/>
      <c r="R168" s="17"/>
      <c r="S168" s="17"/>
      <c r="T168" s="17"/>
      <c r="U168" s="17"/>
      <c r="V168" s="17"/>
      <c r="W168" s="17"/>
      <c r="X168" s="17"/>
      <c r="Y168" s="17"/>
      <c r="Z168" s="17"/>
    </row>
    <row r="169" spans="1:26" ht="12.75" hidden="1" customHeight="1">
      <c r="A169" s="17"/>
      <c r="B169" s="17"/>
      <c r="C169" s="17"/>
      <c r="D169" s="79"/>
      <c r="E169" s="80"/>
      <c r="F169" s="80"/>
      <c r="G169" s="17"/>
      <c r="H169" s="17"/>
      <c r="I169" s="17"/>
      <c r="J169" s="17"/>
      <c r="K169" s="17"/>
      <c r="L169" s="17"/>
      <c r="M169" s="17"/>
      <c r="N169" s="17"/>
      <c r="O169" s="17"/>
      <c r="P169" s="17"/>
      <c r="Q169" s="17"/>
      <c r="R169" s="17"/>
      <c r="S169" s="17"/>
      <c r="T169" s="17"/>
      <c r="U169" s="17"/>
      <c r="V169" s="17"/>
      <c r="W169" s="17"/>
      <c r="X169" s="17"/>
      <c r="Y169" s="17"/>
      <c r="Z169" s="17"/>
    </row>
    <row r="170" spans="1:26" ht="12.75" hidden="1" customHeight="1">
      <c r="A170" s="17"/>
      <c r="B170" s="17"/>
      <c r="C170" s="17"/>
      <c r="D170" s="79"/>
      <c r="E170" s="80"/>
      <c r="F170" s="80"/>
      <c r="G170" s="17"/>
      <c r="H170" s="17"/>
      <c r="I170" s="17"/>
      <c r="J170" s="17"/>
      <c r="K170" s="17"/>
      <c r="L170" s="17"/>
      <c r="M170" s="17"/>
      <c r="N170" s="17"/>
      <c r="O170" s="17"/>
      <c r="P170" s="17"/>
      <c r="Q170" s="17"/>
      <c r="R170" s="17"/>
      <c r="S170" s="17"/>
      <c r="T170" s="17"/>
      <c r="U170" s="17"/>
      <c r="V170" s="17"/>
      <c r="W170" s="17"/>
      <c r="X170" s="17"/>
      <c r="Y170" s="17"/>
      <c r="Z170" s="17"/>
    </row>
    <row r="171" spans="1:26" ht="12.75" hidden="1" customHeight="1">
      <c r="A171" s="17"/>
      <c r="B171" s="17"/>
      <c r="C171" s="17"/>
      <c r="D171" s="79"/>
      <c r="E171" s="80"/>
      <c r="F171" s="80"/>
      <c r="G171" s="17"/>
      <c r="H171" s="17"/>
      <c r="I171" s="17"/>
      <c r="J171" s="17"/>
      <c r="K171" s="17"/>
      <c r="L171" s="17"/>
      <c r="M171" s="17"/>
      <c r="N171" s="17"/>
      <c r="O171" s="17"/>
      <c r="P171" s="17"/>
      <c r="Q171" s="17"/>
      <c r="R171" s="17"/>
      <c r="S171" s="17"/>
      <c r="T171" s="17"/>
      <c r="U171" s="17"/>
      <c r="V171" s="17"/>
      <c r="W171" s="17"/>
      <c r="X171" s="17"/>
      <c r="Y171" s="17"/>
      <c r="Z171" s="17"/>
    </row>
    <row r="172" spans="1:26" ht="12.75" hidden="1" customHeight="1">
      <c r="A172" s="17"/>
      <c r="B172" s="17"/>
      <c r="C172" s="17"/>
      <c r="D172" s="79"/>
      <c r="E172" s="80"/>
      <c r="F172" s="80"/>
      <c r="G172" s="17"/>
      <c r="H172" s="17"/>
      <c r="I172" s="17"/>
      <c r="J172" s="17"/>
      <c r="K172" s="17"/>
      <c r="L172" s="17"/>
      <c r="M172" s="17"/>
      <c r="N172" s="17"/>
      <c r="O172" s="17"/>
      <c r="P172" s="17"/>
      <c r="Q172" s="17"/>
      <c r="R172" s="17"/>
      <c r="S172" s="17"/>
      <c r="T172" s="17"/>
      <c r="U172" s="17"/>
      <c r="V172" s="17"/>
      <c r="W172" s="17"/>
      <c r="X172" s="17"/>
      <c r="Y172" s="17"/>
      <c r="Z172" s="17"/>
    </row>
    <row r="173" spans="1:26" ht="12.75" hidden="1" customHeight="1">
      <c r="A173" s="17"/>
      <c r="B173" s="17"/>
      <c r="C173" s="17"/>
      <c r="D173" s="79"/>
      <c r="E173" s="80"/>
      <c r="F173" s="80"/>
      <c r="G173" s="17"/>
      <c r="H173" s="17"/>
      <c r="I173" s="17"/>
      <c r="J173" s="17"/>
      <c r="K173" s="17"/>
      <c r="L173" s="17"/>
      <c r="M173" s="17"/>
      <c r="N173" s="17"/>
      <c r="O173" s="17"/>
      <c r="P173" s="17"/>
      <c r="Q173" s="17"/>
      <c r="R173" s="17"/>
      <c r="S173" s="17"/>
      <c r="T173" s="17"/>
      <c r="U173" s="17"/>
      <c r="V173" s="17"/>
      <c r="W173" s="17"/>
      <c r="X173" s="17"/>
      <c r="Y173" s="17"/>
      <c r="Z173" s="17"/>
    </row>
    <row r="174" spans="1:26" ht="12.75" hidden="1" customHeight="1">
      <c r="A174" s="17"/>
      <c r="B174" s="17"/>
      <c r="C174" s="17"/>
      <c r="D174" s="79"/>
      <c r="E174" s="80"/>
      <c r="F174" s="80"/>
      <c r="G174" s="17"/>
      <c r="H174" s="17"/>
      <c r="I174" s="17"/>
      <c r="J174" s="17"/>
      <c r="K174" s="17"/>
      <c r="L174" s="17"/>
      <c r="M174" s="17"/>
      <c r="N174" s="17"/>
      <c r="O174" s="17"/>
      <c r="P174" s="17"/>
      <c r="Q174" s="17"/>
      <c r="R174" s="17"/>
      <c r="S174" s="17"/>
      <c r="T174" s="17"/>
      <c r="U174" s="17"/>
      <c r="V174" s="17"/>
      <c r="W174" s="17"/>
      <c r="X174" s="17"/>
      <c r="Y174" s="17"/>
      <c r="Z174" s="17"/>
    </row>
    <row r="175" spans="1:26" ht="12.75" hidden="1" customHeight="1">
      <c r="A175" s="17"/>
      <c r="B175" s="17"/>
      <c r="C175" s="17"/>
      <c r="D175" s="79"/>
      <c r="E175" s="80"/>
      <c r="F175" s="80"/>
      <c r="G175" s="17"/>
      <c r="H175" s="17"/>
      <c r="I175" s="17"/>
      <c r="J175" s="17"/>
      <c r="K175" s="17"/>
      <c r="L175" s="17"/>
      <c r="M175" s="17"/>
      <c r="N175" s="17"/>
      <c r="O175" s="17"/>
      <c r="P175" s="17"/>
      <c r="Q175" s="17"/>
      <c r="R175" s="17"/>
      <c r="S175" s="17"/>
      <c r="T175" s="17"/>
      <c r="U175" s="17"/>
      <c r="V175" s="17"/>
      <c r="W175" s="17"/>
      <c r="X175" s="17"/>
      <c r="Y175" s="17"/>
      <c r="Z175" s="17"/>
    </row>
    <row r="176" spans="1:26" ht="12.75" hidden="1" customHeight="1">
      <c r="A176" s="17"/>
      <c r="B176" s="17"/>
      <c r="C176" s="17"/>
      <c r="D176" s="79"/>
      <c r="E176" s="80"/>
      <c r="F176" s="80"/>
      <c r="G176" s="17"/>
      <c r="H176" s="17"/>
      <c r="I176" s="17"/>
      <c r="J176" s="17"/>
      <c r="K176" s="17"/>
      <c r="L176" s="17"/>
      <c r="M176" s="17"/>
      <c r="N176" s="17"/>
      <c r="O176" s="17"/>
      <c r="P176" s="17"/>
      <c r="Q176" s="17"/>
      <c r="R176" s="17"/>
      <c r="S176" s="17"/>
      <c r="T176" s="17"/>
      <c r="U176" s="17"/>
      <c r="V176" s="17"/>
      <c r="W176" s="17"/>
      <c r="X176" s="17"/>
      <c r="Y176" s="17"/>
      <c r="Z176" s="17"/>
    </row>
    <row r="177" spans="1:26" ht="12.75" hidden="1" customHeight="1">
      <c r="A177" s="17"/>
      <c r="B177" s="17"/>
      <c r="C177" s="17"/>
      <c r="D177" s="79"/>
      <c r="E177" s="80"/>
      <c r="F177" s="80"/>
      <c r="G177" s="17"/>
      <c r="H177" s="17"/>
      <c r="I177" s="17"/>
      <c r="J177" s="17"/>
      <c r="K177" s="17"/>
      <c r="L177" s="17"/>
      <c r="M177" s="17"/>
      <c r="N177" s="17"/>
      <c r="O177" s="17"/>
      <c r="P177" s="17"/>
      <c r="Q177" s="17"/>
      <c r="R177" s="17"/>
      <c r="S177" s="17"/>
      <c r="T177" s="17"/>
      <c r="U177" s="17"/>
      <c r="V177" s="17"/>
      <c r="W177" s="17"/>
      <c r="X177" s="17"/>
      <c r="Y177" s="17"/>
      <c r="Z177" s="17"/>
    </row>
    <row r="178" spans="1:26" ht="12.75" hidden="1" customHeight="1">
      <c r="A178" s="17"/>
      <c r="B178" s="17"/>
      <c r="C178" s="17"/>
      <c r="D178" s="79"/>
      <c r="E178" s="80"/>
      <c r="F178" s="80"/>
      <c r="G178" s="17"/>
      <c r="H178" s="17"/>
      <c r="I178" s="17"/>
      <c r="J178" s="17"/>
      <c r="K178" s="17"/>
      <c r="L178" s="17"/>
      <c r="M178" s="17"/>
      <c r="N178" s="17"/>
      <c r="O178" s="17"/>
      <c r="P178" s="17"/>
      <c r="Q178" s="17"/>
      <c r="R178" s="17"/>
      <c r="S178" s="17"/>
      <c r="T178" s="17"/>
      <c r="U178" s="17"/>
      <c r="V178" s="17"/>
      <c r="W178" s="17"/>
      <c r="X178" s="17"/>
      <c r="Y178" s="17"/>
      <c r="Z178" s="17"/>
    </row>
    <row r="179" spans="1:26" ht="12.75" hidden="1" customHeight="1">
      <c r="A179" s="17"/>
      <c r="B179" s="17"/>
      <c r="C179" s="17"/>
      <c r="D179" s="79"/>
      <c r="E179" s="80"/>
      <c r="F179" s="80"/>
      <c r="G179" s="17"/>
      <c r="H179" s="17"/>
      <c r="I179" s="17"/>
      <c r="J179" s="17"/>
      <c r="K179" s="17"/>
      <c r="L179" s="17"/>
      <c r="M179" s="17"/>
      <c r="N179" s="17"/>
      <c r="O179" s="17"/>
      <c r="P179" s="17"/>
      <c r="Q179" s="17"/>
      <c r="R179" s="17"/>
      <c r="S179" s="17"/>
      <c r="T179" s="17"/>
      <c r="U179" s="17"/>
      <c r="V179" s="17"/>
      <c r="W179" s="17"/>
      <c r="X179" s="17"/>
      <c r="Y179" s="17"/>
      <c r="Z179" s="17"/>
    </row>
    <row r="180" spans="1:26" ht="12.75" hidden="1" customHeight="1">
      <c r="A180" s="17"/>
      <c r="B180" s="17"/>
      <c r="C180" s="17"/>
      <c r="D180" s="79"/>
      <c r="E180" s="80"/>
      <c r="F180" s="80"/>
      <c r="G180" s="17"/>
      <c r="H180" s="17"/>
      <c r="I180" s="17"/>
      <c r="J180" s="17"/>
      <c r="K180" s="17"/>
      <c r="L180" s="17"/>
      <c r="M180" s="17"/>
      <c r="N180" s="17"/>
      <c r="O180" s="17"/>
      <c r="P180" s="17"/>
      <c r="Q180" s="17"/>
      <c r="R180" s="17"/>
      <c r="S180" s="17"/>
      <c r="T180" s="17"/>
      <c r="U180" s="17"/>
      <c r="V180" s="17"/>
      <c r="W180" s="17"/>
      <c r="X180" s="17"/>
      <c r="Y180" s="17"/>
      <c r="Z180" s="17"/>
    </row>
    <row r="181" spans="1:26" ht="12.75" hidden="1" customHeight="1">
      <c r="A181" s="17"/>
      <c r="B181" s="17"/>
      <c r="C181" s="17"/>
      <c r="D181" s="79"/>
      <c r="E181" s="80"/>
      <c r="F181" s="80"/>
      <c r="G181" s="17"/>
      <c r="H181" s="17"/>
      <c r="I181" s="17"/>
      <c r="J181" s="17"/>
      <c r="K181" s="17"/>
      <c r="L181" s="17"/>
      <c r="M181" s="17"/>
      <c r="N181" s="17"/>
      <c r="O181" s="17"/>
      <c r="P181" s="17"/>
      <c r="Q181" s="17"/>
      <c r="R181" s="17"/>
      <c r="S181" s="17"/>
      <c r="T181" s="17"/>
      <c r="U181" s="17"/>
      <c r="V181" s="17"/>
      <c r="W181" s="17"/>
      <c r="X181" s="17"/>
      <c r="Y181" s="17"/>
      <c r="Z181" s="17"/>
    </row>
    <row r="182" spans="1:26" ht="12.75" hidden="1" customHeight="1">
      <c r="A182" s="17"/>
      <c r="B182" s="17"/>
      <c r="C182" s="17"/>
      <c r="D182" s="79"/>
      <c r="E182" s="80"/>
      <c r="F182" s="80"/>
      <c r="G182" s="17"/>
      <c r="H182" s="17"/>
      <c r="I182" s="17"/>
      <c r="J182" s="17"/>
      <c r="K182" s="17"/>
      <c r="L182" s="17"/>
      <c r="M182" s="17"/>
      <c r="N182" s="17"/>
      <c r="O182" s="17"/>
      <c r="P182" s="17"/>
      <c r="Q182" s="17"/>
      <c r="R182" s="17"/>
      <c r="S182" s="17"/>
      <c r="T182" s="17"/>
      <c r="U182" s="17"/>
      <c r="V182" s="17"/>
      <c r="W182" s="17"/>
      <c r="X182" s="17"/>
      <c r="Y182" s="17"/>
      <c r="Z182" s="17"/>
    </row>
    <row r="183" spans="1:26" ht="12.75" hidden="1" customHeight="1">
      <c r="A183" s="17"/>
      <c r="B183" s="17"/>
      <c r="C183" s="17"/>
      <c r="D183" s="79"/>
      <c r="E183" s="80"/>
      <c r="F183" s="80"/>
      <c r="G183" s="17"/>
      <c r="H183" s="17"/>
      <c r="I183" s="17"/>
      <c r="J183" s="17"/>
      <c r="K183" s="17"/>
      <c r="L183" s="17"/>
      <c r="M183" s="17"/>
      <c r="N183" s="17"/>
      <c r="O183" s="17"/>
      <c r="P183" s="17"/>
      <c r="Q183" s="17"/>
      <c r="R183" s="17"/>
      <c r="S183" s="17"/>
      <c r="T183" s="17"/>
      <c r="U183" s="17"/>
      <c r="V183" s="17"/>
      <c r="W183" s="17"/>
      <c r="X183" s="17"/>
      <c r="Y183" s="17"/>
      <c r="Z183" s="17"/>
    </row>
    <row r="184" spans="1:26" ht="12.75" hidden="1" customHeight="1">
      <c r="A184" s="17"/>
      <c r="B184" s="17"/>
      <c r="C184" s="17"/>
      <c r="D184" s="79"/>
      <c r="E184" s="80"/>
      <c r="F184" s="80"/>
      <c r="G184" s="17"/>
      <c r="H184" s="17"/>
      <c r="I184" s="17"/>
      <c r="J184" s="17"/>
      <c r="K184" s="17"/>
      <c r="L184" s="17"/>
      <c r="M184" s="17"/>
      <c r="N184" s="17"/>
      <c r="O184" s="17"/>
      <c r="P184" s="17"/>
      <c r="Q184" s="17"/>
      <c r="R184" s="17"/>
      <c r="S184" s="17"/>
      <c r="T184" s="17"/>
      <c r="U184" s="17"/>
      <c r="V184" s="17"/>
      <c r="W184" s="17"/>
      <c r="X184" s="17"/>
      <c r="Y184" s="17"/>
      <c r="Z184" s="17"/>
    </row>
    <row r="185" spans="1:26" ht="12.75" hidden="1" customHeight="1">
      <c r="A185" s="17"/>
      <c r="B185" s="17"/>
      <c r="C185" s="17"/>
      <c r="D185" s="79"/>
      <c r="E185" s="80"/>
      <c r="F185" s="80"/>
      <c r="G185" s="17"/>
      <c r="H185" s="17"/>
      <c r="I185" s="17"/>
      <c r="J185" s="17"/>
      <c r="K185" s="17"/>
      <c r="L185" s="17"/>
      <c r="M185" s="17"/>
      <c r="N185" s="17"/>
      <c r="O185" s="17"/>
      <c r="P185" s="17"/>
      <c r="Q185" s="17"/>
      <c r="R185" s="17"/>
      <c r="S185" s="17"/>
      <c r="T185" s="17"/>
      <c r="U185" s="17"/>
      <c r="V185" s="17"/>
      <c r="W185" s="17"/>
      <c r="X185" s="17"/>
      <c r="Y185" s="17"/>
      <c r="Z185" s="17"/>
    </row>
    <row r="186" spans="1:26" ht="12.75" hidden="1" customHeight="1">
      <c r="A186" s="17"/>
      <c r="B186" s="17"/>
      <c r="C186" s="17"/>
      <c r="D186" s="79"/>
      <c r="E186" s="80"/>
      <c r="F186" s="80"/>
      <c r="G186" s="17"/>
      <c r="H186" s="17"/>
      <c r="I186" s="17"/>
      <c r="J186" s="17"/>
      <c r="K186" s="17"/>
      <c r="L186" s="17"/>
      <c r="M186" s="17"/>
      <c r="N186" s="17"/>
      <c r="O186" s="17"/>
      <c r="P186" s="17"/>
      <c r="Q186" s="17"/>
      <c r="R186" s="17"/>
      <c r="S186" s="17"/>
      <c r="T186" s="17"/>
      <c r="U186" s="17"/>
      <c r="V186" s="17"/>
      <c r="W186" s="17"/>
      <c r="X186" s="17"/>
      <c r="Y186" s="17"/>
      <c r="Z186" s="17"/>
    </row>
    <row r="187" spans="1:26" ht="12.75" hidden="1" customHeight="1">
      <c r="A187" s="17"/>
      <c r="B187" s="17"/>
      <c r="C187" s="17"/>
      <c r="D187" s="79"/>
      <c r="E187" s="80"/>
      <c r="F187" s="80"/>
      <c r="G187" s="17"/>
      <c r="H187" s="17"/>
      <c r="I187" s="17"/>
      <c r="J187" s="17"/>
      <c r="K187" s="17"/>
      <c r="L187" s="17"/>
      <c r="M187" s="17"/>
      <c r="N187" s="17"/>
      <c r="O187" s="17"/>
      <c r="P187" s="17"/>
      <c r="Q187" s="17"/>
      <c r="R187" s="17"/>
      <c r="S187" s="17"/>
      <c r="T187" s="17"/>
      <c r="U187" s="17"/>
      <c r="V187" s="17"/>
      <c r="W187" s="17"/>
      <c r="X187" s="17"/>
      <c r="Y187" s="17"/>
      <c r="Z187" s="17"/>
    </row>
    <row r="188" spans="1:26" ht="12.75" hidden="1" customHeight="1">
      <c r="A188" s="17"/>
      <c r="B188" s="17"/>
      <c r="C188" s="17"/>
      <c r="D188" s="79"/>
      <c r="E188" s="80"/>
      <c r="F188" s="80"/>
      <c r="G188" s="17"/>
      <c r="H188" s="17"/>
      <c r="I188" s="17"/>
      <c r="J188" s="17"/>
      <c r="K188" s="17"/>
      <c r="L188" s="17"/>
      <c r="M188" s="17"/>
      <c r="N188" s="17"/>
      <c r="O188" s="17"/>
      <c r="P188" s="17"/>
      <c r="Q188" s="17"/>
      <c r="R188" s="17"/>
      <c r="S188" s="17"/>
      <c r="T188" s="17"/>
      <c r="U188" s="17"/>
      <c r="V188" s="17"/>
      <c r="W188" s="17"/>
      <c r="X188" s="17"/>
      <c r="Y188" s="17"/>
      <c r="Z188" s="17"/>
    </row>
    <row r="189" spans="1:26" ht="12.75" hidden="1" customHeight="1">
      <c r="A189" s="17"/>
      <c r="B189" s="17"/>
      <c r="C189" s="17"/>
      <c r="D189" s="79"/>
      <c r="E189" s="80"/>
      <c r="F189" s="80"/>
      <c r="G189" s="17"/>
      <c r="H189" s="17"/>
      <c r="I189" s="17"/>
      <c r="J189" s="17"/>
      <c r="K189" s="17"/>
      <c r="L189" s="17"/>
      <c r="M189" s="17"/>
      <c r="N189" s="17"/>
      <c r="O189" s="17"/>
      <c r="P189" s="17"/>
      <c r="Q189" s="17"/>
      <c r="R189" s="17"/>
      <c r="S189" s="17"/>
      <c r="T189" s="17"/>
      <c r="U189" s="17"/>
      <c r="V189" s="17"/>
      <c r="W189" s="17"/>
      <c r="X189" s="17"/>
      <c r="Y189" s="17"/>
      <c r="Z189" s="17"/>
    </row>
    <row r="190" spans="1:26" ht="12.75" hidden="1" customHeight="1">
      <c r="A190" s="17"/>
      <c r="B190" s="17"/>
      <c r="C190" s="17"/>
      <c r="D190" s="79"/>
      <c r="E190" s="80"/>
      <c r="F190" s="80"/>
      <c r="G190" s="17"/>
      <c r="H190" s="17"/>
      <c r="I190" s="17"/>
      <c r="J190" s="17"/>
      <c r="K190" s="17"/>
      <c r="L190" s="17"/>
      <c r="M190" s="17"/>
      <c r="N190" s="17"/>
      <c r="O190" s="17"/>
      <c r="P190" s="17"/>
      <c r="Q190" s="17"/>
      <c r="R190" s="17"/>
      <c r="S190" s="17"/>
      <c r="T190" s="17"/>
      <c r="U190" s="17"/>
      <c r="V190" s="17"/>
      <c r="W190" s="17"/>
      <c r="X190" s="17"/>
      <c r="Y190" s="17"/>
      <c r="Z190" s="17"/>
    </row>
    <row r="191" spans="1:26" ht="12.75" hidden="1" customHeight="1">
      <c r="A191" s="17"/>
      <c r="B191" s="17"/>
      <c r="C191" s="17"/>
      <c r="D191" s="79"/>
      <c r="E191" s="80"/>
      <c r="F191" s="80"/>
      <c r="G191" s="17"/>
      <c r="H191" s="17"/>
      <c r="I191" s="17"/>
      <c r="J191" s="17"/>
      <c r="K191" s="17"/>
      <c r="L191" s="17"/>
      <c r="M191" s="17"/>
      <c r="N191" s="17"/>
      <c r="O191" s="17"/>
      <c r="P191" s="17"/>
      <c r="Q191" s="17"/>
      <c r="R191" s="17"/>
      <c r="S191" s="17"/>
      <c r="T191" s="17"/>
      <c r="U191" s="17"/>
      <c r="V191" s="17"/>
      <c r="W191" s="17"/>
      <c r="X191" s="17"/>
      <c r="Y191" s="17"/>
      <c r="Z191" s="17"/>
    </row>
    <row r="192" spans="1:26" ht="12.75" hidden="1" customHeight="1">
      <c r="A192" s="17"/>
      <c r="B192" s="17"/>
      <c r="C192" s="17"/>
      <c r="D192" s="79"/>
      <c r="E192" s="80"/>
      <c r="F192" s="80"/>
      <c r="G192" s="17"/>
      <c r="H192" s="17"/>
      <c r="I192" s="17"/>
      <c r="J192" s="17"/>
      <c r="K192" s="17"/>
      <c r="L192" s="17"/>
      <c r="M192" s="17"/>
      <c r="N192" s="17"/>
      <c r="O192" s="17"/>
      <c r="P192" s="17"/>
      <c r="Q192" s="17"/>
      <c r="R192" s="17"/>
      <c r="S192" s="17"/>
      <c r="T192" s="17"/>
      <c r="U192" s="17"/>
      <c r="V192" s="17"/>
      <c r="W192" s="17"/>
      <c r="X192" s="17"/>
      <c r="Y192" s="17"/>
      <c r="Z192" s="17"/>
    </row>
    <row r="193" spans="1:26" ht="12.75" hidden="1" customHeight="1">
      <c r="A193" s="17"/>
      <c r="B193" s="17"/>
      <c r="C193" s="17"/>
      <c r="D193" s="79"/>
      <c r="E193" s="80"/>
      <c r="F193" s="80"/>
      <c r="G193" s="17"/>
      <c r="H193" s="17"/>
      <c r="I193" s="17"/>
      <c r="J193" s="17"/>
      <c r="K193" s="17"/>
      <c r="L193" s="17"/>
      <c r="M193" s="17"/>
      <c r="N193" s="17"/>
      <c r="O193" s="17"/>
      <c r="P193" s="17"/>
      <c r="Q193" s="17"/>
      <c r="R193" s="17"/>
      <c r="S193" s="17"/>
      <c r="T193" s="17"/>
      <c r="U193" s="17"/>
      <c r="V193" s="17"/>
      <c r="W193" s="17"/>
      <c r="X193" s="17"/>
      <c r="Y193" s="17"/>
      <c r="Z193" s="17"/>
    </row>
    <row r="194" spans="1:26" ht="12.75" hidden="1" customHeight="1">
      <c r="A194" s="17"/>
      <c r="B194" s="17"/>
      <c r="C194" s="17"/>
      <c r="D194" s="79"/>
      <c r="E194" s="80"/>
      <c r="F194" s="80"/>
      <c r="G194" s="17"/>
      <c r="H194" s="17"/>
      <c r="I194" s="17"/>
      <c r="J194" s="17"/>
      <c r="K194" s="17"/>
      <c r="L194" s="17"/>
      <c r="M194" s="17"/>
      <c r="N194" s="17"/>
      <c r="O194" s="17"/>
      <c r="P194" s="17"/>
      <c r="Q194" s="17"/>
      <c r="R194" s="17"/>
      <c r="S194" s="17"/>
      <c r="T194" s="17"/>
      <c r="U194" s="17"/>
      <c r="V194" s="17"/>
      <c r="W194" s="17"/>
      <c r="X194" s="17"/>
      <c r="Y194" s="17"/>
      <c r="Z194" s="17"/>
    </row>
    <row r="195" spans="1:26" ht="12.75" hidden="1" customHeight="1">
      <c r="A195" s="17"/>
      <c r="B195" s="17"/>
      <c r="C195" s="17"/>
      <c r="D195" s="79"/>
      <c r="E195" s="80"/>
      <c r="F195" s="80"/>
      <c r="G195" s="17"/>
      <c r="H195" s="17"/>
      <c r="I195" s="17"/>
      <c r="J195" s="17"/>
      <c r="K195" s="17"/>
      <c r="L195" s="17"/>
      <c r="M195" s="17"/>
      <c r="N195" s="17"/>
      <c r="O195" s="17"/>
      <c r="P195" s="17"/>
      <c r="Q195" s="17"/>
      <c r="R195" s="17"/>
      <c r="S195" s="17"/>
      <c r="T195" s="17"/>
      <c r="U195" s="17"/>
      <c r="V195" s="17"/>
      <c r="W195" s="17"/>
      <c r="X195" s="17"/>
      <c r="Y195" s="17"/>
      <c r="Z195" s="17"/>
    </row>
    <row r="196" spans="1:26" ht="12.75" hidden="1" customHeight="1">
      <c r="A196" s="17"/>
      <c r="B196" s="17"/>
      <c r="C196" s="17"/>
      <c r="D196" s="79"/>
      <c r="E196" s="80"/>
      <c r="F196" s="80"/>
      <c r="G196" s="17"/>
      <c r="H196" s="17"/>
      <c r="I196" s="17"/>
      <c r="J196" s="17"/>
      <c r="K196" s="17"/>
      <c r="L196" s="17"/>
      <c r="M196" s="17"/>
      <c r="N196" s="17"/>
      <c r="O196" s="17"/>
      <c r="P196" s="17"/>
      <c r="Q196" s="17"/>
      <c r="R196" s="17"/>
      <c r="S196" s="17"/>
      <c r="T196" s="17"/>
      <c r="U196" s="17"/>
      <c r="V196" s="17"/>
      <c r="W196" s="17"/>
      <c r="X196" s="17"/>
      <c r="Y196" s="17"/>
      <c r="Z196" s="17"/>
    </row>
    <row r="197" spans="1:26" ht="12.75" hidden="1" customHeight="1">
      <c r="A197" s="17"/>
      <c r="B197" s="17"/>
      <c r="C197" s="17"/>
      <c r="D197" s="79"/>
      <c r="E197" s="80"/>
      <c r="F197" s="80"/>
      <c r="G197" s="17"/>
      <c r="H197" s="17"/>
      <c r="I197" s="17"/>
      <c r="J197" s="17"/>
      <c r="K197" s="17"/>
      <c r="L197" s="17"/>
      <c r="M197" s="17"/>
      <c r="N197" s="17"/>
      <c r="O197" s="17"/>
      <c r="P197" s="17"/>
      <c r="Q197" s="17"/>
      <c r="R197" s="17"/>
      <c r="S197" s="17"/>
      <c r="T197" s="17"/>
      <c r="U197" s="17"/>
      <c r="V197" s="17"/>
      <c r="W197" s="17"/>
      <c r="X197" s="17"/>
      <c r="Y197" s="17"/>
      <c r="Z197" s="17"/>
    </row>
    <row r="198" spans="1:26" ht="12.75" hidden="1" customHeight="1">
      <c r="A198" s="17"/>
      <c r="B198" s="17"/>
      <c r="C198" s="17"/>
      <c r="D198" s="79"/>
      <c r="E198" s="80"/>
      <c r="F198" s="80"/>
      <c r="G198" s="17"/>
      <c r="H198" s="17"/>
      <c r="I198" s="17"/>
      <c r="J198" s="17"/>
      <c r="K198" s="17"/>
      <c r="L198" s="17"/>
      <c r="M198" s="17"/>
      <c r="N198" s="17"/>
      <c r="O198" s="17"/>
      <c r="P198" s="17"/>
      <c r="Q198" s="17"/>
      <c r="R198" s="17"/>
      <c r="S198" s="17"/>
      <c r="T198" s="17"/>
      <c r="U198" s="17"/>
      <c r="V198" s="17"/>
      <c r="W198" s="17"/>
      <c r="X198" s="17"/>
      <c r="Y198" s="17"/>
      <c r="Z198" s="17"/>
    </row>
    <row r="199" spans="1:26" ht="12.75" hidden="1" customHeight="1">
      <c r="A199" s="17"/>
      <c r="B199" s="17"/>
      <c r="C199" s="17"/>
      <c r="D199" s="79"/>
      <c r="E199" s="80"/>
      <c r="F199" s="80"/>
      <c r="G199" s="17"/>
      <c r="H199" s="17"/>
      <c r="I199" s="17"/>
      <c r="J199" s="17"/>
      <c r="K199" s="17"/>
      <c r="L199" s="17"/>
      <c r="M199" s="17"/>
      <c r="N199" s="17"/>
      <c r="O199" s="17"/>
      <c r="P199" s="17"/>
      <c r="Q199" s="17"/>
      <c r="R199" s="17"/>
      <c r="S199" s="17"/>
      <c r="T199" s="17"/>
      <c r="U199" s="17"/>
      <c r="V199" s="17"/>
      <c r="W199" s="17"/>
      <c r="X199" s="17"/>
      <c r="Y199" s="17"/>
      <c r="Z199" s="17"/>
    </row>
    <row r="200" spans="1:26" ht="12.75" hidden="1" customHeight="1">
      <c r="A200" s="17"/>
      <c r="B200" s="17"/>
      <c r="C200" s="17"/>
      <c r="D200" s="79"/>
      <c r="E200" s="80"/>
      <c r="F200" s="80"/>
      <c r="G200" s="17"/>
      <c r="H200" s="17"/>
      <c r="I200" s="17"/>
      <c r="J200" s="17"/>
      <c r="K200" s="17"/>
      <c r="L200" s="17"/>
      <c r="M200" s="17"/>
      <c r="N200" s="17"/>
      <c r="O200" s="17"/>
      <c r="P200" s="17"/>
      <c r="Q200" s="17"/>
      <c r="R200" s="17"/>
      <c r="S200" s="17"/>
      <c r="T200" s="17"/>
      <c r="U200" s="17"/>
      <c r="V200" s="17"/>
      <c r="W200" s="17"/>
      <c r="X200" s="17"/>
      <c r="Y200" s="17"/>
      <c r="Z200" s="17"/>
    </row>
    <row r="201" spans="1:26" ht="12.75" hidden="1" customHeight="1">
      <c r="A201" s="17"/>
      <c r="B201" s="17"/>
      <c r="C201" s="17"/>
      <c r="D201" s="79"/>
      <c r="E201" s="80"/>
      <c r="F201" s="80"/>
      <c r="G201" s="17"/>
      <c r="H201" s="17"/>
      <c r="I201" s="17"/>
      <c r="J201" s="17"/>
      <c r="K201" s="17"/>
      <c r="L201" s="17"/>
      <c r="M201" s="17"/>
      <c r="N201" s="17"/>
      <c r="O201" s="17"/>
      <c r="P201" s="17"/>
      <c r="Q201" s="17"/>
      <c r="R201" s="17"/>
      <c r="S201" s="17"/>
      <c r="T201" s="17"/>
      <c r="U201" s="17"/>
      <c r="V201" s="17"/>
      <c r="W201" s="17"/>
      <c r="X201" s="17"/>
      <c r="Y201" s="17"/>
      <c r="Z201" s="17"/>
    </row>
    <row r="202" spans="1:26" ht="12.75" hidden="1" customHeight="1">
      <c r="A202" s="17"/>
      <c r="B202" s="17"/>
      <c r="C202" s="17"/>
      <c r="D202" s="79"/>
      <c r="E202" s="80"/>
      <c r="F202" s="80"/>
      <c r="G202" s="17"/>
      <c r="H202" s="17"/>
      <c r="I202" s="17"/>
      <c r="J202" s="17"/>
      <c r="K202" s="17"/>
      <c r="L202" s="17"/>
      <c r="M202" s="17"/>
      <c r="N202" s="17"/>
      <c r="O202" s="17"/>
      <c r="P202" s="17"/>
      <c r="Q202" s="17"/>
      <c r="R202" s="17"/>
      <c r="S202" s="17"/>
      <c r="T202" s="17"/>
      <c r="U202" s="17"/>
      <c r="V202" s="17"/>
      <c r="W202" s="17"/>
      <c r="X202" s="17"/>
      <c r="Y202" s="17"/>
      <c r="Z202" s="17"/>
    </row>
    <row r="203" spans="1:26" ht="12.75" hidden="1" customHeight="1">
      <c r="A203" s="17"/>
      <c r="B203" s="17"/>
      <c r="C203" s="17"/>
      <c r="D203" s="79"/>
      <c r="E203" s="80"/>
      <c r="F203" s="80"/>
      <c r="G203" s="17"/>
      <c r="H203" s="17"/>
      <c r="I203" s="17"/>
      <c r="J203" s="17"/>
      <c r="K203" s="17"/>
      <c r="L203" s="17"/>
      <c r="M203" s="17"/>
      <c r="N203" s="17"/>
      <c r="O203" s="17"/>
      <c r="P203" s="17"/>
      <c r="Q203" s="17"/>
      <c r="R203" s="17"/>
      <c r="S203" s="17"/>
      <c r="T203" s="17"/>
      <c r="U203" s="17"/>
      <c r="V203" s="17"/>
      <c r="W203" s="17"/>
      <c r="X203" s="17"/>
      <c r="Y203" s="17"/>
      <c r="Z203" s="17"/>
    </row>
    <row r="204" spans="1:26" ht="12.75" hidden="1" customHeight="1">
      <c r="A204" s="17"/>
      <c r="B204" s="17"/>
      <c r="C204" s="17"/>
      <c r="D204" s="79"/>
      <c r="E204" s="80"/>
      <c r="F204" s="80"/>
      <c r="G204" s="17"/>
      <c r="H204" s="17"/>
      <c r="I204" s="17"/>
      <c r="J204" s="17"/>
      <c r="K204" s="17"/>
      <c r="L204" s="17"/>
      <c r="M204" s="17"/>
      <c r="N204" s="17"/>
      <c r="O204" s="17"/>
      <c r="P204" s="17"/>
      <c r="Q204" s="17"/>
      <c r="R204" s="17"/>
      <c r="S204" s="17"/>
      <c r="T204" s="17"/>
      <c r="U204" s="17"/>
      <c r="V204" s="17"/>
      <c r="W204" s="17"/>
      <c r="X204" s="17"/>
      <c r="Y204" s="17"/>
      <c r="Z204" s="17"/>
    </row>
    <row r="205" spans="1:26" ht="12.75" hidden="1" customHeight="1">
      <c r="A205" s="17"/>
      <c r="B205" s="17"/>
      <c r="C205" s="17"/>
      <c r="D205" s="79"/>
      <c r="E205" s="80"/>
      <c r="F205" s="80"/>
      <c r="G205" s="17"/>
      <c r="H205" s="17"/>
      <c r="I205" s="17"/>
      <c r="J205" s="17"/>
      <c r="K205" s="17"/>
      <c r="L205" s="17"/>
      <c r="M205" s="17"/>
      <c r="N205" s="17"/>
      <c r="O205" s="17"/>
      <c r="P205" s="17"/>
      <c r="Q205" s="17"/>
      <c r="R205" s="17"/>
      <c r="S205" s="17"/>
      <c r="T205" s="17"/>
      <c r="U205" s="17"/>
      <c r="V205" s="17"/>
      <c r="W205" s="17"/>
      <c r="X205" s="17"/>
      <c r="Y205" s="17"/>
      <c r="Z205" s="17"/>
    </row>
    <row r="206" spans="1:26" ht="12.75" hidden="1" customHeight="1">
      <c r="A206" s="17"/>
      <c r="B206" s="17"/>
      <c r="C206" s="17"/>
      <c r="D206" s="79"/>
      <c r="E206" s="80"/>
      <c r="F206" s="80"/>
      <c r="G206" s="17"/>
      <c r="H206" s="17"/>
      <c r="I206" s="17"/>
      <c r="J206" s="17"/>
      <c r="K206" s="17"/>
      <c r="L206" s="17"/>
      <c r="M206" s="17"/>
      <c r="N206" s="17"/>
      <c r="O206" s="17"/>
      <c r="P206" s="17"/>
      <c r="Q206" s="17"/>
      <c r="R206" s="17"/>
      <c r="S206" s="17"/>
      <c r="T206" s="17"/>
      <c r="U206" s="17"/>
      <c r="V206" s="17"/>
      <c r="W206" s="17"/>
      <c r="X206" s="17"/>
      <c r="Y206" s="17"/>
      <c r="Z206" s="17"/>
    </row>
    <row r="207" spans="1:26" ht="12.75" hidden="1" customHeight="1">
      <c r="A207" s="17"/>
      <c r="B207" s="17"/>
      <c r="C207" s="17"/>
      <c r="D207" s="79"/>
      <c r="E207" s="80"/>
      <c r="F207" s="80"/>
      <c r="G207" s="17"/>
      <c r="H207" s="17"/>
      <c r="I207" s="17"/>
      <c r="J207" s="17"/>
      <c r="K207" s="17"/>
      <c r="L207" s="17"/>
      <c r="M207" s="17"/>
      <c r="N207" s="17"/>
      <c r="O207" s="17"/>
      <c r="P207" s="17"/>
      <c r="Q207" s="17"/>
      <c r="R207" s="17"/>
      <c r="S207" s="17"/>
      <c r="T207" s="17"/>
      <c r="U207" s="17"/>
      <c r="V207" s="17"/>
      <c r="W207" s="17"/>
      <c r="X207" s="17"/>
      <c r="Y207" s="17"/>
      <c r="Z207" s="17"/>
    </row>
    <row r="208" spans="1:26" ht="12.75" hidden="1" customHeight="1">
      <c r="A208" s="17"/>
      <c r="B208" s="17"/>
      <c r="C208" s="17"/>
      <c r="D208" s="79"/>
      <c r="E208" s="80"/>
      <c r="F208" s="80"/>
      <c r="G208" s="17"/>
      <c r="H208" s="17"/>
      <c r="I208" s="17"/>
      <c r="J208" s="17"/>
      <c r="K208" s="17"/>
      <c r="L208" s="17"/>
      <c r="M208" s="17"/>
      <c r="N208" s="17"/>
      <c r="O208" s="17"/>
      <c r="P208" s="17"/>
      <c r="Q208" s="17"/>
      <c r="R208" s="17"/>
      <c r="S208" s="17"/>
      <c r="T208" s="17"/>
      <c r="U208" s="17"/>
      <c r="V208" s="17"/>
      <c r="W208" s="17"/>
      <c r="X208" s="17"/>
      <c r="Y208" s="17"/>
      <c r="Z208" s="17"/>
    </row>
    <row r="209" spans="1:26" ht="12.75" hidden="1" customHeight="1">
      <c r="A209" s="17"/>
      <c r="B209" s="17"/>
      <c r="C209" s="17"/>
      <c r="D209" s="79"/>
      <c r="E209" s="80"/>
      <c r="F209" s="80"/>
      <c r="G209" s="17"/>
      <c r="H209" s="17"/>
      <c r="I209" s="17"/>
      <c r="J209" s="17"/>
      <c r="K209" s="17"/>
      <c r="L209" s="17"/>
      <c r="M209" s="17"/>
      <c r="N209" s="17"/>
      <c r="O209" s="17"/>
      <c r="P209" s="17"/>
      <c r="Q209" s="17"/>
      <c r="R209" s="17"/>
      <c r="S209" s="17"/>
      <c r="T209" s="17"/>
      <c r="U209" s="17"/>
      <c r="V209" s="17"/>
      <c r="W209" s="17"/>
      <c r="X209" s="17"/>
      <c r="Y209" s="17"/>
      <c r="Z209" s="17"/>
    </row>
    <row r="210" spans="1:26" ht="12.75" hidden="1" customHeight="1">
      <c r="A210" s="17"/>
      <c r="B210" s="17"/>
      <c r="C210" s="17"/>
      <c r="D210" s="79"/>
      <c r="E210" s="80"/>
      <c r="F210" s="80"/>
      <c r="G210" s="17"/>
      <c r="H210" s="17"/>
      <c r="I210" s="17"/>
      <c r="J210" s="17"/>
      <c r="K210" s="17"/>
      <c r="L210" s="17"/>
      <c r="M210" s="17"/>
      <c r="N210" s="17"/>
      <c r="O210" s="17"/>
      <c r="P210" s="17"/>
      <c r="Q210" s="17"/>
      <c r="R210" s="17"/>
      <c r="S210" s="17"/>
      <c r="T210" s="17"/>
      <c r="U210" s="17"/>
      <c r="V210" s="17"/>
      <c r="W210" s="17"/>
      <c r="X210" s="17"/>
      <c r="Y210" s="17"/>
      <c r="Z210" s="17"/>
    </row>
    <row r="211" spans="1:26" ht="12.75" hidden="1" customHeight="1">
      <c r="A211" s="17"/>
      <c r="B211" s="17"/>
      <c r="C211" s="17"/>
      <c r="D211" s="79"/>
      <c r="E211" s="80"/>
      <c r="F211" s="80"/>
      <c r="G211" s="17"/>
      <c r="H211" s="17"/>
      <c r="I211" s="17"/>
      <c r="J211" s="17"/>
      <c r="K211" s="17"/>
      <c r="L211" s="17"/>
      <c r="M211" s="17"/>
      <c r="N211" s="17"/>
      <c r="O211" s="17"/>
      <c r="P211" s="17"/>
      <c r="Q211" s="17"/>
      <c r="R211" s="17"/>
      <c r="S211" s="17"/>
      <c r="T211" s="17"/>
      <c r="U211" s="17"/>
      <c r="V211" s="17"/>
      <c r="W211" s="17"/>
      <c r="X211" s="17"/>
      <c r="Y211" s="17"/>
      <c r="Z211" s="17"/>
    </row>
    <row r="212" spans="1:26" ht="12.75" hidden="1" customHeight="1">
      <c r="A212" s="17"/>
      <c r="B212" s="17"/>
      <c r="C212" s="17"/>
      <c r="D212" s="79"/>
      <c r="E212" s="80"/>
      <c r="F212" s="80"/>
      <c r="G212" s="17"/>
      <c r="H212" s="17"/>
      <c r="I212" s="17"/>
      <c r="J212" s="17"/>
      <c r="K212" s="17"/>
      <c r="L212" s="17"/>
      <c r="M212" s="17"/>
      <c r="N212" s="17"/>
      <c r="O212" s="17"/>
      <c r="P212" s="17"/>
      <c r="Q212" s="17"/>
      <c r="R212" s="17"/>
      <c r="S212" s="17"/>
      <c r="T212" s="17"/>
      <c r="U212" s="17"/>
      <c r="V212" s="17"/>
      <c r="W212" s="17"/>
      <c r="X212" s="17"/>
      <c r="Y212" s="17"/>
      <c r="Z212" s="17"/>
    </row>
    <row r="213" spans="1:26" ht="12.75" hidden="1" customHeight="1">
      <c r="A213" s="17"/>
      <c r="B213" s="17"/>
      <c r="C213" s="17"/>
      <c r="D213" s="79"/>
      <c r="E213" s="80"/>
      <c r="F213" s="80"/>
      <c r="G213" s="17"/>
      <c r="H213" s="17"/>
      <c r="I213" s="17"/>
      <c r="J213" s="17"/>
      <c r="K213" s="17"/>
      <c r="L213" s="17"/>
      <c r="M213" s="17"/>
      <c r="N213" s="17"/>
      <c r="O213" s="17"/>
      <c r="P213" s="17"/>
      <c r="Q213" s="17"/>
      <c r="R213" s="17"/>
      <c r="S213" s="17"/>
      <c r="T213" s="17"/>
      <c r="U213" s="17"/>
      <c r="V213" s="17"/>
      <c r="W213" s="17"/>
      <c r="X213" s="17"/>
      <c r="Y213" s="17"/>
      <c r="Z213" s="17"/>
    </row>
    <row r="214" spans="1:26" ht="12.75" hidden="1" customHeight="1">
      <c r="A214" s="17"/>
      <c r="B214" s="17"/>
      <c r="C214" s="17"/>
      <c r="D214" s="79"/>
      <c r="E214" s="80"/>
      <c r="F214" s="80"/>
      <c r="G214" s="17"/>
      <c r="H214" s="17"/>
      <c r="I214" s="17"/>
      <c r="J214" s="17"/>
      <c r="K214" s="17"/>
      <c r="L214" s="17"/>
      <c r="M214" s="17"/>
      <c r="N214" s="17"/>
      <c r="O214" s="17"/>
      <c r="P214" s="17"/>
      <c r="Q214" s="17"/>
      <c r="R214" s="17"/>
      <c r="S214" s="17"/>
      <c r="T214" s="17"/>
      <c r="U214" s="17"/>
      <c r="V214" s="17"/>
      <c r="W214" s="17"/>
      <c r="X214" s="17"/>
      <c r="Y214" s="17"/>
      <c r="Z214" s="17"/>
    </row>
    <row r="215" spans="1:26" ht="12.75" hidden="1" customHeight="1">
      <c r="A215" s="17"/>
      <c r="B215" s="17"/>
      <c r="C215" s="17"/>
      <c r="D215" s="79"/>
      <c r="E215" s="80"/>
      <c r="F215" s="80"/>
      <c r="G215" s="17"/>
      <c r="H215" s="17"/>
      <c r="I215" s="17"/>
      <c r="J215" s="17"/>
      <c r="K215" s="17"/>
      <c r="L215" s="17"/>
      <c r="M215" s="17"/>
      <c r="N215" s="17"/>
      <c r="O215" s="17"/>
      <c r="P215" s="17"/>
      <c r="Q215" s="17"/>
      <c r="R215" s="17"/>
      <c r="S215" s="17"/>
      <c r="T215" s="17"/>
      <c r="U215" s="17"/>
      <c r="V215" s="17"/>
      <c r="W215" s="17"/>
      <c r="X215" s="17"/>
      <c r="Y215" s="17"/>
      <c r="Z215" s="17"/>
    </row>
    <row r="216" spans="1:26" ht="12.75" hidden="1" customHeight="1">
      <c r="A216" s="17"/>
      <c r="B216" s="17"/>
      <c r="C216" s="17"/>
      <c r="D216" s="79"/>
      <c r="E216" s="80"/>
      <c r="F216" s="80"/>
      <c r="G216" s="17"/>
      <c r="H216" s="17"/>
      <c r="I216" s="17"/>
      <c r="J216" s="17"/>
      <c r="K216" s="17"/>
      <c r="L216" s="17"/>
      <c r="M216" s="17"/>
      <c r="N216" s="17"/>
      <c r="O216" s="17"/>
      <c r="P216" s="17"/>
      <c r="Q216" s="17"/>
      <c r="R216" s="17"/>
      <c r="S216" s="17"/>
      <c r="T216" s="17"/>
      <c r="U216" s="17"/>
      <c r="V216" s="17"/>
      <c r="W216" s="17"/>
      <c r="X216" s="17"/>
      <c r="Y216" s="17"/>
      <c r="Z216" s="17"/>
    </row>
    <row r="217" spans="1:26" ht="12.75" hidden="1" customHeight="1">
      <c r="A217" s="17"/>
      <c r="B217" s="17"/>
      <c r="C217" s="17"/>
      <c r="D217" s="79"/>
      <c r="E217" s="80"/>
      <c r="F217" s="80"/>
      <c r="G217" s="17"/>
      <c r="H217" s="17"/>
      <c r="I217" s="17"/>
      <c r="J217" s="17"/>
      <c r="K217" s="17"/>
      <c r="L217" s="17"/>
      <c r="M217" s="17"/>
      <c r="N217" s="17"/>
      <c r="O217" s="17"/>
      <c r="P217" s="17"/>
      <c r="Q217" s="17"/>
      <c r="R217" s="17"/>
      <c r="S217" s="17"/>
      <c r="T217" s="17"/>
      <c r="U217" s="17"/>
      <c r="V217" s="17"/>
      <c r="W217" s="17"/>
      <c r="X217" s="17"/>
      <c r="Y217" s="17"/>
      <c r="Z217" s="17"/>
    </row>
    <row r="218" spans="1:26" ht="12.75" hidden="1" customHeight="1">
      <c r="A218" s="17"/>
      <c r="B218" s="17"/>
      <c r="C218" s="17"/>
      <c r="D218" s="79"/>
      <c r="E218" s="80"/>
      <c r="F218" s="80"/>
      <c r="G218" s="17"/>
      <c r="H218" s="17"/>
      <c r="I218" s="17"/>
      <c r="J218" s="17"/>
      <c r="K218" s="17"/>
      <c r="L218" s="17"/>
      <c r="M218" s="17"/>
      <c r="N218" s="17"/>
      <c r="O218" s="17"/>
      <c r="P218" s="17"/>
      <c r="Q218" s="17"/>
      <c r="R218" s="17"/>
      <c r="S218" s="17"/>
      <c r="T218" s="17"/>
      <c r="U218" s="17"/>
      <c r="V218" s="17"/>
      <c r="W218" s="17"/>
      <c r="X218" s="17"/>
      <c r="Y218" s="17"/>
      <c r="Z218" s="17"/>
    </row>
    <row r="219" spans="1:26" ht="12.75" hidden="1" customHeight="1">
      <c r="A219" s="17"/>
      <c r="B219" s="17"/>
      <c r="C219" s="17"/>
      <c r="D219" s="79"/>
      <c r="E219" s="80"/>
      <c r="F219" s="80"/>
      <c r="G219" s="17"/>
      <c r="H219" s="17"/>
      <c r="I219" s="17"/>
      <c r="J219" s="17"/>
      <c r="K219" s="17"/>
      <c r="L219" s="17"/>
      <c r="M219" s="17"/>
      <c r="N219" s="17"/>
      <c r="O219" s="17"/>
      <c r="P219" s="17"/>
      <c r="Q219" s="17"/>
      <c r="R219" s="17"/>
      <c r="S219" s="17"/>
      <c r="T219" s="17"/>
      <c r="U219" s="17"/>
      <c r="V219" s="17"/>
      <c r="W219" s="17"/>
      <c r="X219" s="17"/>
      <c r="Y219" s="17"/>
      <c r="Z219" s="17"/>
    </row>
    <row r="220" spans="1:26" ht="12.75" hidden="1" customHeight="1">
      <c r="A220" s="17"/>
      <c r="B220" s="17"/>
      <c r="C220" s="17"/>
      <c r="D220" s="79"/>
      <c r="E220" s="80"/>
      <c r="F220" s="80"/>
      <c r="G220" s="17"/>
      <c r="H220" s="17"/>
      <c r="I220" s="17"/>
      <c r="J220" s="17"/>
      <c r="K220" s="17"/>
      <c r="L220" s="17"/>
      <c r="M220" s="17"/>
      <c r="N220" s="17"/>
      <c r="O220" s="17"/>
      <c r="P220" s="17"/>
      <c r="Q220" s="17"/>
      <c r="R220" s="17"/>
      <c r="S220" s="17"/>
      <c r="T220" s="17"/>
      <c r="U220" s="17"/>
      <c r="V220" s="17"/>
      <c r="W220" s="17"/>
      <c r="X220" s="17"/>
      <c r="Y220" s="17"/>
      <c r="Z220" s="17"/>
    </row>
    <row r="221" spans="1:26" ht="12.75" hidden="1" customHeight="1">
      <c r="A221" s="17"/>
      <c r="B221" s="17"/>
      <c r="C221" s="17"/>
      <c r="D221" s="79"/>
      <c r="E221" s="80"/>
      <c r="F221" s="80"/>
      <c r="G221" s="17"/>
      <c r="H221" s="17"/>
      <c r="I221" s="17"/>
      <c r="J221" s="17"/>
      <c r="K221" s="17"/>
      <c r="L221" s="17"/>
      <c r="M221" s="17"/>
      <c r="N221" s="17"/>
      <c r="O221" s="17"/>
      <c r="P221" s="17"/>
      <c r="Q221" s="17"/>
      <c r="R221" s="17"/>
      <c r="S221" s="17"/>
      <c r="T221" s="17"/>
      <c r="U221" s="17"/>
      <c r="V221" s="17"/>
      <c r="W221" s="17"/>
      <c r="X221" s="17"/>
      <c r="Y221" s="17"/>
      <c r="Z221" s="17"/>
    </row>
    <row r="222" spans="1:26" ht="12.75" hidden="1" customHeight="1">
      <c r="A222" s="17"/>
      <c r="B222" s="17"/>
      <c r="C222" s="17"/>
      <c r="D222" s="79"/>
      <c r="E222" s="80"/>
      <c r="F222" s="80"/>
      <c r="G222" s="17"/>
      <c r="H222" s="17"/>
      <c r="I222" s="17"/>
      <c r="J222" s="17"/>
      <c r="K222" s="17"/>
      <c r="L222" s="17"/>
      <c r="M222" s="17"/>
      <c r="N222" s="17"/>
      <c r="O222" s="17"/>
      <c r="P222" s="17"/>
      <c r="Q222" s="17"/>
      <c r="R222" s="17"/>
      <c r="S222" s="17"/>
      <c r="T222" s="17"/>
      <c r="U222" s="17"/>
      <c r="V222" s="17"/>
      <c r="W222" s="17"/>
      <c r="X222" s="17"/>
      <c r="Y222" s="17"/>
      <c r="Z222" s="17"/>
    </row>
    <row r="223" spans="1:26" ht="12.75" hidden="1" customHeight="1">
      <c r="A223" s="17"/>
      <c r="B223" s="17"/>
      <c r="C223" s="17"/>
      <c r="D223" s="79"/>
      <c r="E223" s="80"/>
      <c r="F223" s="80"/>
      <c r="G223" s="17"/>
      <c r="H223" s="17"/>
      <c r="I223" s="17"/>
      <c r="J223" s="17"/>
      <c r="K223" s="17"/>
      <c r="L223" s="17"/>
      <c r="M223" s="17"/>
      <c r="N223" s="17"/>
      <c r="O223" s="17"/>
      <c r="P223" s="17"/>
      <c r="Q223" s="17"/>
      <c r="R223" s="17"/>
      <c r="S223" s="17"/>
      <c r="T223" s="17"/>
      <c r="U223" s="17"/>
      <c r="V223" s="17"/>
      <c r="W223" s="17"/>
      <c r="X223" s="17"/>
      <c r="Y223" s="17"/>
      <c r="Z223" s="17"/>
    </row>
    <row r="224" spans="1:26" ht="12.75" hidden="1" customHeight="1">
      <c r="A224" s="17"/>
      <c r="B224" s="17"/>
      <c r="C224" s="17"/>
      <c r="D224" s="79"/>
      <c r="E224" s="80"/>
      <c r="F224" s="80"/>
      <c r="G224" s="17"/>
      <c r="H224" s="17"/>
      <c r="I224" s="17"/>
      <c r="J224" s="17"/>
      <c r="K224" s="17"/>
      <c r="L224" s="17"/>
      <c r="M224" s="17"/>
      <c r="N224" s="17"/>
      <c r="O224" s="17"/>
      <c r="P224" s="17"/>
      <c r="Q224" s="17"/>
      <c r="R224" s="17"/>
      <c r="S224" s="17"/>
      <c r="T224" s="17"/>
      <c r="U224" s="17"/>
      <c r="V224" s="17"/>
      <c r="W224" s="17"/>
      <c r="X224" s="17"/>
      <c r="Y224" s="17"/>
      <c r="Z224" s="17"/>
    </row>
    <row r="225" spans="1:26" ht="12.75" hidden="1" customHeight="1">
      <c r="A225" s="17"/>
      <c r="B225" s="17"/>
      <c r="C225" s="17"/>
      <c r="D225" s="79"/>
      <c r="E225" s="80"/>
      <c r="F225" s="80"/>
      <c r="G225" s="17"/>
      <c r="H225" s="17"/>
      <c r="I225" s="17"/>
      <c r="J225" s="17"/>
      <c r="K225" s="17"/>
      <c r="L225" s="17"/>
      <c r="M225" s="17"/>
      <c r="N225" s="17"/>
      <c r="O225" s="17"/>
      <c r="P225" s="17"/>
      <c r="Q225" s="17"/>
      <c r="R225" s="17"/>
      <c r="S225" s="17"/>
      <c r="T225" s="17"/>
      <c r="U225" s="17"/>
      <c r="V225" s="17"/>
      <c r="W225" s="17"/>
      <c r="X225" s="17"/>
      <c r="Y225" s="17"/>
      <c r="Z225" s="17"/>
    </row>
    <row r="226" spans="1:26" ht="12.75" hidden="1" customHeight="1">
      <c r="A226" s="17"/>
      <c r="B226" s="17"/>
      <c r="C226" s="17"/>
      <c r="D226" s="79"/>
      <c r="E226" s="80"/>
      <c r="F226" s="80"/>
      <c r="G226" s="17"/>
      <c r="H226" s="17"/>
      <c r="I226" s="17"/>
      <c r="J226" s="17"/>
      <c r="K226" s="17"/>
      <c r="L226" s="17"/>
      <c r="M226" s="17"/>
      <c r="N226" s="17"/>
      <c r="O226" s="17"/>
      <c r="P226" s="17"/>
      <c r="Q226" s="17"/>
      <c r="R226" s="17"/>
      <c r="S226" s="17"/>
      <c r="T226" s="17"/>
      <c r="U226" s="17"/>
      <c r="V226" s="17"/>
      <c r="W226" s="17"/>
      <c r="X226" s="17"/>
      <c r="Y226" s="17"/>
      <c r="Z226" s="17"/>
    </row>
    <row r="227" spans="1:26" ht="12.75" hidden="1" customHeight="1">
      <c r="A227" s="17"/>
      <c r="B227" s="17"/>
      <c r="C227" s="17"/>
      <c r="D227" s="79"/>
      <c r="E227" s="80"/>
      <c r="F227" s="80"/>
      <c r="G227" s="17"/>
      <c r="H227" s="17"/>
      <c r="I227" s="17"/>
      <c r="J227" s="17"/>
      <c r="K227" s="17"/>
      <c r="L227" s="17"/>
      <c r="M227" s="17"/>
      <c r="N227" s="17"/>
      <c r="O227" s="17"/>
      <c r="P227" s="17"/>
      <c r="Q227" s="17"/>
      <c r="R227" s="17"/>
      <c r="S227" s="17"/>
      <c r="T227" s="17"/>
      <c r="U227" s="17"/>
      <c r="V227" s="17"/>
      <c r="W227" s="17"/>
      <c r="X227" s="17"/>
      <c r="Y227" s="17"/>
      <c r="Z227" s="17"/>
    </row>
    <row r="228" spans="1:26" ht="12.75" hidden="1" customHeight="1">
      <c r="A228" s="17"/>
      <c r="B228" s="17"/>
      <c r="C228" s="17"/>
      <c r="D228" s="79"/>
      <c r="E228" s="80"/>
      <c r="F228" s="80"/>
      <c r="G228" s="17"/>
      <c r="H228" s="17"/>
      <c r="I228" s="17"/>
      <c r="J228" s="17"/>
      <c r="K228" s="17"/>
      <c r="L228" s="17"/>
      <c r="M228" s="17"/>
      <c r="N228" s="17"/>
      <c r="O228" s="17"/>
      <c r="P228" s="17"/>
      <c r="Q228" s="17"/>
      <c r="R228" s="17"/>
      <c r="S228" s="17"/>
      <c r="T228" s="17"/>
      <c r="U228" s="17"/>
      <c r="V228" s="17"/>
      <c r="W228" s="17"/>
      <c r="X228" s="17"/>
      <c r="Y228" s="17"/>
      <c r="Z228" s="17"/>
    </row>
    <row r="229" spans="1:26" ht="12.75" hidden="1" customHeight="1">
      <c r="A229" s="17"/>
      <c r="B229" s="17"/>
      <c r="C229" s="17"/>
      <c r="D229" s="79"/>
      <c r="E229" s="80"/>
      <c r="F229" s="80"/>
      <c r="G229" s="17"/>
      <c r="H229" s="17"/>
      <c r="I229" s="17"/>
      <c r="J229" s="17"/>
      <c r="K229" s="17"/>
      <c r="L229" s="17"/>
      <c r="M229" s="17"/>
      <c r="N229" s="17"/>
      <c r="O229" s="17"/>
      <c r="P229" s="17"/>
      <c r="Q229" s="17"/>
      <c r="R229" s="17"/>
      <c r="S229" s="17"/>
      <c r="T229" s="17"/>
      <c r="U229" s="17"/>
      <c r="V229" s="17"/>
      <c r="W229" s="17"/>
      <c r="X229" s="17"/>
      <c r="Y229" s="17"/>
      <c r="Z229" s="17"/>
    </row>
    <row r="230" spans="1:26" ht="12.75" hidden="1" customHeight="1">
      <c r="A230" s="17"/>
      <c r="B230" s="17"/>
      <c r="C230" s="17"/>
      <c r="D230" s="79"/>
      <c r="E230" s="80"/>
      <c r="F230" s="80"/>
      <c r="G230" s="17"/>
      <c r="H230" s="17"/>
      <c r="I230" s="17"/>
      <c r="J230" s="17"/>
      <c r="K230" s="17"/>
      <c r="L230" s="17"/>
      <c r="M230" s="17"/>
      <c r="N230" s="17"/>
      <c r="O230" s="17"/>
      <c r="P230" s="17"/>
      <c r="Q230" s="17"/>
      <c r="R230" s="17"/>
      <c r="S230" s="17"/>
      <c r="T230" s="17"/>
      <c r="U230" s="17"/>
      <c r="V230" s="17"/>
      <c r="W230" s="17"/>
      <c r="X230" s="17"/>
      <c r="Y230" s="17"/>
      <c r="Z230" s="17"/>
    </row>
    <row r="231" spans="1:26" ht="12.75" hidden="1" customHeight="1">
      <c r="A231" s="17"/>
      <c r="B231" s="17"/>
      <c r="C231" s="17"/>
      <c r="D231" s="79"/>
      <c r="E231" s="80"/>
      <c r="F231" s="80"/>
      <c r="G231" s="17"/>
      <c r="H231" s="17"/>
      <c r="I231" s="17"/>
      <c r="J231" s="17"/>
      <c r="K231" s="17"/>
      <c r="L231" s="17"/>
      <c r="M231" s="17"/>
      <c r="N231" s="17"/>
      <c r="O231" s="17"/>
      <c r="P231" s="17"/>
      <c r="Q231" s="17"/>
      <c r="R231" s="17"/>
      <c r="S231" s="17"/>
      <c r="T231" s="17"/>
      <c r="U231" s="17"/>
      <c r="V231" s="17"/>
      <c r="W231" s="17"/>
      <c r="X231" s="17"/>
      <c r="Y231" s="17"/>
      <c r="Z231" s="17"/>
    </row>
    <row r="232" spans="1:26" ht="12.75" hidden="1" customHeight="1">
      <c r="A232" s="17"/>
      <c r="B232" s="17"/>
      <c r="C232" s="17"/>
      <c r="D232" s="79"/>
      <c r="E232" s="80"/>
      <c r="F232" s="80"/>
      <c r="G232" s="17"/>
      <c r="H232" s="17"/>
      <c r="I232" s="17"/>
      <c r="J232" s="17"/>
      <c r="K232" s="17"/>
      <c r="L232" s="17"/>
      <c r="M232" s="17"/>
      <c r="N232" s="17"/>
      <c r="O232" s="17"/>
      <c r="P232" s="17"/>
      <c r="Q232" s="17"/>
      <c r="R232" s="17"/>
      <c r="S232" s="17"/>
      <c r="T232" s="17"/>
      <c r="U232" s="17"/>
      <c r="V232" s="17"/>
      <c r="W232" s="17"/>
      <c r="X232" s="17"/>
      <c r="Y232" s="17"/>
      <c r="Z232" s="17"/>
    </row>
    <row r="233" spans="1:26" ht="12.75" hidden="1" customHeight="1">
      <c r="A233" s="17"/>
      <c r="B233" s="17"/>
      <c r="C233" s="17"/>
      <c r="D233" s="79"/>
      <c r="E233" s="80"/>
      <c r="F233" s="80"/>
      <c r="G233" s="17"/>
      <c r="H233" s="17"/>
      <c r="I233" s="17"/>
      <c r="J233" s="17"/>
      <c r="K233" s="17"/>
      <c r="L233" s="17"/>
      <c r="M233" s="17"/>
      <c r="N233" s="17"/>
      <c r="O233" s="17"/>
      <c r="P233" s="17"/>
      <c r="Q233" s="17"/>
      <c r="R233" s="17"/>
      <c r="S233" s="17"/>
      <c r="T233" s="17"/>
      <c r="U233" s="17"/>
      <c r="V233" s="17"/>
      <c r="W233" s="17"/>
      <c r="X233" s="17"/>
      <c r="Y233" s="17"/>
      <c r="Z233" s="17"/>
    </row>
    <row r="234" spans="1:26" ht="12.75" hidden="1" customHeight="1">
      <c r="A234" s="17"/>
      <c r="B234" s="17"/>
      <c r="C234" s="17"/>
      <c r="D234" s="79"/>
      <c r="E234" s="80"/>
      <c r="F234" s="80"/>
      <c r="G234" s="17"/>
      <c r="H234" s="17"/>
      <c r="I234" s="17"/>
      <c r="J234" s="17"/>
      <c r="K234" s="17"/>
      <c r="L234" s="17"/>
      <c r="M234" s="17"/>
      <c r="N234" s="17"/>
      <c r="O234" s="17"/>
      <c r="P234" s="17"/>
      <c r="Q234" s="17"/>
      <c r="R234" s="17"/>
      <c r="S234" s="17"/>
      <c r="T234" s="17"/>
      <c r="U234" s="17"/>
      <c r="V234" s="17"/>
      <c r="W234" s="17"/>
      <c r="X234" s="17"/>
      <c r="Y234" s="17"/>
      <c r="Z234" s="17"/>
    </row>
    <row r="235" spans="1:26" ht="12.75" hidden="1" customHeight="1">
      <c r="A235" s="17"/>
      <c r="B235" s="17"/>
      <c r="C235" s="17"/>
      <c r="D235" s="79"/>
      <c r="E235" s="80"/>
      <c r="F235" s="80"/>
      <c r="G235" s="17"/>
      <c r="H235" s="17"/>
      <c r="I235" s="17"/>
      <c r="J235" s="17"/>
      <c r="K235" s="17"/>
      <c r="L235" s="17"/>
      <c r="M235" s="17"/>
      <c r="N235" s="17"/>
      <c r="O235" s="17"/>
      <c r="P235" s="17"/>
      <c r="Q235" s="17"/>
      <c r="R235" s="17"/>
      <c r="S235" s="17"/>
      <c r="T235" s="17"/>
      <c r="U235" s="17"/>
      <c r="V235" s="17"/>
      <c r="W235" s="17"/>
      <c r="X235" s="17"/>
      <c r="Y235" s="17"/>
      <c r="Z235" s="17"/>
    </row>
    <row r="236" spans="1:26" ht="12.75" hidden="1" customHeight="1">
      <c r="A236" s="17"/>
      <c r="B236" s="17"/>
      <c r="C236" s="17"/>
      <c r="D236" s="79"/>
      <c r="E236" s="80"/>
      <c r="F236" s="80"/>
      <c r="G236" s="17"/>
      <c r="H236" s="17"/>
      <c r="I236" s="17"/>
      <c r="J236" s="17"/>
      <c r="K236" s="17"/>
      <c r="L236" s="17"/>
      <c r="M236" s="17"/>
      <c r="N236" s="17"/>
      <c r="O236" s="17"/>
      <c r="P236" s="17"/>
      <c r="Q236" s="17"/>
      <c r="R236" s="17"/>
      <c r="S236" s="17"/>
      <c r="T236" s="17"/>
      <c r="U236" s="17"/>
      <c r="V236" s="17"/>
      <c r="W236" s="17"/>
      <c r="X236" s="17"/>
      <c r="Y236" s="17"/>
      <c r="Z236" s="17"/>
    </row>
    <row r="237" spans="1:26" ht="12.75" hidden="1" customHeight="1">
      <c r="A237" s="17"/>
      <c r="B237" s="17"/>
      <c r="C237" s="17"/>
      <c r="D237" s="79"/>
      <c r="E237" s="80"/>
      <c r="F237" s="80"/>
      <c r="G237" s="17"/>
      <c r="H237" s="17"/>
      <c r="I237" s="17"/>
      <c r="J237" s="17"/>
      <c r="K237" s="17"/>
      <c r="L237" s="17"/>
      <c r="M237" s="17"/>
      <c r="N237" s="17"/>
      <c r="O237" s="17"/>
      <c r="P237" s="17"/>
      <c r="Q237" s="17"/>
      <c r="R237" s="17"/>
      <c r="S237" s="17"/>
      <c r="T237" s="17"/>
      <c r="U237" s="17"/>
      <c r="V237" s="17"/>
      <c r="W237" s="17"/>
      <c r="X237" s="17"/>
      <c r="Y237" s="17"/>
      <c r="Z237" s="17"/>
    </row>
    <row r="238" spans="1:26" ht="12.75" hidden="1" customHeight="1">
      <c r="A238" s="17"/>
      <c r="B238" s="17"/>
      <c r="C238" s="17"/>
      <c r="D238" s="79"/>
      <c r="E238" s="80"/>
      <c r="F238" s="80"/>
      <c r="G238" s="17"/>
      <c r="H238" s="17"/>
      <c r="I238" s="17"/>
      <c r="J238" s="17"/>
      <c r="K238" s="17"/>
      <c r="L238" s="17"/>
      <c r="M238" s="17"/>
      <c r="N238" s="17"/>
      <c r="O238" s="17"/>
      <c r="P238" s="17"/>
      <c r="Q238" s="17"/>
      <c r="R238" s="17"/>
      <c r="S238" s="17"/>
      <c r="T238" s="17"/>
      <c r="U238" s="17"/>
      <c r="V238" s="17"/>
      <c r="W238" s="17"/>
      <c r="X238" s="17"/>
      <c r="Y238" s="17"/>
      <c r="Z238" s="17"/>
    </row>
    <row r="239" spans="1:26" ht="12.75" hidden="1" customHeight="1">
      <c r="A239" s="17"/>
      <c r="B239" s="17"/>
      <c r="C239" s="17"/>
      <c r="D239" s="79"/>
      <c r="E239" s="80"/>
      <c r="F239" s="80"/>
      <c r="G239" s="17"/>
      <c r="H239" s="17"/>
      <c r="I239" s="17"/>
      <c r="J239" s="17"/>
      <c r="K239" s="17"/>
      <c r="L239" s="17"/>
      <c r="M239" s="17"/>
      <c r="N239" s="17"/>
      <c r="O239" s="17"/>
      <c r="P239" s="17"/>
      <c r="Q239" s="17"/>
      <c r="R239" s="17"/>
      <c r="S239" s="17"/>
      <c r="T239" s="17"/>
      <c r="U239" s="17"/>
      <c r="V239" s="17"/>
      <c r="W239" s="17"/>
      <c r="X239" s="17"/>
      <c r="Y239" s="17"/>
      <c r="Z239" s="17"/>
    </row>
    <row r="240" spans="1:26" ht="12.75" hidden="1" customHeight="1">
      <c r="A240" s="17"/>
      <c r="B240" s="17"/>
      <c r="C240" s="17"/>
      <c r="D240" s="79"/>
      <c r="E240" s="80"/>
      <c r="F240" s="80"/>
      <c r="G240" s="17"/>
      <c r="H240" s="17"/>
      <c r="I240" s="17"/>
      <c r="J240" s="17"/>
      <c r="K240" s="17"/>
      <c r="L240" s="17"/>
      <c r="M240" s="17"/>
      <c r="N240" s="17"/>
      <c r="O240" s="17"/>
      <c r="P240" s="17"/>
      <c r="Q240" s="17"/>
      <c r="R240" s="17"/>
      <c r="S240" s="17"/>
      <c r="T240" s="17"/>
      <c r="U240" s="17"/>
      <c r="V240" s="17"/>
      <c r="W240" s="17"/>
      <c r="X240" s="17"/>
      <c r="Y240" s="17"/>
      <c r="Z240" s="17"/>
    </row>
    <row r="241" spans="1:26" ht="12.75" hidden="1" customHeight="1">
      <c r="A241" s="17"/>
      <c r="B241" s="17"/>
      <c r="C241" s="17"/>
      <c r="D241" s="79"/>
      <c r="E241" s="80"/>
      <c r="F241" s="80"/>
      <c r="G241" s="17"/>
      <c r="H241" s="17"/>
      <c r="I241" s="17"/>
      <c r="J241" s="17"/>
      <c r="K241" s="17"/>
      <c r="L241" s="17"/>
      <c r="M241" s="17"/>
      <c r="N241" s="17"/>
      <c r="O241" s="17"/>
      <c r="P241" s="17"/>
      <c r="Q241" s="17"/>
      <c r="R241" s="17"/>
      <c r="S241" s="17"/>
      <c r="T241" s="17"/>
      <c r="U241" s="17"/>
      <c r="V241" s="17"/>
      <c r="W241" s="17"/>
      <c r="X241" s="17"/>
      <c r="Y241" s="17"/>
      <c r="Z241" s="17"/>
    </row>
    <row r="242" spans="1:26" ht="12.75" hidden="1" customHeight="1">
      <c r="A242" s="17"/>
      <c r="B242" s="17"/>
      <c r="C242" s="17"/>
      <c r="D242" s="79"/>
      <c r="E242" s="80"/>
      <c r="F242" s="80"/>
      <c r="G242" s="17"/>
      <c r="H242" s="17"/>
      <c r="I242" s="17"/>
      <c r="J242" s="17"/>
      <c r="K242" s="17"/>
      <c r="L242" s="17"/>
      <c r="M242" s="17"/>
      <c r="N242" s="17"/>
      <c r="O242" s="17"/>
      <c r="P242" s="17"/>
      <c r="Q242" s="17"/>
      <c r="R242" s="17"/>
      <c r="S242" s="17"/>
      <c r="T242" s="17"/>
      <c r="U242" s="17"/>
      <c r="V242" s="17"/>
      <c r="W242" s="17"/>
      <c r="X242" s="17"/>
      <c r="Y242" s="17"/>
      <c r="Z242" s="17"/>
    </row>
    <row r="243" spans="1:26" ht="12.75" hidden="1" customHeight="1">
      <c r="A243" s="17"/>
      <c r="B243" s="17"/>
      <c r="C243" s="17"/>
      <c r="D243" s="79"/>
      <c r="E243" s="80"/>
      <c r="F243" s="80"/>
      <c r="G243" s="17"/>
      <c r="H243" s="17"/>
      <c r="I243" s="17"/>
      <c r="J243" s="17"/>
      <c r="K243" s="17"/>
      <c r="L243" s="17"/>
      <c r="M243" s="17"/>
      <c r="N243" s="17"/>
      <c r="O243" s="17"/>
      <c r="P243" s="17"/>
      <c r="Q243" s="17"/>
      <c r="R243" s="17"/>
      <c r="S243" s="17"/>
      <c r="T243" s="17"/>
      <c r="U243" s="17"/>
      <c r="V243" s="17"/>
      <c r="W243" s="17"/>
      <c r="X243" s="17"/>
      <c r="Y243" s="17"/>
      <c r="Z243" s="17"/>
    </row>
    <row r="244" spans="1:26" ht="12.75" hidden="1" customHeight="1">
      <c r="A244" s="17"/>
      <c r="B244" s="17"/>
      <c r="C244" s="17"/>
      <c r="D244" s="79"/>
      <c r="E244" s="80"/>
      <c r="F244" s="80"/>
      <c r="G244" s="17"/>
      <c r="H244" s="17"/>
      <c r="I244" s="17"/>
      <c r="J244" s="17"/>
      <c r="K244" s="17"/>
      <c r="L244" s="17"/>
      <c r="M244" s="17"/>
      <c r="N244" s="17"/>
      <c r="O244" s="17"/>
      <c r="P244" s="17"/>
      <c r="Q244" s="17"/>
      <c r="R244" s="17"/>
      <c r="S244" s="17"/>
      <c r="T244" s="17"/>
      <c r="U244" s="17"/>
      <c r="V244" s="17"/>
      <c r="W244" s="17"/>
      <c r="X244" s="17"/>
      <c r="Y244" s="17"/>
      <c r="Z244" s="17"/>
    </row>
    <row r="245" spans="1:26" ht="12.75" hidden="1" customHeight="1">
      <c r="A245" s="17"/>
      <c r="B245" s="17"/>
      <c r="C245" s="17"/>
      <c r="D245" s="79"/>
      <c r="E245" s="80"/>
      <c r="F245" s="80"/>
      <c r="G245" s="17"/>
      <c r="H245" s="17"/>
      <c r="I245" s="17"/>
      <c r="J245" s="17"/>
      <c r="K245" s="17"/>
      <c r="L245" s="17"/>
      <c r="M245" s="17"/>
      <c r="N245" s="17"/>
      <c r="O245" s="17"/>
      <c r="P245" s="17"/>
      <c r="Q245" s="17"/>
      <c r="R245" s="17"/>
      <c r="S245" s="17"/>
      <c r="T245" s="17"/>
      <c r="U245" s="17"/>
      <c r="V245" s="17"/>
      <c r="W245" s="17"/>
      <c r="X245" s="17"/>
      <c r="Y245" s="17"/>
      <c r="Z245" s="17"/>
    </row>
    <row r="246" spans="1:26" ht="12.75" hidden="1" customHeight="1">
      <c r="A246" s="17"/>
      <c r="B246" s="17"/>
      <c r="C246" s="17"/>
      <c r="D246" s="79"/>
      <c r="E246" s="80"/>
      <c r="F246" s="80"/>
      <c r="G246" s="17"/>
      <c r="H246" s="17"/>
      <c r="I246" s="17"/>
      <c r="J246" s="17"/>
      <c r="K246" s="17"/>
      <c r="L246" s="17"/>
      <c r="M246" s="17"/>
      <c r="N246" s="17"/>
      <c r="O246" s="17"/>
      <c r="P246" s="17"/>
      <c r="Q246" s="17"/>
      <c r="R246" s="17"/>
      <c r="S246" s="17"/>
      <c r="T246" s="17"/>
      <c r="U246" s="17"/>
      <c r="V246" s="17"/>
      <c r="W246" s="17"/>
      <c r="X246" s="17"/>
      <c r="Y246" s="17"/>
      <c r="Z246" s="17"/>
    </row>
    <row r="247" spans="1:26" ht="12.75" hidden="1" customHeight="1">
      <c r="A247" s="17"/>
      <c r="B247" s="17"/>
      <c r="C247" s="17"/>
      <c r="D247" s="79"/>
      <c r="E247" s="80"/>
      <c r="F247" s="80"/>
      <c r="G247" s="17"/>
      <c r="H247" s="17"/>
      <c r="I247" s="17"/>
      <c r="J247" s="17"/>
      <c r="K247" s="17"/>
      <c r="L247" s="17"/>
      <c r="M247" s="17"/>
      <c r="N247" s="17"/>
      <c r="O247" s="17"/>
      <c r="P247" s="17"/>
      <c r="Q247" s="17"/>
      <c r="R247" s="17"/>
      <c r="S247" s="17"/>
      <c r="T247" s="17"/>
      <c r="U247" s="17"/>
      <c r="V247" s="17"/>
      <c r="W247" s="17"/>
      <c r="X247" s="17"/>
      <c r="Y247" s="17"/>
      <c r="Z247" s="17"/>
    </row>
    <row r="248" spans="1:26" ht="12.75" hidden="1" customHeight="1">
      <c r="A248" s="17"/>
      <c r="B248" s="17"/>
      <c r="C248" s="17"/>
      <c r="D248" s="79"/>
      <c r="E248" s="80"/>
      <c r="F248" s="80"/>
      <c r="G248" s="17"/>
      <c r="H248" s="17"/>
      <c r="I248" s="17"/>
      <c r="J248" s="17"/>
      <c r="K248" s="17"/>
      <c r="L248" s="17"/>
      <c r="M248" s="17"/>
      <c r="N248" s="17"/>
      <c r="O248" s="17"/>
      <c r="P248" s="17"/>
      <c r="Q248" s="17"/>
      <c r="R248" s="17"/>
      <c r="S248" s="17"/>
      <c r="T248" s="17"/>
      <c r="U248" s="17"/>
      <c r="V248" s="17"/>
      <c r="W248" s="17"/>
      <c r="X248" s="17"/>
      <c r="Y248" s="17"/>
      <c r="Z248" s="17"/>
    </row>
    <row r="249" spans="1:26" ht="12.75" hidden="1" customHeight="1">
      <c r="A249" s="17"/>
      <c r="B249" s="17"/>
      <c r="C249" s="17"/>
      <c r="D249" s="79"/>
      <c r="E249" s="80"/>
      <c r="F249" s="80"/>
      <c r="G249" s="17"/>
      <c r="H249" s="17"/>
      <c r="I249" s="17"/>
      <c r="J249" s="17"/>
      <c r="K249" s="17"/>
      <c r="L249" s="17"/>
      <c r="M249" s="17"/>
      <c r="N249" s="17"/>
      <c r="O249" s="17"/>
      <c r="P249" s="17"/>
      <c r="Q249" s="17"/>
      <c r="R249" s="17"/>
      <c r="S249" s="17"/>
      <c r="T249" s="17"/>
      <c r="U249" s="17"/>
      <c r="V249" s="17"/>
      <c r="W249" s="17"/>
      <c r="X249" s="17"/>
      <c r="Y249" s="17"/>
      <c r="Z249" s="17"/>
    </row>
    <row r="250" spans="1:26" ht="12.75" hidden="1" customHeight="1">
      <c r="A250" s="17"/>
      <c r="B250" s="17"/>
      <c r="C250" s="17"/>
      <c r="D250" s="79"/>
      <c r="E250" s="80"/>
      <c r="F250" s="80"/>
      <c r="G250" s="17"/>
      <c r="H250" s="17"/>
      <c r="I250" s="17"/>
      <c r="J250" s="17"/>
      <c r="K250" s="17"/>
      <c r="L250" s="17"/>
      <c r="M250" s="17"/>
      <c r="N250" s="17"/>
      <c r="O250" s="17"/>
      <c r="P250" s="17"/>
      <c r="Q250" s="17"/>
      <c r="R250" s="17"/>
      <c r="S250" s="17"/>
      <c r="T250" s="17"/>
      <c r="U250" s="17"/>
      <c r="V250" s="17"/>
      <c r="W250" s="17"/>
      <c r="X250" s="17"/>
      <c r="Y250" s="17"/>
      <c r="Z250" s="17"/>
    </row>
    <row r="251" spans="1:26" ht="12.75" hidden="1" customHeight="1">
      <c r="A251" s="17"/>
      <c r="B251" s="17"/>
      <c r="C251" s="17"/>
      <c r="D251" s="79"/>
      <c r="E251" s="80"/>
      <c r="F251" s="80"/>
      <c r="G251" s="17"/>
      <c r="H251" s="17"/>
      <c r="I251" s="17"/>
      <c r="J251" s="17"/>
      <c r="K251" s="17"/>
      <c r="L251" s="17"/>
      <c r="M251" s="17"/>
      <c r="N251" s="17"/>
      <c r="O251" s="17"/>
      <c r="P251" s="17"/>
      <c r="Q251" s="17"/>
      <c r="R251" s="17"/>
      <c r="S251" s="17"/>
      <c r="T251" s="17"/>
      <c r="U251" s="17"/>
      <c r="V251" s="17"/>
      <c r="W251" s="17"/>
      <c r="X251" s="17"/>
      <c r="Y251" s="17"/>
      <c r="Z251" s="17"/>
    </row>
    <row r="252" spans="1:26" ht="12.75" hidden="1" customHeight="1">
      <c r="A252" s="17"/>
      <c r="B252" s="17"/>
      <c r="C252" s="17"/>
      <c r="D252" s="79"/>
      <c r="E252" s="80"/>
      <c r="F252" s="80"/>
      <c r="G252" s="17"/>
      <c r="H252" s="17"/>
      <c r="I252" s="17"/>
      <c r="J252" s="17"/>
      <c r="K252" s="17"/>
      <c r="L252" s="17"/>
      <c r="M252" s="17"/>
      <c r="N252" s="17"/>
      <c r="O252" s="17"/>
      <c r="P252" s="17"/>
      <c r="Q252" s="17"/>
      <c r="R252" s="17"/>
      <c r="S252" s="17"/>
      <c r="T252" s="17"/>
      <c r="U252" s="17"/>
      <c r="V252" s="17"/>
      <c r="W252" s="17"/>
      <c r="X252" s="17"/>
      <c r="Y252" s="17"/>
      <c r="Z252" s="17"/>
    </row>
    <row r="253" spans="1:26" ht="12.75" hidden="1" customHeight="1">
      <c r="A253" s="17"/>
      <c r="B253" s="17"/>
      <c r="C253" s="17"/>
      <c r="D253" s="79"/>
      <c r="E253" s="80"/>
      <c r="F253" s="80"/>
      <c r="G253" s="17"/>
      <c r="H253" s="17"/>
      <c r="I253" s="17"/>
      <c r="J253" s="17"/>
      <c r="K253" s="17"/>
      <c r="L253" s="17"/>
      <c r="M253" s="17"/>
      <c r="N253" s="17"/>
      <c r="O253" s="17"/>
      <c r="P253" s="17"/>
      <c r="Q253" s="17"/>
      <c r="R253" s="17"/>
      <c r="S253" s="17"/>
      <c r="T253" s="17"/>
      <c r="U253" s="17"/>
      <c r="V253" s="17"/>
      <c r="W253" s="17"/>
      <c r="X253" s="17"/>
      <c r="Y253" s="17"/>
      <c r="Z253" s="17"/>
    </row>
    <row r="254" spans="1:26" ht="12.75" hidden="1" customHeight="1">
      <c r="A254" s="17"/>
      <c r="B254" s="17"/>
      <c r="C254" s="17"/>
      <c r="D254" s="79"/>
      <c r="E254" s="80"/>
      <c r="F254" s="80"/>
      <c r="G254" s="17"/>
      <c r="H254" s="17"/>
      <c r="I254" s="17"/>
      <c r="J254" s="17"/>
      <c r="K254" s="17"/>
      <c r="L254" s="17"/>
      <c r="M254" s="17"/>
      <c r="N254" s="17"/>
      <c r="O254" s="17"/>
      <c r="P254" s="17"/>
      <c r="Q254" s="17"/>
      <c r="R254" s="17"/>
      <c r="S254" s="17"/>
      <c r="T254" s="17"/>
      <c r="U254" s="17"/>
      <c r="V254" s="17"/>
      <c r="W254" s="17"/>
      <c r="X254" s="17"/>
      <c r="Y254" s="17"/>
      <c r="Z254" s="17"/>
    </row>
    <row r="255" spans="1:26" ht="12.75" hidden="1" customHeight="1">
      <c r="A255" s="17"/>
      <c r="B255" s="17"/>
      <c r="C255" s="17"/>
      <c r="D255" s="79"/>
      <c r="E255" s="80"/>
      <c r="F255" s="80"/>
      <c r="G255" s="17"/>
      <c r="H255" s="17"/>
      <c r="I255" s="17"/>
      <c r="J255" s="17"/>
      <c r="K255" s="17"/>
      <c r="L255" s="17"/>
      <c r="M255" s="17"/>
      <c r="N255" s="17"/>
      <c r="O255" s="17"/>
      <c r="P255" s="17"/>
      <c r="Q255" s="17"/>
      <c r="R255" s="17"/>
      <c r="S255" s="17"/>
      <c r="T255" s="17"/>
      <c r="U255" s="17"/>
      <c r="V255" s="17"/>
      <c r="W255" s="17"/>
      <c r="X255" s="17"/>
      <c r="Y255" s="17"/>
      <c r="Z255" s="17"/>
    </row>
    <row r="256" spans="1:26" ht="12.75" hidden="1" customHeight="1">
      <c r="A256" s="17"/>
      <c r="B256" s="17"/>
      <c r="C256" s="17"/>
      <c r="D256" s="79"/>
      <c r="E256" s="80"/>
      <c r="F256" s="80"/>
      <c r="G256" s="17"/>
      <c r="H256" s="17"/>
      <c r="I256" s="17"/>
      <c r="J256" s="17"/>
      <c r="K256" s="17"/>
      <c r="L256" s="17"/>
      <c r="M256" s="17"/>
      <c r="N256" s="17"/>
      <c r="O256" s="17"/>
      <c r="P256" s="17"/>
      <c r="Q256" s="17"/>
      <c r="R256" s="17"/>
      <c r="S256" s="17"/>
      <c r="T256" s="17"/>
      <c r="U256" s="17"/>
      <c r="V256" s="17"/>
      <c r="W256" s="17"/>
      <c r="X256" s="17"/>
      <c r="Y256" s="17"/>
      <c r="Z256" s="17"/>
    </row>
    <row r="257" spans="1:26" ht="12.75" hidden="1" customHeight="1">
      <c r="A257" s="17"/>
      <c r="B257" s="17"/>
      <c r="C257" s="17"/>
      <c r="D257" s="79"/>
      <c r="E257" s="80"/>
      <c r="F257" s="80"/>
      <c r="G257" s="17"/>
      <c r="H257" s="17"/>
      <c r="I257" s="17"/>
      <c r="J257" s="17"/>
      <c r="K257" s="17"/>
      <c r="L257" s="17"/>
      <c r="M257" s="17"/>
      <c r="N257" s="17"/>
      <c r="O257" s="17"/>
      <c r="P257" s="17"/>
      <c r="Q257" s="17"/>
      <c r="R257" s="17"/>
      <c r="S257" s="17"/>
      <c r="T257" s="17"/>
      <c r="U257" s="17"/>
      <c r="V257" s="17"/>
      <c r="W257" s="17"/>
      <c r="X257" s="17"/>
      <c r="Y257" s="17"/>
      <c r="Z257" s="17"/>
    </row>
    <row r="258" spans="1:26" ht="12.75" hidden="1" customHeight="1">
      <c r="A258" s="17"/>
      <c r="B258" s="17"/>
      <c r="C258" s="17"/>
      <c r="D258" s="79"/>
      <c r="E258" s="80"/>
      <c r="F258" s="80"/>
      <c r="G258" s="17"/>
      <c r="H258" s="17"/>
      <c r="I258" s="17"/>
      <c r="J258" s="17"/>
      <c r="K258" s="17"/>
      <c r="L258" s="17"/>
      <c r="M258" s="17"/>
      <c r="N258" s="17"/>
      <c r="O258" s="17"/>
      <c r="P258" s="17"/>
      <c r="Q258" s="17"/>
      <c r="R258" s="17"/>
      <c r="S258" s="17"/>
      <c r="T258" s="17"/>
      <c r="U258" s="17"/>
      <c r="V258" s="17"/>
      <c r="W258" s="17"/>
      <c r="X258" s="17"/>
      <c r="Y258" s="17"/>
      <c r="Z258" s="17"/>
    </row>
    <row r="259" spans="1:26" ht="12.75" hidden="1" customHeight="1">
      <c r="A259" s="17"/>
      <c r="B259" s="17"/>
      <c r="C259" s="17"/>
      <c r="D259" s="79"/>
      <c r="E259" s="80"/>
      <c r="F259" s="80"/>
      <c r="G259" s="17"/>
      <c r="H259" s="17"/>
      <c r="I259" s="17"/>
      <c r="J259" s="17"/>
      <c r="K259" s="17"/>
      <c r="L259" s="17"/>
      <c r="M259" s="17"/>
      <c r="N259" s="17"/>
      <c r="O259" s="17"/>
      <c r="P259" s="17"/>
      <c r="Q259" s="17"/>
      <c r="R259" s="17"/>
      <c r="S259" s="17"/>
      <c r="T259" s="17"/>
      <c r="U259" s="17"/>
      <c r="V259" s="17"/>
      <c r="W259" s="17"/>
      <c r="X259" s="17"/>
      <c r="Y259" s="17"/>
      <c r="Z259" s="17"/>
    </row>
    <row r="260" spans="1:26" ht="12.75" hidden="1" customHeight="1">
      <c r="A260" s="17"/>
      <c r="B260" s="17"/>
      <c r="C260" s="17"/>
      <c r="D260" s="79"/>
      <c r="E260" s="80"/>
      <c r="F260" s="80"/>
      <c r="G260" s="17"/>
      <c r="H260" s="17"/>
      <c r="I260" s="17"/>
      <c r="J260" s="17"/>
      <c r="K260" s="17"/>
      <c r="L260" s="17"/>
      <c r="M260" s="17"/>
      <c r="N260" s="17"/>
      <c r="O260" s="17"/>
      <c r="P260" s="17"/>
      <c r="Q260" s="17"/>
      <c r="R260" s="17"/>
      <c r="S260" s="17"/>
      <c r="T260" s="17"/>
      <c r="U260" s="17"/>
      <c r="V260" s="17"/>
      <c r="W260" s="17"/>
      <c r="X260" s="17"/>
      <c r="Y260" s="17"/>
      <c r="Z260" s="17"/>
    </row>
    <row r="261" spans="1:26" ht="12.75" hidden="1" customHeight="1">
      <c r="A261" s="17"/>
      <c r="B261" s="17"/>
      <c r="C261" s="17"/>
      <c r="D261" s="79"/>
      <c r="E261" s="80"/>
      <c r="F261" s="80"/>
      <c r="G261" s="17"/>
      <c r="H261" s="17"/>
      <c r="I261" s="17"/>
      <c r="J261" s="17"/>
      <c r="K261" s="17"/>
      <c r="L261" s="17"/>
      <c r="M261" s="17"/>
      <c r="N261" s="17"/>
      <c r="O261" s="17"/>
      <c r="P261" s="17"/>
      <c r="Q261" s="17"/>
      <c r="R261" s="17"/>
      <c r="S261" s="17"/>
      <c r="T261" s="17"/>
      <c r="U261" s="17"/>
      <c r="V261" s="17"/>
      <c r="W261" s="17"/>
      <c r="X261" s="17"/>
      <c r="Y261" s="17"/>
      <c r="Z261" s="17"/>
    </row>
    <row r="262" spans="1:26" ht="12.75" hidden="1" customHeight="1">
      <c r="A262" s="17"/>
      <c r="B262" s="17"/>
      <c r="C262" s="17"/>
      <c r="D262" s="79"/>
      <c r="E262" s="80"/>
      <c r="F262" s="80"/>
      <c r="G262" s="17"/>
      <c r="H262" s="17"/>
      <c r="I262" s="17"/>
      <c r="J262" s="17"/>
      <c r="K262" s="17"/>
      <c r="L262" s="17"/>
      <c r="M262" s="17"/>
      <c r="N262" s="17"/>
      <c r="O262" s="17"/>
      <c r="P262" s="17"/>
      <c r="Q262" s="17"/>
      <c r="R262" s="17"/>
      <c r="S262" s="17"/>
      <c r="T262" s="17"/>
      <c r="U262" s="17"/>
      <c r="V262" s="17"/>
      <c r="W262" s="17"/>
      <c r="X262" s="17"/>
      <c r="Y262" s="17"/>
      <c r="Z262" s="17"/>
    </row>
    <row r="263" spans="1:26" ht="12.75" hidden="1" customHeight="1">
      <c r="A263" s="17"/>
      <c r="B263" s="17"/>
      <c r="C263" s="17"/>
      <c r="D263" s="79"/>
      <c r="E263" s="80"/>
      <c r="F263" s="80"/>
      <c r="G263" s="17"/>
      <c r="H263" s="17"/>
      <c r="I263" s="17"/>
      <c r="J263" s="17"/>
      <c r="K263" s="17"/>
      <c r="L263" s="17"/>
      <c r="M263" s="17"/>
      <c r="N263" s="17"/>
      <c r="O263" s="17"/>
      <c r="P263" s="17"/>
      <c r="Q263" s="17"/>
      <c r="R263" s="17"/>
      <c r="S263" s="17"/>
      <c r="T263" s="17"/>
      <c r="U263" s="17"/>
      <c r="V263" s="17"/>
      <c r="W263" s="17"/>
      <c r="X263" s="17"/>
      <c r="Y263" s="17"/>
      <c r="Z263" s="17"/>
    </row>
    <row r="264" spans="1:26" ht="12.75" hidden="1" customHeight="1">
      <c r="A264" s="17"/>
      <c r="B264" s="17"/>
      <c r="C264" s="17"/>
      <c r="D264" s="79"/>
      <c r="E264" s="80"/>
      <c r="F264" s="80"/>
      <c r="G264" s="17"/>
      <c r="H264" s="17"/>
      <c r="I264" s="17"/>
      <c r="J264" s="17"/>
      <c r="K264" s="17"/>
      <c r="L264" s="17"/>
      <c r="M264" s="17"/>
      <c r="N264" s="17"/>
      <c r="O264" s="17"/>
      <c r="P264" s="17"/>
      <c r="Q264" s="17"/>
      <c r="R264" s="17"/>
      <c r="S264" s="17"/>
      <c r="T264" s="17"/>
      <c r="U264" s="17"/>
      <c r="V264" s="17"/>
      <c r="W264" s="17"/>
      <c r="X264" s="17"/>
      <c r="Y264" s="17"/>
      <c r="Z264" s="17"/>
    </row>
    <row r="265" spans="1:26" ht="12.75" hidden="1" customHeight="1">
      <c r="A265" s="17"/>
      <c r="B265" s="17"/>
      <c r="C265" s="17"/>
      <c r="D265" s="79"/>
      <c r="E265" s="80"/>
      <c r="F265" s="80"/>
      <c r="G265" s="17"/>
      <c r="H265" s="17"/>
      <c r="I265" s="17"/>
      <c r="J265" s="17"/>
      <c r="K265" s="17"/>
      <c r="L265" s="17"/>
      <c r="M265" s="17"/>
      <c r="N265" s="17"/>
      <c r="O265" s="17"/>
      <c r="P265" s="17"/>
      <c r="Q265" s="17"/>
      <c r="R265" s="17"/>
      <c r="S265" s="17"/>
      <c r="T265" s="17"/>
      <c r="U265" s="17"/>
      <c r="V265" s="17"/>
      <c r="W265" s="17"/>
      <c r="X265" s="17"/>
      <c r="Y265" s="17"/>
      <c r="Z265" s="17"/>
    </row>
    <row r="266" spans="1:26" ht="12.75" hidden="1" customHeight="1">
      <c r="A266" s="17"/>
      <c r="B266" s="17"/>
      <c r="C266" s="17"/>
      <c r="D266" s="79"/>
      <c r="E266" s="80"/>
      <c r="F266" s="80"/>
      <c r="G266" s="17"/>
      <c r="H266" s="17"/>
      <c r="I266" s="17"/>
      <c r="J266" s="17"/>
      <c r="K266" s="17"/>
      <c r="L266" s="17"/>
      <c r="M266" s="17"/>
      <c r="N266" s="17"/>
      <c r="O266" s="17"/>
      <c r="P266" s="17"/>
      <c r="Q266" s="17"/>
      <c r="R266" s="17"/>
      <c r="S266" s="17"/>
      <c r="T266" s="17"/>
      <c r="U266" s="17"/>
      <c r="V266" s="17"/>
      <c r="W266" s="17"/>
      <c r="X266" s="17"/>
      <c r="Y266" s="17"/>
      <c r="Z266" s="17"/>
    </row>
    <row r="267" spans="1:26" ht="12.75" hidden="1" customHeight="1">
      <c r="A267" s="17"/>
      <c r="B267" s="17"/>
      <c r="C267" s="17"/>
      <c r="D267" s="79"/>
      <c r="E267" s="80"/>
      <c r="F267" s="80"/>
      <c r="G267" s="17"/>
      <c r="H267" s="17"/>
      <c r="I267" s="17"/>
      <c r="J267" s="17"/>
      <c r="K267" s="17"/>
      <c r="L267" s="17"/>
      <c r="M267" s="17"/>
      <c r="N267" s="17"/>
      <c r="O267" s="17"/>
      <c r="P267" s="17"/>
      <c r="Q267" s="17"/>
      <c r="R267" s="17"/>
      <c r="S267" s="17"/>
      <c r="T267" s="17"/>
      <c r="U267" s="17"/>
      <c r="V267" s="17"/>
      <c r="W267" s="17"/>
      <c r="X267" s="17"/>
      <c r="Y267" s="17"/>
      <c r="Z267" s="17"/>
    </row>
    <row r="268" spans="1:26" ht="12.75" hidden="1" customHeight="1">
      <c r="A268" s="17"/>
      <c r="B268" s="17"/>
      <c r="C268" s="17"/>
      <c r="D268" s="79"/>
      <c r="E268" s="80"/>
      <c r="F268" s="80"/>
      <c r="G268" s="17"/>
      <c r="H268" s="17"/>
      <c r="I268" s="17"/>
      <c r="J268" s="17"/>
      <c r="K268" s="17"/>
      <c r="L268" s="17"/>
      <c r="M268" s="17"/>
      <c r="N268" s="17"/>
      <c r="O268" s="17"/>
      <c r="P268" s="17"/>
      <c r="Q268" s="17"/>
      <c r="R268" s="17"/>
      <c r="S268" s="17"/>
      <c r="T268" s="17"/>
      <c r="U268" s="17"/>
      <c r="V268" s="17"/>
      <c r="W268" s="17"/>
      <c r="X268" s="17"/>
      <c r="Y268" s="17"/>
      <c r="Z268" s="17"/>
    </row>
    <row r="269" spans="1:26" ht="12.75" hidden="1" customHeight="1">
      <c r="A269" s="17"/>
      <c r="B269" s="17"/>
      <c r="C269" s="17"/>
      <c r="D269" s="79"/>
      <c r="E269" s="80"/>
      <c r="F269" s="80"/>
      <c r="G269" s="17"/>
      <c r="H269" s="17"/>
      <c r="I269" s="17"/>
      <c r="J269" s="17"/>
      <c r="K269" s="17"/>
      <c r="L269" s="17"/>
      <c r="M269" s="17"/>
      <c r="N269" s="17"/>
      <c r="O269" s="17"/>
      <c r="P269" s="17"/>
      <c r="Q269" s="17"/>
      <c r="R269" s="17"/>
      <c r="S269" s="17"/>
      <c r="T269" s="17"/>
      <c r="U269" s="17"/>
      <c r="V269" s="17"/>
      <c r="W269" s="17"/>
      <c r="X269" s="17"/>
      <c r="Y269" s="17"/>
      <c r="Z269" s="17"/>
    </row>
    <row r="270" spans="1:26" ht="12.75" hidden="1" customHeight="1">
      <c r="A270" s="17"/>
      <c r="B270" s="17"/>
      <c r="C270" s="17"/>
      <c r="D270" s="79"/>
      <c r="E270" s="80"/>
      <c r="F270" s="80"/>
      <c r="G270" s="17"/>
      <c r="H270" s="17"/>
      <c r="I270" s="17"/>
      <c r="J270" s="17"/>
      <c r="K270" s="17"/>
      <c r="L270" s="17"/>
      <c r="M270" s="17"/>
      <c r="N270" s="17"/>
      <c r="O270" s="17"/>
      <c r="P270" s="17"/>
      <c r="Q270" s="17"/>
      <c r="R270" s="17"/>
      <c r="S270" s="17"/>
      <c r="T270" s="17"/>
      <c r="U270" s="17"/>
      <c r="V270" s="17"/>
      <c r="W270" s="17"/>
      <c r="X270" s="17"/>
      <c r="Y270" s="17"/>
      <c r="Z270" s="17"/>
    </row>
    <row r="271" spans="1:26" ht="12.75" hidden="1" customHeight="1">
      <c r="A271" s="17"/>
      <c r="B271" s="17"/>
      <c r="C271" s="17"/>
      <c r="D271" s="79"/>
      <c r="E271" s="80"/>
      <c r="F271" s="80"/>
      <c r="G271" s="17"/>
      <c r="H271" s="17"/>
      <c r="I271" s="17"/>
      <c r="J271" s="17"/>
      <c r="K271" s="17"/>
      <c r="L271" s="17"/>
      <c r="M271" s="17"/>
      <c r="N271" s="17"/>
      <c r="O271" s="17"/>
      <c r="P271" s="17"/>
      <c r="Q271" s="17"/>
      <c r="R271" s="17"/>
      <c r="S271" s="17"/>
      <c r="T271" s="17"/>
      <c r="U271" s="17"/>
      <c r="V271" s="17"/>
      <c r="W271" s="17"/>
      <c r="X271" s="17"/>
      <c r="Y271" s="17"/>
      <c r="Z271" s="17"/>
    </row>
    <row r="272" spans="1:26" ht="12.75" hidden="1" customHeight="1">
      <c r="A272" s="17"/>
      <c r="B272" s="17"/>
      <c r="C272" s="17"/>
      <c r="D272" s="79"/>
      <c r="E272" s="80"/>
      <c r="F272" s="80"/>
      <c r="G272" s="17"/>
      <c r="H272" s="17"/>
      <c r="I272" s="17"/>
      <c r="J272" s="17"/>
      <c r="K272" s="17"/>
      <c r="L272" s="17"/>
      <c r="M272" s="17"/>
      <c r="N272" s="17"/>
      <c r="O272" s="17"/>
      <c r="P272" s="17"/>
      <c r="Q272" s="17"/>
      <c r="R272" s="17"/>
      <c r="S272" s="17"/>
      <c r="T272" s="17"/>
      <c r="U272" s="17"/>
      <c r="V272" s="17"/>
      <c r="W272" s="17"/>
      <c r="X272" s="17"/>
      <c r="Y272" s="17"/>
      <c r="Z272" s="17"/>
    </row>
    <row r="273" spans="1:26" ht="12.75" hidden="1" customHeight="1">
      <c r="A273" s="17"/>
      <c r="B273" s="17"/>
      <c r="C273" s="17"/>
      <c r="D273" s="79"/>
      <c r="E273" s="80"/>
      <c r="F273" s="80"/>
      <c r="G273" s="17"/>
      <c r="H273" s="17"/>
      <c r="I273" s="17"/>
      <c r="J273" s="17"/>
      <c r="K273" s="17"/>
      <c r="L273" s="17"/>
      <c r="M273" s="17"/>
      <c r="N273" s="17"/>
      <c r="O273" s="17"/>
      <c r="P273" s="17"/>
      <c r="Q273" s="17"/>
      <c r="R273" s="17"/>
      <c r="S273" s="17"/>
      <c r="T273" s="17"/>
      <c r="U273" s="17"/>
      <c r="V273" s="17"/>
      <c r="W273" s="17"/>
      <c r="X273" s="17"/>
      <c r="Y273" s="17"/>
      <c r="Z273" s="17"/>
    </row>
    <row r="274" spans="1:26" ht="12.75" hidden="1" customHeight="1">
      <c r="A274" s="17"/>
      <c r="B274" s="17"/>
      <c r="C274" s="17"/>
      <c r="D274" s="79"/>
      <c r="E274" s="80"/>
      <c r="F274" s="80"/>
      <c r="G274" s="17"/>
      <c r="H274" s="17"/>
      <c r="I274" s="17"/>
      <c r="J274" s="17"/>
      <c r="K274" s="17"/>
      <c r="L274" s="17"/>
      <c r="M274" s="17"/>
      <c r="N274" s="17"/>
      <c r="O274" s="17"/>
      <c r="P274" s="17"/>
      <c r="Q274" s="17"/>
      <c r="R274" s="17"/>
      <c r="S274" s="17"/>
      <c r="T274" s="17"/>
      <c r="U274" s="17"/>
      <c r="V274" s="17"/>
      <c r="W274" s="17"/>
      <c r="X274" s="17"/>
      <c r="Y274" s="17"/>
      <c r="Z274" s="17"/>
    </row>
    <row r="275" spans="1:26" ht="12.75" hidden="1" customHeight="1">
      <c r="A275" s="17"/>
      <c r="B275" s="17"/>
      <c r="C275" s="17"/>
      <c r="D275" s="79"/>
      <c r="E275" s="80"/>
      <c r="F275" s="80"/>
      <c r="G275" s="17"/>
      <c r="H275" s="17"/>
      <c r="I275" s="17"/>
      <c r="J275" s="17"/>
      <c r="K275" s="17"/>
      <c r="L275" s="17"/>
      <c r="M275" s="17"/>
      <c r="N275" s="17"/>
      <c r="O275" s="17"/>
      <c r="P275" s="17"/>
      <c r="Q275" s="17"/>
      <c r="R275" s="17"/>
      <c r="S275" s="17"/>
      <c r="T275" s="17"/>
      <c r="U275" s="17"/>
      <c r="V275" s="17"/>
      <c r="W275" s="17"/>
      <c r="X275" s="17"/>
      <c r="Y275" s="17"/>
      <c r="Z275" s="17"/>
    </row>
    <row r="276" spans="1:26" ht="12.75" hidden="1" customHeight="1">
      <c r="A276" s="17"/>
      <c r="B276" s="17"/>
      <c r="C276" s="17"/>
      <c r="D276" s="79"/>
      <c r="E276" s="80"/>
      <c r="F276" s="80"/>
      <c r="G276" s="17"/>
      <c r="H276" s="17"/>
      <c r="I276" s="17"/>
      <c r="J276" s="17"/>
      <c r="K276" s="17"/>
      <c r="L276" s="17"/>
      <c r="M276" s="17"/>
      <c r="N276" s="17"/>
      <c r="O276" s="17"/>
      <c r="P276" s="17"/>
      <c r="Q276" s="17"/>
      <c r="R276" s="17"/>
      <c r="S276" s="17"/>
      <c r="T276" s="17"/>
      <c r="U276" s="17"/>
      <c r="V276" s="17"/>
      <c r="W276" s="17"/>
      <c r="X276" s="17"/>
      <c r="Y276" s="17"/>
      <c r="Z276" s="17"/>
    </row>
    <row r="277" spans="1:26" ht="12.75" hidden="1" customHeight="1">
      <c r="A277" s="17"/>
      <c r="B277" s="17"/>
      <c r="C277" s="17"/>
      <c r="D277" s="79"/>
      <c r="E277" s="80"/>
      <c r="F277" s="80"/>
      <c r="G277" s="17"/>
      <c r="H277" s="17"/>
      <c r="I277" s="17"/>
      <c r="J277" s="17"/>
      <c r="K277" s="17"/>
      <c r="L277" s="17"/>
      <c r="M277" s="17"/>
      <c r="N277" s="17"/>
      <c r="O277" s="17"/>
      <c r="P277" s="17"/>
      <c r="Q277" s="17"/>
      <c r="R277" s="17"/>
      <c r="S277" s="17"/>
      <c r="T277" s="17"/>
      <c r="U277" s="17"/>
      <c r="V277" s="17"/>
      <c r="W277" s="17"/>
      <c r="X277" s="17"/>
      <c r="Y277" s="17"/>
      <c r="Z277" s="17"/>
    </row>
    <row r="278" spans="1:26" ht="12.75" hidden="1" customHeight="1">
      <c r="A278" s="17"/>
      <c r="B278" s="17"/>
      <c r="C278" s="17"/>
      <c r="D278" s="79"/>
      <c r="E278" s="80"/>
      <c r="F278" s="80"/>
      <c r="G278" s="17"/>
      <c r="H278" s="17"/>
      <c r="I278" s="17"/>
      <c r="J278" s="17"/>
      <c r="K278" s="17"/>
      <c r="L278" s="17"/>
      <c r="M278" s="17"/>
      <c r="N278" s="17"/>
      <c r="O278" s="17"/>
      <c r="P278" s="17"/>
      <c r="Q278" s="17"/>
      <c r="R278" s="17"/>
      <c r="S278" s="17"/>
      <c r="T278" s="17"/>
      <c r="U278" s="17"/>
      <c r="V278" s="17"/>
      <c r="W278" s="17"/>
      <c r="X278" s="17"/>
      <c r="Y278" s="17"/>
      <c r="Z278" s="17"/>
    </row>
    <row r="279" spans="1:26" ht="12.75" hidden="1" customHeight="1">
      <c r="A279" s="17"/>
      <c r="B279" s="17"/>
      <c r="C279" s="17"/>
      <c r="D279" s="79"/>
      <c r="E279" s="80"/>
      <c r="F279" s="80"/>
      <c r="G279" s="17"/>
      <c r="H279" s="17"/>
      <c r="I279" s="17"/>
      <c r="J279" s="17"/>
      <c r="K279" s="17"/>
      <c r="L279" s="17"/>
      <c r="M279" s="17"/>
      <c r="N279" s="17"/>
      <c r="O279" s="17"/>
      <c r="P279" s="17"/>
      <c r="Q279" s="17"/>
      <c r="R279" s="17"/>
      <c r="S279" s="17"/>
      <c r="T279" s="17"/>
      <c r="U279" s="17"/>
      <c r="V279" s="17"/>
      <c r="W279" s="17"/>
      <c r="X279" s="17"/>
      <c r="Y279" s="17"/>
      <c r="Z279" s="17"/>
    </row>
    <row r="280" spans="1:26" ht="12.75" hidden="1" customHeight="1">
      <c r="A280" s="17"/>
      <c r="B280" s="17"/>
      <c r="C280" s="17"/>
      <c r="D280" s="79"/>
      <c r="E280" s="80"/>
      <c r="F280" s="80"/>
      <c r="G280" s="17"/>
      <c r="H280" s="17"/>
      <c r="I280" s="17"/>
      <c r="J280" s="17"/>
      <c r="K280" s="17"/>
      <c r="L280" s="17"/>
      <c r="M280" s="17"/>
      <c r="N280" s="17"/>
      <c r="O280" s="17"/>
      <c r="P280" s="17"/>
      <c r="Q280" s="17"/>
      <c r="R280" s="17"/>
      <c r="S280" s="17"/>
      <c r="T280" s="17"/>
      <c r="U280" s="17"/>
      <c r="V280" s="17"/>
      <c r="W280" s="17"/>
      <c r="X280" s="17"/>
      <c r="Y280" s="17"/>
      <c r="Z280" s="17"/>
    </row>
    <row r="281" spans="1:26" ht="12.75" hidden="1" customHeight="1">
      <c r="A281" s="17"/>
      <c r="B281" s="17"/>
      <c r="C281" s="17"/>
      <c r="D281" s="79"/>
      <c r="E281" s="80"/>
      <c r="F281" s="80"/>
      <c r="G281" s="17"/>
      <c r="H281" s="17"/>
      <c r="I281" s="17"/>
      <c r="J281" s="17"/>
      <c r="K281" s="17"/>
      <c r="L281" s="17"/>
      <c r="M281" s="17"/>
      <c r="N281" s="17"/>
      <c r="O281" s="17"/>
      <c r="P281" s="17"/>
      <c r="Q281" s="17"/>
      <c r="R281" s="17"/>
      <c r="S281" s="17"/>
      <c r="T281" s="17"/>
      <c r="U281" s="17"/>
      <c r="V281" s="17"/>
      <c r="W281" s="17"/>
      <c r="X281" s="17"/>
      <c r="Y281" s="17"/>
      <c r="Z281" s="17"/>
    </row>
    <row r="282" spans="1:26" ht="12.75" hidden="1" customHeight="1">
      <c r="A282" s="17"/>
      <c r="B282" s="17"/>
      <c r="C282" s="17"/>
      <c r="D282" s="79"/>
      <c r="E282" s="80"/>
      <c r="F282" s="80"/>
      <c r="G282" s="17"/>
      <c r="H282" s="17"/>
      <c r="I282" s="17"/>
      <c r="J282" s="17"/>
      <c r="K282" s="17"/>
      <c r="L282" s="17"/>
      <c r="M282" s="17"/>
      <c r="N282" s="17"/>
      <c r="O282" s="17"/>
      <c r="P282" s="17"/>
      <c r="Q282" s="17"/>
      <c r="R282" s="17"/>
      <c r="S282" s="17"/>
      <c r="T282" s="17"/>
      <c r="U282" s="17"/>
      <c r="V282" s="17"/>
      <c r="W282" s="17"/>
      <c r="X282" s="17"/>
      <c r="Y282" s="17"/>
      <c r="Z282" s="17"/>
    </row>
    <row r="283" spans="1:26" ht="12.75" hidden="1" customHeight="1">
      <c r="A283" s="17"/>
      <c r="B283" s="17"/>
      <c r="C283" s="17"/>
      <c r="D283" s="79"/>
      <c r="E283" s="80"/>
      <c r="F283" s="80"/>
      <c r="G283" s="17"/>
      <c r="H283" s="17"/>
      <c r="I283" s="17"/>
      <c r="J283" s="17"/>
      <c r="K283" s="17"/>
      <c r="L283" s="17"/>
      <c r="M283" s="17"/>
      <c r="N283" s="17"/>
      <c r="O283" s="17"/>
      <c r="P283" s="17"/>
      <c r="Q283" s="17"/>
      <c r="R283" s="17"/>
      <c r="S283" s="17"/>
      <c r="T283" s="17"/>
      <c r="U283" s="17"/>
      <c r="V283" s="17"/>
      <c r="W283" s="17"/>
      <c r="X283" s="17"/>
      <c r="Y283" s="17"/>
      <c r="Z283" s="17"/>
    </row>
    <row r="284" spans="1:26" ht="12.75" hidden="1" customHeight="1">
      <c r="A284" s="17"/>
      <c r="B284" s="17"/>
      <c r="C284" s="17"/>
      <c r="D284" s="79"/>
      <c r="E284" s="80"/>
      <c r="F284" s="80"/>
      <c r="G284" s="17"/>
      <c r="H284" s="17"/>
      <c r="I284" s="17"/>
      <c r="J284" s="17"/>
      <c r="K284" s="17"/>
      <c r="L284" s="17"/>
      <c r="M284" s="17"/>
      <c r="N284" s="17"/>
      <c r="O284" s="17"/>
      <c r="P284" s="17"/>
      <c r="Q284" s="17"/>
      <c r="R284" s="17"/>
      <c r="S284" s="17"/>
      <c r="T284" s="17"/>
      <c r="U284" s="17"/>
      <c r="V284" s="17"/>
      <c r="W284" s="17"/>
      <c r="X284" s="17"/>
      <c r="Y284" s="17"/>
      <c r="Z284" s="17"/>
    </row>
    <row r="285" spans="1:26" ht="12.75" hidden="1" customHeight="1">
      <c r="A285" s="17"/>
      <c r="B285" s="17"/>
      <c r="C285" s="17"/>
      <c r="D285" s="79"/>
      <c r="E285" s="80"/>
      <c r="F285" s="80"/>
      <c r="G285" s="17"/>
      <c r="H285" s="17"/>
      <c r="I285" s="17"/>
      <c r="J285" s="17"/>
      <c r="K285" s="17"/>
      <c r="L285" s="17"/>
      <c r="M285" s="17"/>
      <c r="N285" s="17"/>
      <c r="O285" s="17"/>
      <c r="P285" s="17"/>
      <c r="Q285" s="17"/>
      <c r="R285" s="17"/>
      <c r="S285" s="17"/>
      <c r="T285" s="17"/>
      <c r="U285" s="17"/>
      <c r="V285" s="17"/>
      <c r="W285" s="17"/>
      <c r="X285" s="17"/>
      <c r="Y285" s="17"/>
      <c r="Z285" s="17"/>
    </row>
    <row r="286" spans="1:26" ht="12.75" hidden="1" customHeight="1">
      <c r="A286" s="17"/>
      <c r="B286" s="17"/>
      <c r="C286" s="17"/>
      <c r="D286" s="79"/>
      <c r="E286" s="80"/>
      <c r="F286" s="80"/>
      <c r="G286" s="17"/>
      <c r="H286" s="17"/>
      <c r="I286" s="17"/>
      <c r="J286" s="17"/>
      <c r="K286" s="17"/>
      <c r="L286" s="17"/>
      <c r="M286" s="17"/>
      <c r="N286" s="17"/>
      <c r="O286" s="17"/>
      <c r="P286" s="17"/>
      <c r="Q286" s="17"/>
      <c r="R286" s="17"/>
      <c r="S286" s="17"/>
      <c r="T286" s="17"/>
      <c r="U286" s="17"/>
      <c r="V286" s="17"/>
      <c r="W286" s="17"/>
      <c r="X286" s="17"/>
      <c r="Y286" s="17"/>
      <c r="Z286" s="17"/>
    </row>
    <row r="287" spans="1:26" ht="12.75" hidden="1" customHeight="1">
      <c r="A287" s="17"/>
      <c r="B287" s="17"/>
      <c r="C287" s="17"/>
      <c r="D287" s="79"/>
      <c r="E287" s="80"/>
      <c r="F287" s="80"/>
      <c r="G287" s="17"/>
      <c r="H287" s="17"/>
      <c r="I287" s="17"/>
      <c r="J287" s="17"/>
      <c r="K287" s="17"/>
      <c r="L287" s="17"/>
      <c r="M287" s="17"/>
      <c r="N287" s="17"/>
      <c r="O287" s="17"/>
      <c r="P287" s="17"/>
      <c r="Q287" s="17"/>
      <c r="R287" s="17"/>
      <c r="S287" s="17"/>
      <c r="T287" s="17"/>
      <c r="U287" s="17"/>
      <c r="V287" s="17"/>
      <c r="W287" s="17"/>
      <c r="X287" s="17"/>
      <c r="Y287" s="17"/>
      <c r="Z287" s="17"/>
    </row>
    <row r="288" spans="1:26" ht="12.75" hidden="1" customHeight="1">
      <c r="A288" s="17"/>
      <c r="B288" s="17"/>
      <c r="C288" s="17"/>
      <c r="D288" s="79"/>
      <c r="E288" s="80"/>
      <c r="F288" s="80"/>
      <c r="G288" s="17"/>
      <c r="H288" s="17"/>
      <c r="I288" s="17"/>
      <c r="J288" s="17"/>
      <c r="K288" s="17"/>
      <c r="L288" s="17"/>
      <c r="M288" s="17"/>
      <c r="N288" s="17"/>
      <c r="O288" s="17"/>
      <c r="P288" s="17"/>
      <c r="Q288" s="17"/>
      <c r="R288" s="17"/>
      <c r="S288" s="17"/>
      <c r="T288" s="17"/>
      <c r="U288" s="17"/>
      <c r="V288" s="17"/>
      <c r="W288" s="17"/>
      <c r="X288" s="17"/>
      <c r="Y288" s="17"/>
      <c r="Z288" s="17"/>
    </row>
    <row r="289" spans="1:26" ht="12.75" hidden="1" customHeight="1">
      <c r="A289" s="17"/>
      <c r="B289" s="17"/>
      <c r="C289" s="17"/>
      <c r="D289" s="79"/>
      <c r="E289" s="80"/>
      <c r="F289" s="80"/>
      <c r="G289" s="17"/>
      <c r="H289" s="17"/>
      <c r="I289" s="17"/>
      <c r="J289" s="17"/>
      <c r="K289" s="17"/>
      <c r="L289" s="17"/>
      <c r="M289" s="17"/>
      <c r="N289" s="17"/>
      <c r="O289" s="17"/>
      <c r="P289" s="17"/>
      <c r="Q289" s="17"/>
      <c r="R289" s="17"/>
      <c r="S289" s="17"/>
      <c r="T289" s="17"/>
      <c r="U289" s="17"/>
      <c r="V289" s="17"/>
      <c r="W289" s="17"/>
      <c r="X289" s="17"/>
      <c r="Y289" s="17"/>
      <c r="Z289" s="17"/>
    </row>
    <row r="290" spans="1:26" ht="12.75" hidden="1" customHeight="1">
      <c r="A290" s="17"/>
      <c r="B290" s="17"/>
      <c r="C290" s="17"/>
      <c r="D290" s="79"/>
      <c r="E290" s="80"/>
      <c r="F290" s="80"/>
      <c r="G290" s="17"/>
      <c r="H290" s="17"/>
      <c r="I290" s="17"/>
      <c r="J290" s="17"/>
      <c r="K290" s="17"/>
      <c r="L290" s="17"/>
      <c r="M290" s="17"/>
      <c r="N290" s="17"/>
      <c r="O290" s="17"/>
      <c r="P290" s="17"/>
      <c r="Q290" s="17"/>
      <c r="R290" s="17"/>
      <c r="S290" s="17"/>
      <c r="T290" s="17"/>
      <c r="U290" s="17"/>
      <c r="V290" s="17"/>
      <c r="W290" s="17"/>
      <c r="X290" s="17"/>
      <c r="Y290" s="17"/>
      <c r="Z290" s="17"/>
    </row>
    <row r="291" spans="1:26" ht="15.75" hidden="1" customHeight="1">
      <c r="A291" s="159"/>
      <c r="B291" s="159"/>
      <c r="C291" s="159"/>
      <c r="D291" s="159"/>
      <c r="E291" s="159"/>
      <c r="F291" s="159"/>
      <c r="G291" s="159"/>
      <c r="H291" s="159"/>
      <c r="I291" s="159"/>
      <c r="J291" s="159"/>
      <c r="K291" s="159"/>
      <c r="L291" s="159"/>
      <c r="M291" s="159"/>
      <c r="N291" s="159"/>
      <c r="O291" s="159"/>
      <c r="P291" s="159"/>
      <c r="Q291" s="159"/>
      <c r="R291" s="159"/>
      <c r="S291" s="159"/>
      <c r="T291" s="159"/>
      <c r="U291" s="159"/>
      <c r="V291" s="159"/>
      <c r="W291" s="159"/>
      <c r="X291" s="159"/>
      <c r="Y291" s="159"/>
      <c r="Z291" s="159"/>
    </row>
    <row r="292" spans="1:26" ht="15.75" customHeight="1"/>
    <row r="293" spans="1:26" ht="15.75" customHeight="1"/>
    <row r="294" spans="1:26" ht="15.75" customHeight="1"/>
    <row r="295" spans="1:26" ht="15.75" customHeight="1"/>
    <row r="296" spans="1:26" ht="15.75" customHeight="1"/>
    <row r="297" spans="1:26" ht="15.75" customHeight="1"/>
    <row r="298" spans="1:26" ht="15.75" customHeight="1"/>
    <row r="299" spans="1:26" ht="15.75" customHeight="1"/>
    <row r="300" spans="1:26" ht="15.75" customHeight="1"/>
    <row r="301" spans="1:26" ht="15.75" customHeight="1"/>
    <row r="302" spans="1:26" ht="15.75" customHeight="1"/>
    <row r="303" spans="1:26" ht="15.75" customHeight="1"/>
    <row r="304" spans="1:26"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7">
    <mergeCell ref="A89:I90"/>
    <mergeCell ref="J84:N84"/>
    <mergeCell ref="J85:N88"/>
    <mergeCell ref="J89:N89"/>
    <mergeCell ref="J90:N90"/>
    <mergeCell ref="L80:L81"/>
    <mergeCell ref="M80:M81"/>
    <mergeCell ref="N80:N81"/>
    <mergeCell ref="K82:K83"/>
    <mergeCell ref="L82:L83"/>
    <mergeCell ref="M82:M83"/>
    <mergeCell ref="N82:N83"/>
    <mergeCell ref="A80:A81"/>
    <mergeCell ref="A82:A83"/>
    <mergeCell ref="B84:D84"/>
    <mergeCell ref="E84:H84"/>
    <mergeCell ref="A85:A86"/>
    <mergeCell ref="B85:D86"/>
    <mergeCell ref="E85:G86"/>
    <mergeCell ref="A87:A88"/>
    <mergeCell ref="B87:D88"/>
    <mergeCell ref="E87:G88"/>
    <mergeCell ref="A76:A77"/>
    <mergeCell ref="C76:C77"/>
    <mergeCell ref="A78:A79"/>
    <mergeCell ref="C78:C79"/>
    <mergeCell ref="C80:C81"/>
    <mergeCell ref="A62:F62"/>
    <mergeCell ref="K62:M62"/>
    <mergeCell ref="B63:B65"/>
    <mergeCell ref="C63:C65"/>
    <mergeCell ref="D63:D65"/>
    <mergeCell ref="E63:E65"/>
    <mergeCell ref="M64:M65"/>
    <mergeCell ref="F63:I64"/>
    <mergeCell ref="J63:K64"/>
    <mergeCell ref="L66:L67"/>
    <mergeCell ref="M66:M67"/>
    <mergeCell ref="M68:M69"/>
    <mergeCell ref="C70:C71"/>
    <mergeCell ref="C72:C73"/>
    <mergeCell ref="L68:L69"/>
    <mergeCell ref="L70:L71"/>
    <mergeCell ref="M70:M71"/>
    <mergeCell ref="L72:L73"/>
    <mergeCell ref="M72:M73"/>
    <mergeCell ref="A63:A65"/>
    <mergeCell ref="A66:A67"/>
    <mergeCell ref="C66:C67"/>
    <mergeCell ref="A68:A69"/>
    <mergeCell ref="C68:C69"/>
    <mergeCell ref="A70:A71"/>
    <mergeCell ref="A72:A73"/>
    <mergeCell ref="A74:A75"/>
    <mergeCell ref="C74:C75"/>
    <mergeCell ref="L63:N63"/>
    <mergeCell ref="L64:L65"/>
    <mergeCell ref="N64:N65"/>
    <mergeCell ref="M78:M79"/>
    <mergeCell ref="N78:N79"/>
    <mergeCell ref="L74:L75"/>
    <mergeCell ref="M74:M75"/>
    <mergeCell ref="N74:N75"/>
    <mergeCell ref="L76:L77"/>
    <mergeCell ref="M76:M77"/>
    <mergeCell ref="N76:N77"/>
    <mergeCell ref="L78:L79"/>
    <mergeCell ref="N66:N67"/>
    <mergeCell ref="N68:N69"/>
    <mergeCell ref="N70:N71"/>
    <mergeCell ref="N72:N73"/>
    <mergeCell ref="A26:A27"/>
    <mergeCell ref="C26:C27"/>
    <mergeCell ref="A28:A29"/>
    <mergeCell ref="C28:C29"/>
    <mergeCell ref="A30:A31"/>
    <mergeCell ref="B32:D32"/>
    <mergeCell ref="B33:D34"/>
    <mergeCell ref="B35:D36"/>
    <mergeCell ref="I50:L50"/>
    <mergeCell ref="A33:A34"/>
    <mergeCell ref="A35:A36"/>
    <mergeCell ref="A49:A52"/>
    <mergeCell ref="B49:H50"/>
    <mergeCell ref="I49:L49"/>
    <mergeCell ref="B51:H52"/>
    <mergeCell ref="E32:H32"/>
    <mergeCell ref="J32:N32"/>
    <mergeCell ref="E33:G34"/>
    <mergeCell ref="E35:G36"/>
    <mergeCell ref="A37:I38"/>
    <mergeCell ref="J38:N38"/>
    <mergeCell ref="J59:N59"/>
    <mergeCell ref="A60:F60"/>
    <mergeCell ref="K60:M60"/>
    <mergeCell ref="I52:L52"/>
    <mergeCell ref="A53:N53"/>
    <mergeCell ref="A54:N54"/>
    <mergeCell ref="B55:N55"/>
    <mergeCell ref="A56:N56"/>
    <mergeCell ref="G57:I62"/>
    <mergeCell ref="J57:N57"/>
    <mergeCell ref="I51:L51"/>
    <mergeCell ref="M49:N52"/>
    <mergeCell ref="A57:F57"/>
    <mergeCell ref="A58:F58"/>
    <mergeCell ref="K58:M58"/>
    <mergeCell ref="A59:F59"/>
    <mergeCell ref="A61:F61"/>
    <mergeCell ref="K61:M61"/>
    <mergeCell ref="L26:L27"/>
    <mergeCell ref="M26:M27"/>
    <mergeCell ref="N26:N27"/>
    <mergeCell ref="L28:L29"/>
    <mergeCell ref="M28:M29"/>
    <mergeCell ref="N28:N29"/>
    <mergeCell ref="L30:L31"/>
    <mergeCell ref="J33:N36"/>
    <mergeCell ref="J37:N37"/>
    <mergeCell ref="M30:M31"/>
    <mergeCell ref="N30:N31"/>
    <mergeCell ref="L18:L19"/>
    <mergeCell ref="M18:M19"/>
    <mergeCell ref="N18:N19"/>
    <mergeCell ref="M20:M21"/>
    <mergeCell ref="N20:N21"/>
    <mergeCell ref="C22:C23"/>
    <mergeCell ref="C24:C25"/>
    <mergeCell ref="A15:A17"/>
    <mergeCell ref="A18:A19"/>
    <mergeCell ref="C18:C19"/>
    <mergeCell ref="A20:A21"/>
    <mergeCell ref="C20:C21"/>
    <mergeCell ref="A22:A23"/>
    <mergeCell ref="A24:A25"/>
    <mergeCell ref="L20:L21"/>
    <mergeCell ref="L22:L23"/>
    <mergeCell ref="M22:M23"/>
    <mergeCell ref="N22:N23"/>
    <mergeCell ref="L24:L25"/>
    <mergeCell ref="M24:M25"/>
    <mergeCell ref="N24:N25"/>
    <mergeCell ref="L15:N15"/>
    <mergeCell ref="L16:L17"/>
    <mergeCell ref="N16:N17"/>
    <mergeCell ref="A14:F14"/>
    <mergeCell ref="K14:M14"/>
    <mergeCell ref="B15:B17"/>
    <mergeCell ref="C15:C17"/>
    <mergeCell ref="D15:D17"/>
    <mergeCell ref="E15:E17"/>
    <mergeCell ref="M16:M17"/>
    <mergeCell ref="F15:I16"/>
    <mergeCell ref="J15:K16"/>
    <mergeCell ref="A11:F11"/>
    <mergeCell ref="K11:M11"/>
    <mergeCell ref="A12:F12"/>
    <mergeCell ref="J12:N12"/>
    <mergeCell ref="A13:F13"/>
    <mergeCell ref="K13:M13"/>
    <mergeCell ref="I4:L4"/>
    <mergeCell ref="A5:N5"/>
    <mergeCell ref="A6:N6"/>
    <mergeCell ref="B7:N7"/>
    <mergeCell ref="A8:N8"/>
    <mergeCell ref="G9:I14"/>
    <mergeCell ref="J9:N9"/>
    <mergeCell ref="A1:A4"/>
    <mergeCell ref="B1:H2"/>
    <mergeCell ref="I1:L1"/>
    <mergeCell ref="M1:N4"/>
    <mergeCell ref="I2:L2"/>
    <mergeCell ref="B3:H4"/>
    <mergeCell ref="I3:L3"/>
    <mergeCell ref="A9:F9"/>
    <mergeCell ref="A10:F10"/>
    <mergeCell ref="K10:M10"/>
  </mergeCells>
  <pageMargins left="1" right="1" top="1" bottom="1" header="0" footer="0"/>
  <pageSetup paperSize="5" scale="66"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workbookViewId="0"/>
  </sheetViews>
  <sheetFormatPr baseColWidth="10" defaultColWidth="14.42578125" defaultRowHeight="15" customHeight="1"/>
  <cols>
    <col min="1" max="1" width="48.5703125" customWidth="1"/>
    <col min="2" max="2" width="12.5703125" customWidth="1"/>
    <col min="3" max="3" width="13.28515625" customWidth="1"/>
    <col min="4" max="4" width="9.85546875" customWidth="1"/>
    <col min="5" max="5" width="15.5703125" customWidth="1"/>
    <col min="6" max="6" width="13.85546875" customWidth="1"/>
    <col min="7" max="9" width="12.42578125" customWidth="1"/>
    <col min="10" max="10" width="13.5703125" customWidth="1"/>
    <col min="11" max="11" width="13.85546875" customWidth="1"/>
    <col min="12" max="14" width="12.5703125" customWidth="1"/>
    <col min="15" max="26" width="12.140625" customWidth="1"/>
  </cols>
  <sheetData>
    <row r="1" spans="1:26" ht="12.75" customHeight="1">
      <c r="A1" s="431"/>
      <c r="B1" s="434" t="s">
        <v>26</v>
      </c>
      <c r="C1" s="435"/>
      <c r="D1" s="435"/>
      <c r="E1" s="435"/>
      <c r="F1" s="435"/>
      <c r="G1" s="435"/>
      <c r="H1" s="436"/>
      <c r="I1" s="440" t="s">
        <v>27</v>
      </c>
      <c r="J1" s="441"/>
      <c r="K1" s="441"/>
      <c r="L1" s="442"/>
      <c r="M1" s="443"/>
      <c r="N1" s="444"/>
      <c r="O1" s="17"/>
      <c r="P1" s="17"/>
      <c r="Q1" s="17"/>
      <c r="R1" s="17"/>
      <c r="S1" s="17"/>
      <c r="T1" s="17"/>
      <c r="U1" s="17"/>
      <c r="V1" s="17"/>
      <c r="W1" s="17"/>
      <c r="X1" s="17"/>
      <c r="Y1" s="17"/>
      <c r="Z1" s="17"/>
    </row>
    <row r="2" spans="1:26" ht="12.75" customHeight="1">
      <c r="A2" s="432"/>
      <c r="B2" s="437"/>
      <c r="C2" s="438"/>
      <c r="D2" s="438"/>
      <c r="E2" s="438"/>
      <c r="F2" s="438"/>
      <c r="G2" s="438"/>
      <c r="H2" s="439"/>
      <c r="I2" s="448" t="s">
        <v>28</v>
      </c>
      <c r="J2" s="449"/>
      <c r="K2" s="449"/>
      <c r="L2" s="450"/>
      <c r="M2" s="445"/>
      <c r="N2" s="446"/>
      <c r="O2" s="17"/>
      <c r="P2" s="17"/>
      <c r="Q2" s="17"/>
      <c r="R2" s="17"/>
      <c r="S2" s="17"/>
      <c r="T2" s="17"/>
      <c r="U2" s="17"/>
      <c r="V2" s="17"/>
      <c r="W2" s="17"/>
      <c r="X2" s="17"/>
      <c r="Y2" s="17"/>
      <c r="Z2" s="17"/>
    </row>
    <row r="3" spans="1:26" ht="12.75" customHeight="1">
      <c r="A3" s="432"/>
      <c r="B3" s="451" t="s">
        <v>29</v>
      </c>
      <c r="C3" s="452"/>
      <c r="D3" s="452"/>
      <c r="E3" s="452"/>
      <c r="F3" s="452"/>
      <c r="G3" s="452"/>
      <c r="H3" s="453"/>
      <c r="I3" s="448" t="s">
        <v>126</v>
      </c>
      <c r="J3" s="449"/>
      <c r="K3" s="449"/>
      <c r="L3" s="450"/>
      <c r="M3" s="445"/>
      <c r="N3" s="446"/>
      <c r="O3" s="17"/>
      <c r="P3" s="17"/>
      <c r="Q3" s="17"/>
      <c r="R3" s="17"/>
      <c r="S3" s="17"/>
      <c r="T3" s="17"/>
      <c r="U3" s="17"/>
      <c r="V3" s="17"/>
      <c r="W3" s="17"/>
      <c r="X3" s="17"/>
      <c r="Y3" s="17"/>
      <c r="Z3" s="17"/>
    </row>
    <row r="4" spans="1:26" ht="12.75" customHeight="1">
      <c r="A4" s="433"/>
      <c r="B4" s="437"/>
      <c r="C4" s="438"/>
      <c r="D4" s="438"/>
      <c r="E4" s="438"/>
      <c r="F4" s="438"/>
      <c r="G4" s="438"/>
      <c r="H4" s="439"/>
      <c r="I4" s="448" t="s">
        <v>127</v>
      </c>
      <c r="J4" s="449"/>
      <c r="K4" s="449"/>
      <c r="L4" s="450"/>
      <c r="M4" s="437"/>
      <c r="N4" s="447"/>
      <c r="O4" s="17"/>
      <c r="P4" s="17"/>
      <c r="Q4" s="17"/>
      <c r="R4" s="17"/>
      <c r="S4" s="17"/>
      <c r="T4" s="17"/>
      <c r="U4" s="17"/>
      <c r="V4" s="17"/>
      <c r="W4" s="17"/>
      <c r="X4" s="17"/>
      <c r="Y4" s="17"/>
      <c r="Z4" s="17"/>
    </row>
    <row r="5" spans="1:26" ht="12.75" customHeight="1">
      <c r="A5" s="461"/>
      <c r="B5" s="423"/>
      <c r="C5" s="423"/>
      <c r="D5" s="423"/>
      <c r="E5" s="423"/>
      <c r="F5" s="423"/>
      <c r="G5" s="423"/>
      <c r="H5" s="423"/>
      <c r="I5" s="423"/>
      <c r="J5" s="423"/>
      <c r="K5" s="423"/>
      <c r="L5" s="423"/>
      <c r="M5" s="423"/>
      <c r="N5" s="446"/>
      <c r="O5" s="17"/>
      <c r="P5" s="17"/>
      <c r="Q5" s="17"/>
      <c r="R5" s="17"/>
      <c r="S5" s="17"/>
      <c r="T5" s="17"/>
      <c r="U5" s="17"/>
      <c r="V5" s="17"/>
      <c r="W5" s="17"/>
      <c r="X5" s="17"/>
      <c r="Y5" s="17"/>
      <c r="Z5" s="17"/>
    </row>
    <row r="6" spans="1:26" ht="12.75" customHeight="1">
      <c r="A6" s="462" t="s">
        <v>32</v>
      </c>
      <c r="B6" s="463"/>
      <c r="C6" s="463"/>
      <c r="D6" s="463"/>
      <c r="E6" s="463"/>
      <c r="F6" s="463"/>
      <c r="G6" s="463"/>
      <c r="H6" s="463"/>
      <c r="I6" s="463"/>
      <c r="J6" s="463"/>
      <c r="K6" s="463"/>
      <c r="L6" s="463"/>
      <c r="M6" s="463"/>
      <c r="N6" s="464"/>
      <c r="O6" s="17"/>
      <c r="P6" s="17"/>
      <c r="Q6" s="17"/>
      <c r="R6" s="17"/>
      <c r="S6" s="17"/>
      <c r="T6" s="17"/>
      <c r="U6" s="17"/>
      <c r="V6" s="17"/>
      <c r="W6" s="17"/>
      <c r="X6" s="17"/>
      <c r="Y6" s="17"/>
      <c r="Z6" s="17"/>
    </row>
    <row r="7" spans="1:26" ht="12.75" customHeight="1">
      <c r="A7" s="18" t="s">
        <v>128</v>
      </c>
      <c r="B7" s="465" t="s">
        <v>34</v>
      </c>
      <c r="C7" s="455"/>
      <c r="D7" s="455"/>
      <c r="E7" s="455"/>
      <c r="F7" s="455"/>
      <c r="G7" s="455"/>
      <c r="H7" s="455"/>
      <c r="I7" s="455"/>
      <c r="J7" s="455"/>
      <c r="K7" s="455"/>
      <c r="L7" s="455"/>
      <c r="M7" s="455"/>
      <c r="N7" s="460"/>
      <c r="O7" s="17"/>
      <c r="P7" s="17"/>
      <c r="Q7" s="17"/>
      <c r="R7" s="17"/>
      <c r="S7" s="17"/>
      <c r="T7" s="17"/>
      <c r="U7" s="17"/>
      <c r="V7" s="17"/>
      <c r="W7" s="17"/>
      <c r="X7" s="17"/>
      <c r="Y7" s="17"/>
      <c r="Z7" s="17"/>
    </row>
    <row r="8" spans="1:26" ht="12.75" customHeight="1">
      <c r="A8" s="457" t="s">
        <v>35</v>
      </c>
      <c r="B8" s="455"/>
      <c r="C8" s="455"/>
      <c r="D8" s="455"/>
      <c r="E8" s="455"/>
      <c r="F8" s="455"/>
      <c r="G8" s="455"/>
      <c r="H8" s="455"/>
      <c r="I8" s="455"/>
      <c r="J8" s="455"/>
      <c r="K8" s="455"/>
      <c r="L8" s="455"/>
      <c r="M8" s="455"/>
      <c r="N8" s="460"/>
      <c r="O8" s="17"/>
      <c r="P8" s="17"/>
      <c r="Q8" s="17"/>
      <c r="R8" s="17"/>
      <c r="S8" s="17"/>
      <c r="T8" s="17"/>
      <c r="U8" s="17"/>
      <c r="V8" s="17"/>
      <c r="W8" s="17"/>
      <c r="X8" s="17"/>
      <c r="Y8" s="17"/>
      <c r="Z8" s="17"/>
    </row>
    <row r="9" spans="1:26" ht="12.75" customHeight="1">
      <c r="A9" s="454" t="s">
        <v>129</v>
      </c>
      <c r="B9" s="455"/>
      <c r="C9" s="455"/>
      <c r="D9" s="455"/>
      <c r="E9" s="455"/>
      <c r="F9" s="456"/>
      <c r="G9" s="466" t="s">
        <v>130</v>
      </c>
      <c r="H9" s="467"/>
      <c r="I9" s="468"/>
      <c r="J9" s="474" t="s">
        <v>38</v>
      </c>
      <c r="K9" s="455"/>
      <c r="L9" s="455"/>
      <c r="M9" s="455"/>
      <c r="N9" s="460"/>
      <c r="O9" s="17"/>
      <c r="P9" s="17"/>
      <c r="Q9" s="17"/>
      <c r="R9" s="17"/>
      <c r="S9" s="17"/>
      <c r="T9" s="17"/>
      <c r="U9" s="17"/>
      <c r="V9" s="17"/>
      <c r="W9" s="17"/>
      <c r="X9" s="17"/>
      <c r="Y9" s="17"/>
      <c r="Z9" s="17"/>
    </row>
    <row r="10" spans="1:26" ht="12.75" customHeight="1">
      <c r="A10" s="457" t="s">
        <v>39</v>
      </c>
      <c r="B10" s="455"/>
      <c r="C10" s="455"/>
      <c r="D10" s="455"/>
      <c r="E10" s="455"/>
      <c r="F10" s="456"/>
      <c r="G10" s="469"/>
      <c r="H10" s="423"/>
      <c r="I10" s="470"/>
      <c r="J10" s="19" t="s">
        <v>40</v>
      </c>
      <c r="K10" s="458" t="s">
        <v>41</v>
      </c>
      <c r="L10" s="455"/>
      <c r="M10" s="456"/>
      <c r="N10" s="20" t="s">
        <v>42</v>
      </c>
      <c r="O10" s="17"/>
      <c r="P10" s="17"/>
      <c r="Q10" s="17"/>
      <c r="R10" s="17"/>
      <c r="S10" s="17"/>
      <c r="T10" s="17"/>
      <c r="U10" s="17"/>
      <c r="V10" s="17"/>
      <c r="W10" s="17"/>
      <c r="X10" s="17"/>
      <c r="Y10" s="17"/>
      <c r="Z10" s="17"/>
    </row>
    <row r="11" spans="1:26" ht="26.25" customHeight="1">
      <c r="A11" s="457" t="s">
        <v>131</v>
      </c>
      <c r="B11" s="455"/>
      <c r="C11" s="455"/>
      <c r="D11" s="455"/>
      <c r="E11" s="455"/>
      <c r="F11" s="456"/>
      <c r="G11" s="469"/>
      <c r="H11" s="423"/>
      <c r="I11" s="470"/>
      <c r="J11" s="567"/>
      <c r="K11" s="569"/>
      <c r="L11" s="467"/>
      <c r="M11" s="468"/>
      <c r="N11" s="579">
        <v>18270000</v>
      </c>
      <c r="O11" s="17"/>
      <c r="P11" s="17"/>
      <c r="Q11" s="17"/>
      <c r="R11" s="17"/>
      <c r="S11" s="17"/>
      <c r="T11" s="17"/>
      <c r="U11" s="17"/>
      <c r="V11" s="17"/>
      <c r="W11" s="17"/>
      <c r="X11" s="17"/>
      <c r="Y11" s="17"/>
      <c r="Z11" s="17"/>
    </row>
    <row r="12" spans="1:26" ht="16.5" customHeight="1">
      <c r="A12" s="454" t="s">
        <v>132</v>
      </c>
      <c r="B12" s="455"/>
      <c r="C12" s="455"/>
      <c r="D12" s="455"/>
      <c r="E12" s="455"/>
      <c r="F12" s="456"/>
      <c r="G12" s="469"/>
      <c r="H12" s="423"/>
      <c r="I12" s="470"/>
      <c r="J12" s="568"/>
      <c r="K12" s="469"/>
      <c r="L12" s="423"/>
      <c r="M12" s="470"/>
      <c r="N12" s="446"/>
      <c r="O12" s="17"/>
      <c r="P12" s="17"/>
      <c r="Q12" s="17"/>
      <c r="R12" s="17"/>
      <c r="S12" s="17"/>
      <c r="T12" s="17"/>
      <c r="U12" s="17"/>
      <c r="V12" s="17"/>
      <c r="W12" s="17"/>
      <c r="X12" s="17"/>
      <c r="Y12" s="17"/>
      <c r="Z12" s="17"/>
    </row>
    <row r="13" spans="1:26" ht="12.75" customHeight="1">
      <c r="A13" s="454" t="s">
        <v>133</v>
      </c>
      <c r="B13" s="455"/>
      <c r="C13" s="455"/>
      <c r="D13" s="455"/>
      <c r="E13" s="455"/>
      <c r="F13" s="456"/>
      <c r="G13" s="469"/>
      <c r="H13" s="423"/>
      <c r="I13" s="470"/>
      <c r="J13" s="568"/>
      <c r="K13" s="469"/>
      <c r="L13" s="423"/>
      <c r="M13" s="470"/>
      <c r="N13" s="446"/>
      <c r="O13" s="17"/>
      <c r="P13" s="17"/>
      <c r="Q13" s="17"/>
      <c r="R13" s="17"/>
      <c r="S13" s="17"/>
      <c r="T13" s="17"/>
      <c r="U13" s="17"/>
      <c r="V13" s="17"/>
      <c r="W13" s="17"/>
      <c r="X13" s="17"/>
      <c r="Y13" s="17"/>
      <c r="Z13" s="17"/>
    </row>
    <row r="14" spans="1:26" ht="12.75" customHeight="1">
      <c r="A14" s="481" t="s">
        <v>134</v>
      </c>
      <c r="B14" s="482"/>
      <c r="C14" s="482"/>
      <c r="D14" s="482"/>
      <c r="E14" s="482"/>
      <c r="F14" s="483"/>
      <c r="G14" s="471"/>
      <c r="H14" s="472"/>
      <c r="I14" s="473"/>
      <c r="J14" s="497"/>
      <c r="K14" s="570"/>
      <c r="L14" s="493"/>
      <c r="M14" s="571"/>
      <c r="N14" s="580"/>
      <c r="O14" s="17"/>
      <c r="P14" s="17"/>
      <c r="Q14" s="17"/>
      <c r="R14" s="17"/>
      <c r="S14" s="17"/>
      <c r="T14" s="17"/>
      <c r="U14" s="17"/>
      <c r="V14" s="17"/>
      <c r="W14" s="17"/>
      <c r="X14" s="17"/>
      <c r="Y14" s="17"/>
      <c r="Z14" s="17"/>
    </row>
    <row r="15" spans="1:26" ht="12.75" customHeight="1">
      <c r="A15" s="530" t="s">
        <v>47</v>
      </c>
      <c r="B15" s="581" t="s">
        <v>135</v>
      </c>
      <c r="C15" s="582" t="s">
        <v>49</v>
      </c>
      <c r="D15" s="583" t="s">
        <v>50</v>
      </c>
      <c r="E15" s="495" t="s">
        <v>51</v>
      </c>
      <c r="F15" s="491" t="s">
        <v>52</v>
      </c>
      <c r="G15" s="435"/>
      <c r="H15" s="435"/>
      <c r="I15" s="444"/>
      <c r="J15" s="491" t="s">
        <v>53</v>
      </c>
      <c r="K15" s="444"/>
      <c r="L15" s="537" t="s">
        <v>54</v>
      </c>
      <c r="M15" s="463"/>
      <c r="N15" s="464"/>
      <c r="O15" s="17"/>
      <c r="P15" s="17"/>
      <c r="Q15" s="17"/>
      <c r="R15" s="17"/>
      <c r="S15" s="17"/>
      <c r="T15" s="17"/>
      <c r="U15" s="17"/>
      <c r="V15" s="17"/>
      <c r="W15" s="17"/>
      <c r="X15" s="17"/>
      <c r="Y15" s="17"/>
      <c r="Z15" s="17"/>
    </row>
    <row r="16" spans="1:26" ht="12.75" customHeight="1">
      <c r="A16" s="427"/>
      <c r="B16" s="568"/>
      <c r="C16" s="568"/>
      <c r="D16" s="547"/>
      <c r="E16" s="423"/>
      <c r="F16" s="492"/>
      <c r="G16" s="493"/>
      <c r="H16" s="493"/>
      <c r="I16" s="494"/>
      <c r="J16" s="492"/>
      <c r="K16" s="494"/>
      <c r="L16" s="538" t="s">
        <v>55</v>
      </c>
      <c r="M16" s="555" t="s">
        <v>56</v>
      </c>
      <c r="N16" s="539" t="s">
        <v>57</v>
      </c>
      <c r="O16" s="17"/>
      <c r="P16" s="17"/>
      <c r="Q16" s="17"/>
      <c r="R16" s="17"/>
      <c r="S16" s="17"/>
      <c r="T16" s="17"/>
      <c r="U16" s="17"/>
      <c r="V16" s="17"/>
      <c r="W16" s="17"/>
      <c r="X16" s="17"/>
      <c r="Y16" s="17"/>
      <c r="Z16" s="17"/>
    </row>
    <row r="17" spans="1:26" ht="12.75" customHeight="1">
      <c r="A17" s="428"/>
      <c r="B17" s="497"/>
      <c r="C17" s="497"/>
      <c r="D17" s="500"/>
      <c r="E17" s="472"/>
      <c r="F17" s="161" t="s">
        <v>58</v>
      </c>
      <c r="G17" s="27" t="s">
        <v>59</v>
      </c>
      <c r="H17" s="27" t="s">
        <v>60</v>
      </c>
      <c r="I17" s="28" t="s">
        <v>61</v>
      </c>
      <c r="J17" s="162" t="s">
        <v>62</v>
      </c>
      <c r="K17" s="163" t="s">
        <v>63</v>
      </c>
      <c r="L17" s="428"/>
      <c r="M17" s="497"/>
      <c r="N17" s="500"/>
      <c r="O17" s="17"/>
      <c r="P17" s="17"/>
      <c r="Q17" s="17"/>
      <c r="R17" s="17"/>
      <c r="S17" s="17"/>
      <c r="T17" s="17"/>
      <c r="U17" s="17"/>
      <c r="V17" s="17"/>
      <c r="W17" s="17"/>
      <c r="X17" s="17"/>
      <c r="Y17" s="17"/>
      <c r="Z17" s="17"/>
    </row>
    <row r="18" spans="1:26" ht="24" customHeight="1">
      <c r="A18" s="573" t="s">
        <v>136</v>
      </c>
      <c r="B18" s="164" t="s">
        <v>65</v>
      </c>
      <c r="C18" s="584" t="s">
        <v>108</v>
      </c>
      <c r="D18" s="165">
        <v>1</v>
      </c>
      <c r="E18" s="166">
        <v>30450000</v>
      </c>
      <c r="F18" s="114">
        <f>E18</f>
        <v>30450000</v>
      </c>
      <c r="G18" s="115">
        <v>0</v>
      </c>
      <c r="H18" s="115">
        <v>0</v>
      </c>
      <c r="I18" s="116">
        <v>0</v>
      </c>
      <c r="J18" s="167">
        <v>45293</v>
      </c>
      <c r="K18" s="168">
        <v>45656</v>
      </c>
      <c r="L18" s="565">
        <f>D19/D18</f>
        <v>0</v>
      </c>
      <c r="M18" s="566">
        <f>+E19/E18</f>
        <v>0</v>
      </c>
      <c r="N18" s="540">
        <v>0</v>
      </c>
      <c r="O18" s="17"/>
      <c r="P18" s="17"/>
      <c r="Q18" s="17"/>
      <c r="R18" s="17"/>
      <c r="S18" s="17"/>
      <c r="T18" s="17"/>
      <c r="U18" s="17"/>
      <c r="V18" s="17"/>
      <c r="W18" s="17"/>
      <c r="X18" s="17"/>
      <c r="Y18" s="17"/>
      <c r="Z18" s="17"/>
    </row>
    <row r="19" spans="1:26" ht="24" customHeight="1">
      <c r="A19" s="425"/>
      <c r="B19" s="169" t="s">
        <v>69</v>
      </c>
      <c r="C19" s="430"/>
      <c r="D19" s="170"/>
      <c r="E19" s="171"/>
      <c r="F19" s="172"/>
      <c r="G19" s="173"/>
      <c r="H19" s="173"/>
      <c r="I19" s="22"/>
      <c r="J19" s="174"/>
      <c r="K19" s="175"/>
      <c r="L19" s="425"/>
      <c r="M19" s="430"/>
      <c r="N19" s="500"/>
      <c r="O19" s="17"/>
      <c r="P19" s="17"/>
      <c r="Q19" s="17"/>
      <c r="R19" s="17"/>
      <c r="S19" s="17"/>
      <c r="T19" s="17"/>
      <c r="U19" s="17"/>
      <c r="V19" s="17"/>
      <c r="W19" s="17"/>
      <c r="X19" s="17"/>
      <c r="Y19" s="17"/>
      <c r="Z19" s="17"/>
    </row>
    <row r="20" spans="1:26" ht="24" customHeight="1">
      <c r="A20" s="573" t="s">
        <v>137</v>
      </c>
      <c r="B20" s="164" t="s">
        <v>65</v>
      </c>
      <c r="C20" s="584" t="s">
        <v>108</v>
      </c>
      <c r="D20" s="176">
        <v>1</v>
      </c>
      <c r="E20" s="177">
        <v>25427500</v>
      </c>
      <c r="F20" s="178">
        <f>E20</f>
        <v>25427500</v>
      </c>
      <c r="G20" s="173">
        <v>0</v>
      </c>
      <c r="H20" s="173">
        <v>0</v>
      </c>
      <c r="I20" s="22">
        <v>0</v>
      </c>
      <c r="J20" s="179">
        <v>45293</v>
      </c>
      <c r="K20" s="180">
        <v>45656</v>
      </c>
      <c r="L20" s="576">
        <f>D21/D20</f>
        <v>0</v>
      </c>
      <c r="M20" s="577">
        <f>+E21/E20</f>
        <v>0</v>
      </c>
      <c r="N20" s="540">
        <v>0</v>
      </c>
      <c r="O20" s="17"/>
      <c r="P20" s="17"/>
      <c r="Q20" s="17"/>
      <c r="R20" s="17"/>
      <c r="S20" s="17"/>
      <c r="T20" s="17"/>
      <c r="U20" s="17"/>
      <c r="V20" s="17"/>
      <c r="W20" s="17"/>
      <c r="X20" s="17"/>
      <c r="Y20" s="17"/>
      <c r="Z20" s="17"/>
    </row>
    <row r="21" spans="1:26" ht="24" customHeight="1">
      <c r="A21" s="425"/>
      <c r="B21" s="169" t="s">
        <v>69</v>
      </c>
      <c r="C21" s="430"/>
      <c r="D21" s="176"/>
      <c r="E21" s="177"/>
      <c r="F21" s="178"/>
      <c r="G21" s="173"/>
      <c r="H21" s="173"/>
      <c r="I21" s="22"/>
      <c r="J21" s="179"/>
      <c r="K21" s="180"/>
      <c r="L21" s="428"/>
      <c r="M21" s="497"/>
      <c r="N21" s="500"/>
      <c r="O21" s="17"/>
      <c r="P21" s="17"/>
      <c r="Q21" s="17"/>
      <c r="R21" s="17"/>
      <c r="S21" s="17"/>
      <c r="T21" s="17"/>
      <c r="U21" s="17"/>
      <c r="V21" s="17"/>
      <c r="W21" s="17"/>
      <c r="X21" s="17"/>
      <c r="Y21" s="17"/>
      <c r="Z21" s="17"/>
    </row>
    <row r="22" spans="1:26" ht="24" customHeight="1">
      <c r="A22" s="574" t="s">
        <v>138</v>
      </c>
      <c r="B22" s="181" t="s">
        <v>65</v>
      </c>
      <c r="C22" s="575" t="s">
        <v>139</v>
      </c>
      <c r="D22" s="176">
        <v>9</v>
      </c>
      <c r="E22" s="177">
        <v>2170000</v>
      </c>
      <c r="F22" s="178">
        <v>2170000</v>
      </c>
      <c r="G22" s="173">
        <v>0</v>
      </c>
      <c r="H22" s="173">
        <v>0</v>
      </c>
      <c r="I22" s="22">
        <v>0</v>
      </c>
      <c r="J22" s="179">
        <v>45293</v>
      </c>
      <c r="K22" s="180">
        <v>45656</v>
      </c>
      <c r="L22" s="576">
        <f>D23/D22</f>
        <v>0</v>
      </c>
      <c r="M22" s="577">
        <f>+E23/E22</f>
        <v>0</v>
      </c>
      <c r="N22" s="540">
        <v>0</v>
      </c>
      <c r="O22" s="17"/>
      <c r="P22" s="17"/>
      <c r="Q22" s="17"/>
      <c r="R22" s="17"/>
      <c r="S22" s="17"/>
      <c r="T22" s="17"/>
      <c r="U22" s="17"/>
      <c r="V22" s="17"/>
      <c r="W22" s="17"/>
      <c r="X22" s="17"/>
      <c r="Y22" s="17"/>
      <c r="Z22" s="17"/>
    </row>
    <row r="23" spans="1:26" ht="24" customHeight="1">
      <c r="A23" s="428"/>
      <c r="B23" s="182" t="s">
        <v>69</v>
      </c>
      <c r="C23" s="497"/>
      <c r="D23" s="183"/>
      <c r="E23" s="184"/>
      <c r="F23" s="185"/>
      <c r="G23" s="64"/>
      <c r="H23" s="64"/>
      <c r="I23" s="24"/>
      <c r="J23" s="100"/>
      <c r="K23" s="101"/>
      <c r="L23" s="428"/>
      <c r="M23" s="497"/>
      <c r="N23" s="500"/>
      <c r="O23" s="17"/>
      <c r="P23" s="17"/>
      <c r="Q23" s="17"/>
      <c r="R23" s="17"/>
      <c r="S23" s="17"/>
      <c r="T23" s="17"/>
      <c r="U23" s="17"/>
      <c r="V23" s="17"/>
      <c r="W23" s="17"/>
      <c r="X23" s="17"/>
      <c r="Y23" s="17"/>
      <c r="Z23" s="17"/>
    </row>
    <row r="24" spans="1:26" ht="15.75" customHeight="1">
      <c r="A24" s="530" t="s">
        <v>80</v>
      </c>
      <c r="B24" s="54" t="s">
        <v>65</v>
      </c>
      <c r="C24" s="55"/>
      <c r="D24" s="31">
        <f t="shared" ref="D24:F24" si="0">D18+D22</f>
        <v>10</v>
      </c>
      <c r="E24" s="186">
        <f t="shared" si="0"/>
        <v>32620000</v>
      </c>
      <c r="F24" s="186">
        <f t="shared" si="0"/>
        <v>32620000</v>
      </c>
      <c r="G24" s="58"/>
      <c r="H24" s="58"/>
      <c r="I24" s="58"/>
      <c r="J24" s="187"/>
      <c r="K24" s="60"/>
      <c r="L24" s="508"/>
      <c r="M24" s="513"/>
      <c r="N24" s="578"/>
      <c r="O24" s="17"/>
      <c r="P24" s="17"/>
      <c r="Q24" s="17"/>
      <c r="R24" s="17"/>
      <c r="S24" s="17"/>
      <c r="T24" s="17"/>
      <c r="U24" s="17"/>
      <c r="V24" s="17"/>
      <c r="W24" s="17"/>
      <c r="X24" s="17"/>
      <c r="Y24" s="17"/>
      <c r="Z24" s="17"/>
    </row>
    <row r="25" spans="1:26" ht="15.75" customHeight="1">
      <c r="A25" s="428"/>
      <c r="B25" s="61" t="s">
        <v>69</v>
      </c>
      <c r="C25" s="62"/>
      <c r="D25" s="188"/>
      <c r="E25" s="189">
        <f t="shared" ref="E25:F25" si="1">E19+E23</f>
        <v>0</v>
      </c>
      <c r="F25" s="190">
        <f t="shared" si="1"/>
        <v>0</v>
      </c>
      <c r="G25" s="64"/>
      <c r="H25" s="65"/>
      <c r="I25" s="64"/>
      <c r="J25" s="23"/>
      <c r="K25" s="66"/>
      <c r="L25" s="497"/>
      <c r="M25" s="497"/>
      <c r="N25" s="500"/>
      <c r="O25" s="17"/>
      <c r="P25" s="17"/>
      <c r="Q25" s="17"/>
      <c r="R25" s="17"/>
      <c r="S25" s="17"/>
      <c r="T25" s="17"/>
      <c r="U25" s="17"/>
      <c r="V25" s="17"/>
      <c r="W25" s="17"/>
      <c r="X25" s="17"/>
      <c r="Y25" s="17"/>
      <c r="Z25" s="17"/>
    </row>
    <row r="26" spans="1:26" ht="16.5" customHeight="1">
      <c r="A26" s="67" t="s">
        <v>82</v>
      </c>
      <c r="B26" s="531" t="s">
        <v>83</v>
      </c>
      <c r="C26" s="472"/>
      <c r="D26" s="519"/>
      <c r="E26" s="514" t="s">
        <v>84</v>
      </c>
      <c r="F26" s="472"/>
      <c r="G26" s="472"/>
      <c r="H26" s="472"/>
      <c r="I26" s="68"/>
      <c r="J26" s="515" t="s">
        <v>140</v>
      </c>
      <c r="K26" s="438"/>
      <c r="L26" s="438"/>
      <c r="M26" s="438"/>
      <c r="N26" s="447"/>
      <c r="O26" s="17"/>
      <c r="P26" s="17"/>
      <c r="Q26" s="17"/>
      <c r="R26" s="17"/>
      <c r="S26" s="17"/>
      <c r="T26" s="17"/>
      <c r="U26" s="17"/>
      <c r="V26" s="17"/>
      <c r="W26" s="17"/>
      <c r="X26" s="17"/>
      <c r="Y26" s="17"/>
      <c r="Z26" s="17"/>
    </row>
    <row r="27" spans="1:26" ht="37.5" customHeight="1">
      <c r="A27" s="572" t="s">
        <v>141</v>
      </c>
      <c r="B27" s="532" t="s">
        <v>142</v>
      </c>
      <c r="C27" s="435"/>
      <c r="D27" s="436"/>
      <c r="E27" s="516" t="s">
        <v>143</v>
      </c>
      <c r="F27" s="435"/>
      <c r="G27" s="436"/>
      <c r="H27" s="191" t="s">
        <v>65</v>
      </c>
      <c r="I27" s="192">
        <v>1</v>
      </c>
      <c r="J27" s="561" t="s">
        <v>144</v>
      </c>
      <c r="K27" s="452"/>
      <c r="L27" s="452"/>
      <c r="M27" s="452"/>
      <c r="N27" s="510"/>
      <c r="O27" s="17"/>
      <c r="P27" s="17"/>
      <c r="Q27" s="17"/>
      <c r="R27" s="17"/>
      <c r="S27" s="17"/>
      <c r="T27" s="17"/>
      <c r="U27" s="17"/>
      <c r="V27" s="17"/>
      <c r="W27" s="17"/>
      <c r="X27" s="17"/>
      <c r="Y27" s="17"/>
      <c r="Z27" s="17"/>
    </row>
    <row r="28" spans="1:26" ht="42.75" customHeight="1">
      <c r="A28" s="433"/>
      <c r="B28" s="437"/>
      <c r="C28" s="438"/>
      <c r="D28" s="439"/>
      <c r="E28" s="437"/>
      <c r="F28" s="438"/>
      <c r="G28" s="439"/>
      <c r="H28" s="71" t="s">
        <v>69</v>
      </c>
      <c r="I28" s="193"/>
      <c r="J28" s="445"/>
      <c r="K28" s="423"/>
      <c r="L28" s="423"/>
      <c r="M28" s="423"/>
      <c r="N28" s="446"/>
      <c r="O28" s="17"/>
      <c r="P28" s="17"/>
      <c r="Q28" s="17"/>
      <c r="R28" s="17"/>
      <c r="S28" s="17"/>
      <c r="T28" s="17"/>
      <c r="U28" s="17"/>
      <c r="V28" s="17"/>
      <c r="W28" s="17"/>
      <c r="X28" s="17"/>
      <c r="Y28" s="17"/>
      <c r="Z28" s="17"/>
    </row>
    <row r="29" spans="1:26" ht="12.75" customHeight="1">
      <c r="A29" s="533"/>
      <c r="B29" s="532"/>
      <c r="C29" s="435"/>
      <c r="D29" s="436"/>
      <c r="E29" s="517"/>
      <c r="F29" s="435"/>
      <c r="G29" s="436"/>
      <c r="H29" s="71" t="s">
        <v>65</v>
      </c>
      <c r="I29" s="72"/>
      <c r="J29" s="445"/>
      <c r="K29" s="423"/>
      <c r="L29" s="423"/>
      <c r="M29" s="423"/>
      <c r="N29" s="446"/>
      <c r="O29" s="17"/>
      <c r="P29" s="17"/>
      <c r="Q29" s="17"/>
      <c r="R29" s="17"/>
      <c r="S29" s="17"/>
      <c r="T29" s="17"/>
      <c r="U29" s="17"/>
      <c r="V29" s="17"/>
      <c r="W29" s="17"/>
      <c r="X29" s="17"/>
      <c r="Y29" s="17"/>
      <c r="Z29" s="17"/>
    </row>
    <row r="30" spans="1:26" ht="12.75" customHeight="1">
      <c r="A30" s="433"/>
      <c r="B30" s="437"/>
      <c r="C30" s="438"/>
      <c r="D30" s="439"/>
      <c r="E30" s="437"/>
      <c r="F30" s="438"/>
      <c r="G30" s="439"/>
      <c r="H30" s="71" t="s">
        <v>69</v>
      </c>
      <c r="I30" s="72"/>
      <c r="J30" s="437"/>
      <c r="K30" s="438"/>
      <c r="L30" s="438"/>
      <c r="M30" s="438"/>
      <c r="N30" s="447"/>
      <c r="O30" s="17"/>
      <c r="P30" s="17"/>
      <c r="Q30" s="17"/>
      <c r="R30" s="17"/>
      <c r="S30" s="17"/>
      <c r="T30" s="17"/>
      <c r="U30" s="17"/>
      <c r="V30" s="17"/>
      <c r="W30" s="17"/>
      <c r="X30" s="17"/>
      <c r="Y30" s="17"/>
      <c r="Z30" s="17"/>
    </row>
    <row r="31" spans="1:26" ht="12.75" customHeight="1">
      <c r="A31" s="518" t="s">
        <v>145</v>
      </c>
      <c r="B31" s="452"/>
      <c r="C31" s="452"/>
      <c r="D31" s="452"/>
      <c r="E31" s="452"/>
      <c r="F31" s="452"/>
      <c r="G31" s="452"/>
      <c r="H31" s="452"/>
      <c r="I31" s="453"/>
      <c r="J31" s="511" t="s">
        <v>146</v>
      </c>
      <c r="K31" s="449"/>
      <c r="L31" s="449"/>
      <c r="M31" s="449"/>
      <c r="N31" s="512"/>
      <c r="O31" s="17"/>
      <c r="P31" s="17"/>
      <c r="Q31" s="17"/>
      <c r="R31" s="17"/>
      <c r="S31" s="17"/>
      <c r="T31" s="17"/>
      <c r="U31" s="17"/>
      <c r="V31" s="17"/>
      <c r="W31" s="17"/>
      <c r="X31" s="17"/>
      <c r="Y31" s="17"/>
      <c r="Z31" s="17"/>
    </row>
    <row r="32" spans="1:26" ht="67.5" customHeight="1">
      <c r="A32" s="505"/>
      <c r="B32" s="472"/>
      <c r="C32" s="472"/>
      <c r="D32" s="472"/>
      <c r="E32" s="472"/>
      <c r="F32" s="472"/>
      <c r="G32" s="472"/>
      <c r="H32" s="472"/>
      <c r="I32" s="519"/>
      <c r="J32" s="585" t="s">
        <v>147</v>
      </c>
      <c r="K32" s="586"/>
      <c r="L32" s="586"/>
      <c r="M32" s="586"/>
      <c r="N32" s="587"/>
      <c r="O32" s="17"/>
      <c r="P32" s="17"/>
      <c r="Q32" s="17"/>
      <c r="R32" s="17"/>
      <c r="S32" s="17"/>
      <c r="T32" s="17"/>
      <c r="U32" s="17"/>
      <c r="V32" s="17"/>
      <c r="W32" s="17"/>
      <c r="X32" s="17"/>
      <c r="Y32" s="17"/>
      <c r="Z32" s="17"/>
    </row>
    <row r="33" spans="1:26" ht="12.75" customHeight="1">
      <c r="A33" s="17" t="s">
        <v>148</v>
      </c>
      <c r="B33" s="17"/>
      <c r="C33" s="17"/>
      <c r="D33" s="79"/>
      <c r="E33" s="17"/>
      <c r="F33" s="17"/>
      <c r="G33" s="17"/>
      <c r="H33" s="17"/>
      <c r="I33" s="17"/>
      <c r="J33" s="17"/>
      <c r="K33" s="17"/>
      <c r="L33" s="17"/>
      <c r="M33" s="17"/>
      <c r="N33" s="17"/>
      <c r="O33" s="17"/>
      <c r="P33" s="17"/>
      <c r="Q33" s="17"/>
      <c r="R33" s="17"/>
      <c r="S33" s="17"/>
      <c r="T33" s="17"/>
      <c r="U33" s="17"/>
      <c r="V33" s="17"/>
      <c r="W33" s="17"/>
      <c r="X33" s="17"/>
      <c r="Y33" s="17"/>
      <c r="Z33" s="17"/>
    </row>
    <row r="34" spans="1:26" ht="12.75" customHeight="1">
      <c r="A34" s="17"/>
      <c r="B34" s="17"/>
      <c r="C34" s="17"/>
      <c r="D34" s="79"/>
      <c r="E34" s="17"/>
      <c r="F34" s="17"/>
      <c r="G34" s="17"/>
      <c r="H34" s="17"/>
      <c r="I34" s="17"/>
      <c r="J34" s="17"/>
      <c r="K34" s="17"/>
      <c r="L34" s="17"/>
      <c r="M34" s="17"/>
      <c r="N34" s="17"/>
      <c r="O34" s="17"/>
      <c r="P34" s="17"/>
      <c r="Q34" s="17"/>
      <c r="R34" s="17"/>
      <c r="S34" s="17"/>
      <c r="T34" s="17"/>
      <c r="U34" s="17"/>
      <c r="V34" s="17"/>
      <c r="W34" s="17"/>
      <c r="X34" s="17"/>
      <c r="Y34" s="17"/>
      <c r="Z34" s="17"/>
    </row>
    <row r="35" spans="1:26" ht="12.75" customHeight="1">
      <c r="A35" s="17"/>
      <c r="B35" s="17"/>
      <c r="C35" s="17"/>
      <c r="D35" s="79"/>
      <c r="E35" s="17"/>
      <c r="F35" s="17"/>
      <c r="G35" s="17"/>
      <c r="H35" s="17"/>
      <c r="I35" s="17"/>
      <c r="J35" s="17"/>
      <c r="K35" s="17"/>
      <c r="L35" s="17"/>
      <c r="M35" s="17"/>
      <c r="N35" s="17"/>
      <c r="O35" s="17"/>
      <c r="P35" s="17"/>
      <c r="Q35" s="17"/>
      <c r="R35" s="17"/>
      <c r="S35" s="17"/>
      <c r="T35" s="17"/>
      <c r="U35" s="17"/>
      <c r="V35" s="17"/>
      <c r="W35" s="17"/>
      <c r="X35" s="17"/>
      <c r="Y35" s="17"/>
      <c r="Z35" s="17"/>
    </row>
    <row r="36" spans="1:26" ht="12.75" customHeight="1">
      <c r="A36" s="17"/>
      <c r="B36" s="17"/>
      <c r="C36" s="17"/>
      <c r="D36" s="79"/>
      <c r="E36" s="17"/>
      <c r="F36" s="17"/>
      <c r="G36" s="17"/>
      <c r="H36" s="17"/>
      <c r="I36" s="17"/>
      <c r="J36" s="17"/>
      <c r="K36" s="17"/>
      <c r="L36" s="17"/>
      <c r="M36" s="17"/>
      <c r="N36" s="17"/>
      <c r="O36" s="17"/>
      <c r="P36" s="17"/>
      <c r="Q36" s="17"/>
      <c r="R36" s="17"/>
      <c r="S36" s="17"/>
      <c r="T36" s="17"/>
      <c r="U36" s="17"/>
      <c r="V36" s="17"/>
      <c r="W36" s="17"/>
      <c r="X36" s="17"/>
      <c r="Y36" s="17"/>
      <c r="Z36" s="17"/>
    </row>
    <row r="37" spans="1:26" ht="12.75" customHeight="1">
      <c r="A37" s="17"/>
      <c r="B37" s="17"/>
      <c r="C37" s="17"/>
      <c r="D37" s="79"/>
      <c r="E37" s="17"/>
      <c r="F37" s="17"/>
      <c r="G37" s="17"/>
      <c r="H37" s="17"/>
      <c r="I37" s="17"/>
      <c r="J37" s="17"/>
      <c r="K37" s="17"/>
      <c r="L37" s="17"/>
      <c r="M37" s="17"/>
      <c r="N37" s="17"/>
      <c r="O37" s="17"/>
      <c r="P37" s="17"/>
      <c r="Q37" s="17"/>
      <c r="R37" s="17"/>
      <c r="S37" s="17"/>
      <c r="T37" s="17"/>
      <c r="U37" s="17"/>
      <c r="V37" s="17"/>
      <c r="W37" s="17"/>
      <c r="X37" s="17"/>
      <c r="Y37" s="17"/>
      <c r="Z37" s="17"/>
    </row>
    <row r="38" spans="1:26" ht="12.75" customHeight="1">
      <c r="A38" s="17"/>
      <c r="B38" s="17"/>
      <c r="C38" s="17"/>
      <c r="D38" s="79"/>
      <c r="E38" s="17"/>
      <c r="F38" s="17"/>
      <c r="G38" s="17"/>
      <c r="H38" s="17"/>
      <c r="I38" s="17"/>
      <c r="J38" s="17"/>
      <c r="K38" s="17"/>
      <c r="L38" s="17"/>
      <c r="M38" s="17"/>
      <c r="N38" s="17"/>
      <c r="O38" s="17"/>
      <c r="P38" s="17"/>
      <c r="Q38" s="17"/>
      <c r="R38" s="17"/>
      <c r="S38" s="17"/>
      <c r="T38" s="17"/>
      <c r="U38" s="17"/>
      <c r="V38" s="17"/>
      <c r="W38" s="17"/>
      <c r="X38" s="17"/>
      <c r="Y38" s="17"/>
      <c r="Z38" s="17"/>
    </row>
    <row r="39" spans="1:26" ht="12.75" customHeight="1">
      <c r="A39" s="17"/>
      <c r="B39" s="17"/>
      <c r="C39" s="17"/>
      <c r="D39" s="79"/>
      <c r="E39" s="17"/>
      <c r="F39" s="17"/>
      <c r="G39" s="17"/>
      <c r="H39" s="17"/>
      <c r="I39" s="17"/>
      <c r="J39" s="17"/>
      <c r="K39" s="17"/>
      <c r="L39" s="17"/>
      <c r="M39" s="17"/>
      <c r="N39" s="17"/>
      <c r="O39" s="17"/>
      <c r="P39" s="17"/>
      <c r="Q39" s="17"/>
      <c r="R39" s="17"/>
      <c r="S39" s="17"/>
      <c r="T39" s="17"/>
      <c r="U39" s="17"/>
      <c r="V39" s="17"/>
      <c r="W39" s="17"/>
      <c r="X39" s="17"/>
      <c r="Y39" s="17"/>
      <c r="Z39" s="17"/>
    </row>
    <row r="40" spans="1:26" ht="12.75" customHeight="1">
      <c r="A40" s="17"/>
      <c r="B40" s="17"/>
      <c r="C40" s="17"/>
      <c r="D40" s="79"/>
      <c r="E40" s="17"/>
      <c r="F40" s="17"/>
      <c r="G40" s="17"/>
      <c r="H40" s="17"/>
      <c r="I40" s="17"/>
      <c r="J40" s="17"/>
      <c r="K40" s="17"/>
      <c r="L40" s="17"/>
      <c r="M40" s="17"/>
      <c r="N40" s="17"/>
      <c r="O40" s="17"/>
      <c r="P40" s="17"/>
      <c r="Q40" s="17"/>
      <c r="R40" s="17"/>
      <c r="S40" s="17"/>
      <c r="T40" s="17"/>
      <c r="U40" s="17"/>
      <c r="V40" s="17"/>
      <c r="W40" s="17"/>
      <c r="X40" s="17"/>
      <c r="Y40" s="17"/>
      <c r="Z40" s="17"/>
    </row>
    <row r="41" spans="1:26" ht="12.75" customHeight="1">
      <c r="A41" s="17"/>
      <c r="B41" s="17"/>
      <c r="C41" s="17"/>
      <c r="D41" s="79"/>
      <c r="E41" s="17"/>
      <c r="F41" s="17"/>
      <c r="G41" s="17"/>
      <c r="H41" s="17"/>
      <c r="I41" s="17"/>
      <c r="J41" s="17"/>
      <c r="K41" s="17"/>
      <c r="L41" s="17"/>
      <c r="M41" s="17"/>
      <c r="N41" s="17"/>
      <c r="O41" s="17"/>
      <c r="P41" s="17"/>
      <c r="Q41" s="17"/>
      <c r="R41" s="17"/>
      <c r="S41" s="17"/>
      <c r="T41" s="17"/>
      <c r="U41" s="17"/>
      <c r="V41" s="17"/>
      <c r="W41" s="17"/>
      <c r="X41" s="17"/>
      <c r="Y41" s="17"/>
      <c r="Z41" s="17"/>
    </row>
    <row r="42" spans="1:26" ht="12.75" customHeight="1">
      <c r="A42" s="17"/>
      <c r="B42" s="17"/>
      <c r="C42" s="17"/>
      <c r="D42" s="79"/>
      <c r="E42" s="17"/>
      <c r="F42" s="17"/>
      <c r="G42" s="17"/>
      <c r="H42" s="17"/>
      <c r="I42" s="17"/>
      <c r="J42" s="17"/>
      <c r="K42" s="17"/>
      <c r="L42" s="17"/>
      <c r="M42" s="17"/>
      <c r="N42" s="17"/>
      <c r="O42" s="17"/>
      <c r="P42" s="17"/>
      <c r="Q42" s="17"/>
      <c r="R42" s="17"/>
      <c r="S42" s="17"/>
      <c r="T42" s="17"/>
      <c r="U42" s="17"/>
      <c r="V42" s="17"/>
      <c r="W42" s="17"/>
      <c r="X42" s="17"/>
      <c r="Y42" s="17"/>
      <c r="Z42" s="17"/>
    </row>
    <row r="43" spans="1:26" ht="12.75" customHeight="1">
      <c r="A43" s="17"/>
      <c r="B43" s="17"/>
      <c r="C43" s="17"/>
      <c r="D43" s="79"/>
      <c r="E43" s="17"/>
      <c r="F43" s="17"/>
      <c r="G43" s="17"/>
      <c r="H43" s="17"/>
      <c r="I43" s="17"/>
      <c r="J43" s="17"/>
      <c r="K43" s="17"/>
      <c r="L43" s="17"/>
      <c r="M43" s="17"/>
      <c r="N43" s="17"/>
      <c r="O43" s="17"/>
      <c r="P43" s="17"/>
      <c r="Q43" s="17"/>
      <c r="R43" s="17"/>
      <c r="S43" s="17"/>
      <c r="T43" s="17"/>
      <c r="U43" s="17"/>
      <c r="V43" s="17"/>
      <c r="W43" s="17"/>
      <c r="X43" s="17"/>
      <c r="Y43" s="17"/>
      <c r="Z43" s="17"/>
    </row>
    <row r="44" spans="1:26" ht="12.75" customHeight="1">
      <c r="A44" s="17"/>
      <c r="B44" s="17"/>
      <c r="C44" s="17"/>
      <c r="D44" s="79"/>
      <c r="E44" s="17"/>
      <c r="F44" s="17"/>
      <c r="G44" s="17"/>
      <c r="H44" s="17"/>
      <c r="I44" s="17"/>
      <c r="J44" s="17"/>
      <c r="K44" s="17"/>
      <c r="L44" s="17"/>
      <c r="M44" s="17"/>
      <c r="N44" s="17"/>
      <c r="O44" s="17"/>
      <c r="P44" s="17"/>
      <c r="Q44" s="17"/>
      <c r="R44" s="17"/>
      <c r="S44" s="17"/>
      <c r="T44" s="17"/>
      <c r="U44" s="17"/>
      <c r="V44" s="17"/>
      <c r="W44" s="17"/>
      <c r="X44" s="17"/>
      <c r="Y44" s="17"/>
      <c r="Z44" s="17"/>
    </row>
    <row r="45" spans="1:26" ht="12.75" customHeight="1">
      <c r="A45" s="17"/>
      <c r="B45" s="17"/>
      <c r="C45" s="17"/>
      <c r="D45" s="79"/>
      <c r="E45" s="17"/>
      <c r="F45" s="17"/>
      <c r="G45" s="17"/>
      <c r="H45" s="17"/>
      <c r="I45" s="17"/>
      <c r="J45" s="17"/>
      <c r="K45" s="17"/>
      <c r="L45" s="17"/>
      <c r="M45" s="17"/>
      <c r="N45" s="17"/>
      <c r="O45" s="17"/>
      <c r="P45" s="17"/>
      <c r="Q45" s="17"/>
      <c r="R45" s="17"/>
      <c r="S45" s="17"/>
      <c r="T45" s="17"/>
      <c r="U45" s="17"/>
      <c r="V45" s="17"/>
      <c r="W45" s="17"/>
      <c r="X45" s="17"/>
      <c r="Y45" s="17"/>
      <c r="Z45" s="17"/>
    </row>
    <row r="46" spans="1:26" ht="12.75" customHeight="1">
      <c r="A46" s="17"/>
      <c r="B46" s="17"/>
      <c r="C46" s="17"/>
      <c r="D46" s="79"/>
      <c r="E46" s="17"/>
      <c r="F46" s="17"/>
      <c r="G46" s="17"/>
      <c r="H46" s="17"/>
      <c r="I46" s="17"/>
      <c r="J46" s="17"/>
      <c r="K46" s="17"/>
      <c r="L46" s="17"/>
      <c r="M46" s="17"/>
      <c r="N46" s="17"/>
      <c r="O46" s="17"/>
      <c r="P46" s="17"/>
      <c r="Q46" s="17"/>
      <c r="R46" s="17"/>
      <c r="S46" s="17"/>
      <c r="T46" s="17"/>
      <c r="U46" s="17"/>
      <c r="V46" s="17"/>
      <c r="W46" s="17"/>
      <c r="X46" s="17"/>
      <c r="Y46" s="17"/>
      <c r="Z46" s="17"/>
    </row>
    <row r="47" spans="1:26" ht="12.75" customHeight="1">
      <c r="A47" s="17"/>
      <c r="B47" s="17"/>
      <c r="C47" s="17"/>
      <c r="D47" s="79"/>
      <c r="E47" s="17"/>
      <c r="F47" s="17"/>
      <c r="G47" s="17"/>
      <c r="H47" s="17"/>
      <c r="I47" s="17"/>
      <c r="J47" s="17"/>
      <c r="K47" s="17"/>
      <c r="L47" s="17"/>
      <c r="M47" s="17"/>
      <c r="N47" s="17"/>
      <c r="O47" s="17"/>
      <c r="P47" s="17"/>
      <c r="Q47" s="17"/>
      <c r="R47" s="17"/>
      <c r="S47" s="17"/>
      <c r="T47" s="17"/>
      <c r="U47" s="17"/>
      <c r="V47" s="17"/>
      <c r="W47" s="17"/>
      <c r="X47" s="17"/>
      <c r="Y47" s="17"/>
      <c r="Z47" s="17"/>
    </row>
    <row r="48" spans="1:26" ht="12.75" customHeight="1">
      <c r="A48" s="17"/>
      <c r="B48" s="17"/>
      <c r="C48" s="17"/>
      <c r="D48" s="79"/>
      <c r="E48" s="17"/>
      <c r="F48" s="17"/>
      <c r="G48" s="17"/>
      <c r="H48" s="17"/>
      <c r="I48" s="17"/>
      <c r="J48" s="17"/>
      <c r="K48" s="17"/>
      <c r="L48" s="17"/>
      <c r="M48" s="17"/>
      <c r="N48" s="17"/>
      <c r="O48" s="17"/>
      <c r="P48" s="17"/>
      <c r="Q48" s="17"/>
      <c r="R48" s="17"/>
      <c r="S48" s="17"/>
      <c r="T48" s="17"/>
      <c r="U48" s="17"/>
      <c r="V48" s="17"/>
      <c r="W48" s="17"/>
      <c r="X48" s="17"/>
      <c r="Y48" s="17"/>
      <c r="Z48" s="17"/>
    </row>
    <row r="49" spans="1:26" ht="12.75" customHeight="1">
      <c r="A49" s="17"/>
      <c r="B49" s="17"/>
      <c r="C49" s="17"/>
      <c r="D49" s="79"/>
      <c r="E49" s="17"/>
      <c r="F49" s="17"/>
      <c r="G49" s="17"/>
      <c r="H49" s="17"/>
      <c r="I49" s="17"/>
      <c r="J49" s="17"/>
      <c r="K49" s="17"/>
      <c r="L49" s="17"/>
      <c r="M49" s="17"/>
      <c r="N49" s="17"/>
      <c r="O49" s="17"/>
      <c r="P49" s="17"/>
      <c r="Q49" s="17"/>
      <c r="R49" s="17"/>
      <c r="S49" s="17"/>
      <c r="T49" s="17"/>
      <c r="U49" s="17"/>
      <c r="V49" s="17"/>
      <c r="W49" s="17"/>
      <c r="X49" s="17"/>
      <c r="Y49" s="17"/>
      <c r="Z49" s="17"/>
    </row>
    <row r="50" spans="1:26" ht="12.75" customHeight="1">
      <c r="A50" s="17"/>
      <c r="B50" s="17"/>
      <c r="C50" s="17"/>
      <c r="D50" s="79"/>
      <c r="E50" s="17"/>
      <c r="F50" s="17"/>
      <c r="G50" s="17"/>
      <c r="H50" s="17"/>
      <c r="I50" s="17"/>
      <c r="J50" s="17"/>
      <c r="K50" s="17"/>
      <c r="L50" s="17"/>
      <c r="M50" s="17"/>
      <c r="N50" s="17"/>
      <c r="O50" s="17"/>
      <c r="P50" s="17"/>
      <c r="Q50" s="17"/>
      <c r="R50" s="17"/>
      <c r="S50" s="17"/>
      <c r="T50" s="17"/>
      <c r="U50" s="17"/>
      <c r="V50" s="17"/>
      <c r="W50" s="17"/>
      <c r="X50" s="17"/>
      <c r="Y50" s="17"/>
      <c r="Z50" s="17"/>
    </row>
    <row r="51" spans="1:26" ht="12.75" customHeight="1">
      <c r="A51" s="17"/>
      <c r="B51" s="17"/>
      <c r="C51" s="17"/>
      <c r="D51" s="79"/>
      <c r="E51" s="17"/>
      <c r="F51" s="17"/>
      <c r="G51" s="17"/>
      <c r="H51" s="17"/>
      <c r="I51" s="17"/>
      <c r="J51" s="17"/>
      <c r="K51" s="17"/>
      <c r="L51" s="17"/>
      <c r="M51" s="17"/>
      <c r="N51" s="17"/>
      <c r="O51" s="17"/>
      <c r="P51" s="17"/>
      <c r="Q51" s="17"/>
      <c r="R51" s="17"/>
      <c r="S51" s="17"/>
      <c r="T51" s="17"/>
      <c r="U51" s="17"/>
      <c r="V51" s="17"/>
      <c r="W51" s="17"/>
      <c r="X51" s="17"/>
      <c r="Y51" s="17"/>
      <c r="Z51" s="17"/>
    </row>
    <row r="52" spans="1:26" ht="12.75" customHeight="1">
      <c r="A52" s="17"/>
      <c r="B52" s="17"/>
      <c r="C52" s="17"/>
      <c r="D52" s="79"/>
      <c r="E52" s="17"/>
      <c r="F52" s="17"/>
      <c r="G52" s="17"/>
      <c r="H52" s="17"/>
      <c r="I52" s="17"/>
      <c r="J52" s="17"/>
      <c r="K52" s="17"/>
      <c r="L52" s="17"/>
      <c r="M52" s="17"/>
      <c r="N52" s="17"/>
      <c r="O52" s="17"/>
      <c r="P52" s="17"/>
      <c r="Q52" s="17"/>
      <c r="R52" s="17"/>
      <c r="S52" s="17"/>
      <c r="T52" s="17"/>
      <c r="U52" s="17"/>
      <c r="V52" s="17"/>
      <c r="W52" s="17"/>
      <c r="X52" s="17"/>
      <c r="Y52" s="17"/>
      <c r="Z52" s="17"/>
    </row>
    <row r="53" spans="1:26" ht="12.75" customHeight="1">
      <c r="A53" s="17"/>
      <c r="B53" s="17"/>
      <c r="C53" s="17"/>
      <c r="D53" s="79"/>
      <c r="E53" s="17"/>
      <c r="F53" s="17"/>
      <c r="G53" s="17"/>
      <c r="H53" s="17"/>
      <c r="I53" s="17"/>
      <c r="J53" s="17"/>
      <c r="K53" s="17"/>
      <c r="L53" s="17"/>
      <c r="M53" s="17"/>
      <c r="N53" s="17"/>
      <c r="O53" s="17"/>
      <c r="P53" s="17"/>
      <c r="Q53" s="17"/>
      <c r="R53" s="17"/>
      <c r="S53" s="17"/>
      <c r="T53" s="17"/>
      <c r="U53" s="17"/>
      <c r="V53" s="17"/>
      <c r="W53" s="17"/>
      <c r="X53" s="17"/>
      <c r="Y53" s="17"/>
      <c r="Z53" s="17"/>
    </row>
    <row r="54" spans="1:26" ht="12.75" customHeight="1">
      <c r="A54" s="17"/>
      <c r="B54" s="17"/>
      <c r="C54" s="17"/>
      <c r="D54" s="79"/>
      <c r="E54" s="17"/>
      <c r="F54" s="17"/>
      <c r="G54" s="17"/>
      <c r="H54" s="17"/>
      <c r="I54" s="17"/>
      <c r="J54" s="17"/>
      <c r="K54" s="17"/>
      <c r="L54" s="17"/>
      <c r="M54" s="17"/>
      <c r="N54" s="17"/>
      <c r="O54" s="17"/>
      <c r="P54" s="17"/>
      <c r="Q54" s="17"/>
      <c r="R54" s="17"/>
      <c r="S54" s="17"/>
      <c r="T54" s="17"/>
      <c r="U54" s="17"/>
      <c r="V54" s="17"/>
      <c r="W54" s="17"/>
      <c r="X54" s="17"/>
      <c r="Y54" s="17"/>
      <c r="Z54" s="17"/>
    </row>
    <row r="55" spans="1:26" ht="12.75" customHeight="1">
      <c r="A55" s="17"/>
      <c r="B55" s="17"/>
      <c r="C55" s="17"/>
      <c r="D55" s="79"/>
      <c r="E55" s="17"/>
      <c r="F55" s="17"/>
      <c r="G55" s="17"/>
      <c r="H55" s="17"/>
      <c r="I55" s="17"/>
      <c r="J55" s="17"/>
      <c r="K55" s="17"/>
      <c r="L55" s="17"/>
      <c r="M55" s="17"/>
      <c r="N55" s="17"/>
      <c r="O55" s="17"/>
      <c r="P55" s="17"/>
      <c r="Q55" s="17"/>
      <c r="R55" s="17"/>
      <c r="S55" s="17"/>
      <c r="T55" s="17"/>
      <c r="U55" s="17"/>
      <c r="V55" s="17"/>
      <c r="W55" s="17"/>
      <c r="X55" s="17"/>
      <c r="Y55" s="17"/>
      <c r="Z55" s="17"/>
    </row>
    <row r="56" spans="1:26" ht="12.75" customHeight="1">
      <c r="A56" s="17"/>
      <c r="B56" s="17"/>
      <c r="C56" s="17"/>
      <c r="D56" s="79"/>
      <c r="E56" s="17"/>
      <c r="F56" s="17"/>
      <c r="G56" s="17"/>
      <c r="H56" s="17"/>
      <c r="I56" s="17"/>
      <c r="J56" s="17"/>
      <c r="K56" s="17"/>
      <c r="L56" s="17"/>
      <c r="M56" s="17"/>
      <c r="N56" s="17"/>
      <c r="O56" s="17"/>
      <c r="P56" s="17"/>
      <c r="Q56" s="17"/>
      <c r="R56" s="17"/>
      <c r="S56" s="17"/>
      <c r="T56" s="17"/>
      <c r="U56" s="17"/>
      <c r="V56" s="17"/>
      <c r="W56" s="17"/>
      <c r="X56" s="17"/>
      <c r="Y56" s="17"/>
      <c r="Z56" s="17"/>
    </row>
    <row r="57" spans="1:26" ht="12.75" customHeight="1">
      <c r="A57" s="17"/>
      <c r="B57" s="17"/>
      <c r="C57" s="17"/>
      <c r="D57" s="79"/>
      <c r="E57" s="17"/>
      <c r="F57" s="17"/>
      <c r="G57" s="17"/>
      <c r="H57" s="17"/>
      <c r="I57" s="17"/>
      <c r="J57" s="17"/>
      <c r="K57" s="17"/>
      <c r="L57" s="17"/>
      <c r="M57" s="17"/>
      <c r="N57" s="17"/>
      <c r="O57" s="17"/>
      <c r="P57" s="17"/>
      <c r="Q57" s="17"/>
      <c r="R57" s="17"/>
      <c r="S57" s="17"/>
      <c r="T57" s="17"/>
      <c r="U57" s="17"/>
      <c r="V57" s="17"/>
      <c r="W57" s="17"/>
      <c r="X57" s="17"/>
      <c r="Y57" s="17"/>
      <c r="Z57" s="17"/>
    </row>
    <row r="58" spans="1:26" ht="12.75" customHeight="1">
      <c r="A58" s="17"/>
      <c r="B58" s="17"/>
      <c r="C58" s="17"/>
      <c r="D58" s="79"/>
      <c r="E58" s="17"/>
      <c r="F58" s="17"/>
      <c r="G58" s="17"/>
      <c r="H58" s="17"/>
      <c r="I58" s="17"/>
      <c r="J58" s="17"/>
      <c r="K58" s="17"/>
      <c r="L58" s="17"/>
      <c r="M58" s="17"/>
      <c r="N58" s="17"/>
      <c r="O58" s="17"/>
      <c r="P58" s="17"/>
      <c r="Q58" s="17"/>
      <c r="R58" s="17"/>
      <c r="S58" s="17"/>
      <c r="T58" s="17"/>
      <c r="U58" s="17"/>
      <c r="V58" s="17"/>
      <c r="W58" s="17"/>
      <c r="X58" s="17"/>
      <c r="Y58" s="17"/>
      <c r="Z58" s="17"/>
    </row>
    <row r="59" spans="1:26" ht="12.75" customHeight="1">
      <c r="A59" s="17"/>
      <c r="B59" s="17"/>
      <c r="C59" s="17"/>
      <c r="D59" s="79"/>
      <c r="E59" s="17"/>
      <c r="F59" s="17"/>
      <c r="G59" s="17"/>
      <c r="H59" s="17"/>
      <c r="I59" s="17"/>
      <c r="J59" s="17"/>
      <c r="K59" s="17"/>
      <c r="L59" s="17"/>
      <c r="M59" s="17"/>
      <c r="N59" s="17"/>
      <c r="O59" s="17"/>
      <c r="P59" s="17"/>
      <c r="Q59" s="17"/>
      <c r="R59" s="17"/>
      <c r="S59" s="17"/>
      <c r="T59" s="17"/>
      <c r="U59" s="17"/>
      <c r="V59" s="17"/>
      <c r="W59" s="17"/>
      <c r="X59" s="17"/>
      <c r="Y59" s="17"/>
      <c r="Z59" s="17"/>
    </row>
    <row r="60" spans="1:26" ht="12.75" customHeight="1">
      <c r="A60" s="17"/>
      <c r="B60" s="17"/>
      <c r="C60" s="17"/>
      <c r="D60" s="79"/>
      <c r="E60" s="17"/>
      <c r="F60" s="17"/>
      <c r="G60" s="17"/>
      <c r="H60" s="17"/>
      <c r="I60" s="17"/>
      <c r="J60" s="17"/>
      <c r="K60" s="17"/>
      <c r="L60" s="17"/>
      <c r="M60" s="17"/>
      <c r="N60" s="17"/>
      <c r="O60" s="17"/>
      <c r="P60" s="17"/>
      <c r="Q60" s="17"/>
      <c r="R60" s="17"/>
      <c r="S60" s="17"/>
      <c r="T60" s="17"/>
      <c r="U60" s="17"/>
      <c r="V60" s="17"/>
      <c r="W60" s="17"/>
      <c r="X60" s="17"/>
      <c r="Y60" s="17"/>
      <c r="Z60" s="17"/>
    </row>
    <row r="61" spans="1:26" ht="12.75" customHeight="1">
      <c r="A61" s="17"/>
      <c r="B61" s="17"/>
      <c r="C61" s="17"/>
      <c r="D61" s="79"/>
      <c r="E61" s="17"/>
      <c r="F61" s="17"/>
      <c r="G61" s="17"/>
      <c r="H61" s="17"/>
      <c r="I61" s="17"/>
      <c r="J61" s="17"/>
      <c r="K61" s="17"/>
      <c r="L61" s="17"/>
      <c r="M61" s="17"/>
      <c r="N61" s="17"/>
      <c r="O61" s="17"/>
      <c r="P61" s="17"/>
      <c r="Q61" s="17"/>
      <c r="R61" s="17"/>
      <c r="S61" s="17"/>
      <c r="T61" s="17"/>
      <c r="U61" s="17"/>
      <c r="V61" s="17"/>
      <c r="W61" s="17"/>
      <c r="X61" s="17"/>
      <c r="Y61" s="17"/>
      <c r="Z61" s="17"/>
    </row>
    <row r="62" spans="1:26" ht="12.75" customHeight="1">
      <c r="A62" s="17"/>
      <c r="B62" s="17"/>
      <c r="C62" s="17"/>
      <c r="D62" s="79"/>
      <c r="E62" s="17"/>
      <c r="F62" s="17"/>
      <c r="G62" s="17"/>
      <c r="H62" s="17"/>
      <c r="I62" s="17"/>
      <c r="J62" s="17"/>
      <c r="K62" s="17"/>
      <c r="L62" s="17"/>
      <c r="M62" s="17"/>
      <c r="N62" s="17"/>
      <c r="O62" s="17"/>
      <c r="P62" s="17"/>
      <c r="Q62" s="17"/>
      <c r="R62" s="17"/>
      <c r="S62" s="17"/>
      <c r="T62" s="17"/>
      <c r="U62" s="17"/>
      <c r="V62" s="17"/>
      <c r="W62" s="17"/>
      <c r="X62" s="17"/>
      <c r="Y62" s="17"/>
      <c r="Z62" s="17"/>
    </row>
    <row r="63" spans="1:26" ht="12.75" customHeight="1">
      <c r="A63" s="17"/>
      <c r="B63" s="17"/>
      <c r="C63" s="17"/>
      <c r="D63" s="79"/>
      <c r="E63" s="17"/>
      <c r="F63" s="17"/>
      <c r="G63" s="17"/>
      <c r="H63" s="17"/>
      <c r="I63" s="17"/>
      <c r="J63" s="17"/>
      <c r="K63" s="17"/>
      <c r="L63" s="17"/>
      <c r="M63" s="17"/>
      <c r="N63" s="17"/>
      <c r="O63" s="17"/>
      <c r="P63" s="17"/>
      <c r="Q63" s="17"/>
      <c r="R63" s="17"/>
      <c r="S63" s="17"/>
      <c r="T63" s="17"/>
      <c r="U63" s="17"/>
      <c r="V63" s="17"/>
      <c r="W63" s="17"/>
      <c r="X63" s="17"/>
      <c r="Y63" s="17"/>
      <c r="Z63" s="17"/>
    </row>
    <row r="64" spans="1:26" ht="12.75" customHeight="1">
      <c r="A64" s="17"/>
      <c r="B64" s="17"/>
      <c r="C64" s="17"/>
      <c r="D64" s="79"/>
      <c r="E64" s="17"/>
      <c r="F64" s="17"/>
      <c r="G64" s="17"/>
      <c r="H64" s="17"/>
      <c r="I64" s="17"/>
      <c r="J64" s="17"/>
      <c r="K64" s="17"/>
      <c r="L64" s="17"/>
      <c r="M64" s="17"/>
      <c r="N64" s="17"/>
      <c r="O64" s="17"/>
      <c r="P64" s="17"/>
      <c r="Q64" s="17"/>
      <c r="R64" s="17"/>
      <c r="S64" s="17"/>
      <c r="T64" s="17"/>
      <c r="U64" s="17"/>
      <c r="V64" s="17"/>
      <c r="W64" s="17"/>
      <c r="X64" s="17"/>
      <c r="Y64" s="17"/>
      <c r="Z64" s="17"/>
    </row>
    <row r="65" spans="1:26" ht="12.75" customHeight="1">
      <c r="A65" s="17"/>
      <c r="B65" s="17"/>
      <c r="C65" s="17"/>
      <c r="D65" s="79"/>
      <c r="E65" s="17"/>
      <c r="F65" s="17"/>
      <c r="G65" s="17"/>
      <c r="H65" s="17"/>
      <c r="I65" s="17"/>
      <c r="J65" s="17"/>
      <c r="K65" s="17"/>
      <c r="L65" s="17"/>
      <c r="M65" s="17"/>
      <c r="N65" s="17"/>
      <c r="O65" s="17"/>
      <c r="P65" s="17"/>
      <c r="Q65" s="17"/>
      <c r="R65" s="17"/>
      <c r="S65" s="17"/>
      <c r="T65" s="17"/>
      <c r="U65" s="17"/>
      <c r="V65" s="17"/>
      <c r="W65" s="17"/>
      <c r="X65" s="17"/>
      <c r="Y65" s="17"/>
      <c r="Z65" s="17"/>
    </row>
    <row r="66" spans="1:26" ht="12.75" customHeight="1">
      <c r="A66" s="17"/>
      <c r="B66" s="17"/>
      <c r="C66" s="17"/>
      <c r="D66" s="79"/>
      <c r="E66" s="17"/>
      <c r="F66" s="17"/>
      <c r="G66" s="17"/>
      <c r="H66" s="17"/>
      <c r="I66" s="17"/>
      <c r="J66" s="17"/>
      <c r="K66" s="17"/>
      <c r="L66" s="17"/>
      <c r="M66" s="17"/>
      <c r="N66" s="17"/>
      <c r="O66" s="17"/>
      <c r="P66" s="17"/>
      <c r="Q66" s="17"/>
      <c r="R66" s="17"/>
      <c r="S66" s="17"/>
      <c r="T66" s="17"/>
      <c r="U66" s="17"/>
      <c r="V66" s="17"/>
      <c r="W66" s="17"/>
      <c r="X66" s="17"/>
      <c r="Y66" s="17"/>
      <c r="Z66" s="17"/>
    </row>
    <row r="67" spans="1:26" ht="12.75" customHeight="1">
      <c r="A67" s="17"/>
      <c r="B67" s="17"/>
      <c r="C67" s="17"/>
      <c r="D67" s="79"/>
      <c r="E67" s="17"/>
      <c r="F67" s="17"/>
      <c r="G67" s="17"/>
      <c r="H67" s="17"/>
      <c r="I67" s="17"/>
      <c r="J67" s="17"/>
      <c r="K67" s="17"/>
      <c r="L67" s="17"/>
      <c r="M67" s="17"/>
      <c r="N67" s="17"/>
      <c r="O67" s="17"/>
      <c r="P67" s="17"/>
      <c r="Q67" s="17"/>
      <c r="R67" s="17"/>
      <c r="S67" s="17"/>
      <c r="T67" s="17"/>
      <c r="U67" s="17"/>
      <c r="V67" s="17"/>
      <c r="W67" s="17"/>
      <c r="X67" s="17"/>
      <c r="Y67" s="17"/>
      <c r="Z67" s="17"/>
    </row>
    <row r="68" spans="1:26" ht="12.75" customHeight="1">
      <c r="A68" s="17"/>
      <c r="B68" s="17"/>
      <c r="C68" s="17"/>
      <c r="D68" s="79"/>
      <c r="E68" s="17"/>
      <c r="F68" s="17"/>
      <c r="G68" s="17"/>
      <c r="H68" s="17"/>
      <c r="I68" s="17"/>
      <c r="J68" s="17"/>
      <c r="K68" s="17"/>
      <c r="L68" s="17"/>
      <c r="M68" s="17"/>
      <c r="N68" s="17"/>
      <c r="O68" s="17"/>
      <c r="P68" s="17"/>
      <c r="Q68" s="17"/>
      <c r="R68" s="17"/>
      <c r="S68" s="17"/>
      <c r="T68" s="17"/>
      <c r="U68" s="17"/>
      <c r="V68" s="17"/>
      <c r="W68" s="17"/>
      <c r="X68" s="17"/>
      <c r="Y68" s="17"/>
      <c r="Z68" s="17"/>
    </row>
    <row r="69" spans="1:26" ht="12.75" customHeight="1">
      <c r="A69" s="17"/>
      <c r="B69" s="17"/>
      <c r="C69" s="17"/>
      <c r="D69" s="79"/>
      <c r="E69" s="17"/>
      <c r="F69" s="17"/>
      <c r="G69" s="17"/>
      <c r="H69" s="17"/>
      <c r="I69" s="17"/>
      <c r="J69" s="17"/>
      <c r="K69" s="17"/>
      <c r="L69" s="17"/>
      <c r="M69" s="17"/>
      <c r="N69" s="17"/>
      <c r="O69" s="17"/>
      <c r="P69" s="17"/>
      <c r="Q69" s="17"/>
      <c r="R69" s="17"/>
      <c r="S69" s="17"/>
      <c r="T69" s="17"/>
      <c r="U69" s="17"/>
      <c r="V69" s="17"/>
      <c r="W69" s="17"/>
      <c r="X69" s="17"/>
      <c r="Y69" s="17"/>
      <c r="Z69" s="17"/>
    </row>
    <row r="70" spans="1:26" ht="12.75" customHeight="1">
      <c r="A70" s="17"/>
      <c r="B70" s="17"/>
      <c r="C70" s="17"/>
      <c r="D70" s="79"/>
      <c r="E70" s="17"/>
      <c r="F70" s="17"/>
      <c r="G70" s="17"/>
      <c r="H70" s="17"/>
      <c r="I70" s="17"/>
      <c r="J70" s="17"/>
      <c r="K70" s="17"/>
      <c r="L70" s="17"/>
      <c r="M70" s="17"/>
      <c r="N70" s="17"/>
      <c r="O70" s="17"/>
      <c r="P70" s="17"/>
      <c r="Q70" s="17"/>
      <c r="R70" s="17"/>
      <c r="S70" s="17"/>
      <c r="T70" s="17"/>
      <c r="U70" s="17"/>
      <c r="V70" s="17"/>
      <c r="W70" s="17"/>
      <c r="X70" s="17"/>
      <c r="Y70" s="17"/>
      <c r="Z70" s="17"/>
    </row>
    <row r="71" spans="1:26" ht="12.75" customHeight="1">
      <c r="A71" s="17"/>
      <c r="B71" s="17"/>
      <c r="C71" s="17"/>
      <c r="D71" s="79"/>
      <c r="E71" s="17"/>
      <c r="F71" s="17"/>
      <c r="G71" s="17"/>
      <c r="H71" s="17"/>
      <c r="I71" s="17"/>
      <c r="J71" s="17"/>
      <c r="K71" s="17"/>
      <c r="L71" s="17"/>
      <c r="M71" s="17"/>
      <c r="N71" s="17"/>
      <c r="O71" s="17"/>
      <c r="P71" s="17"/>
      <c r="Q71" s="17"/>
      <c r="R71" s="17"/>
      <c r="S71" s="17"/>
      <c r="T71" s="17"/>
      <c r="U71" s="17"/>
      <c r="V71" s="17"/>
      <c r="W71" s="17"/>
      <c r="X71" s="17"/>
      <c r="Y71" s="17"/>
      <c r="Z71" s="17"/>
    </row>
    <row r="72" spans="1:26" ht="12.75" customHeight="1">
      <c r="A72" s="17"/>
      <c r="B72" s="17"/>
      <c r="C72" s="17"/>
      <c r="D72" s="79"/>
      <c r="E72" s="17"/>
      <c r="F72" s="17"/>
      <c r="G72" s="17"/>
      <c r="H72" s="17"/>
      <c r="I72" s="17"/>
      <c r="J72" s="17"/>
      <c r="K72" s="17"/>
      <c r="L72" s="17"/>
      <c r="M72" s="17"/>
      <c r="N72" s="17"/>
      <c r="O72" s="17"/>
      <c r="P72" s="17"/>
      <c r="Q72" s="17"/>
      <c r="R72" s="17"/>
      <c r="S72" s="17"/>
      <c r="T72" s="17"/>
      <c r="U72" s="17"/>
      <c r="V72" s="17"/>
      <c r="W72" s="17"/>
      <c r="X72" s="17"/>
      <c r="Y72" s="17"/>
      <c r="Z72" s="17"/>
    </row>
    <row r="73" spans="1:26" ht="12.75" customHeight="1">
      <c r="A73" s="17"/>
      <c r="B73" s="17"/>
      <c r="C73" s="17"/>
      <c r="D73" s="79"/>
      <c r="E73" s="17"/>
      <c r="F73" s="17"/>
      <c r="G73" s="17"/>
      <c r="H73" s="17"/>
      <c r="I73" s="17"/>
      <c r="J73" s="17"/>
      <c r="K73" s="17"/>
      <c r="L73" s="17"/>
      <c r="M73" s="17"/>
      <c r="N73" s="17"/>
      <c r="O73" s="17"/>
      <c r="P73" s="17"/>
      <c r="Q73" s="17"/>
      <c r="R73" s="17"/>
      <c r="S73" s="17"/>
      <c r="T73" s="17"/>
      <c r="U73" s="17"/>
      <c r="V73" s="17"/>
      <c r="W73" s="17"/>
      <c r="X73" s="17"/>
      <c r="Y73" s="17"/>
      <c r="Z73" s="17"/>
    </row>
    <row r="74" spans="1:26" ht="12.75" customHeight="1">
      <c r="A74" s="17"/>
      <c r="B74" s="17"/>
      <c r="C74" s="17"/>
      <c r="D74" s="79"/>
      <c r="E74" s="17"/>
      <c r="F74" s="17"/>
      <c r="G74" s="17"/>
      <c r="H74" s="17"/>
      <c r="I74" s="17"/>
      <c r="J74" s="17"/>
      <c r="K74" s="17"/>
      <c r="L74" s="17"/>
      <c r="M74" s="17"/>
      <c r="N74" s="17"/>
      <c r="O74" s="17"/>
      <c r="P74" s="17"/>
      <c r="Q74" s="17"/>
      <c r="R74" s="17"/>
      <c r="S74" s="17"/>
      <c r="T74" s="17"/>
      <c r="U74" s="17"/>
      <c r="V74" s="17"/>
      <c r="W74" s="17"/>
      <c r="X74" s="17"/>
      <c r="Y74" s="17"/>
      <c r="Z74" s="17"/>
    </row>
    <row r="75" spans="1:26" ht="12.75" customHeight="1">
      <c r="A75" s="17"/>
      <c r="B75" s="17"/>
      <c r="C75" s="17"/>
      <c r="D75" s="79"/>
      <c r="E75" s="17"/>
      <c r="F75" s="17"/>
      <c r="G75" s="17"/>
      <c r="H75" s="17"/>
      <c r="I75" s="17"/>
      <c r="J75" s="17"/>
      <c r="K75" s="17"/>
      <c r="L75" s="17"/>
      <c r="M75" s="17"/>
      <c r="N75" s="17"/>
      <c r="O75" s="17"/>
      <c r="P75" s="17"/>
      <c r="Q75" s="17"/>
      <c r="R75" s="17"/>
      <c r="S75" s="17"/>
      <c r="T75" s="17"/>
      <c r="U75" s="17"/>
      <c r="V75" s="17"/>
      <c r="W75" s="17"/>
      <c r="X75" s="17"/>
      <c r="Y75" s="17"/>
      <c r="Z75" s="17"/>
    </row>
    <row r="76" spans="1:26" ht="12.75" customHeight="1">
      <c r="A76" s="17"/>
      <c r="B76" s="17"/>
      <c r="C76" s="17"/>
      <c r="D76" s="79"/>
      <c r="E76" s="17"/>
      <c r="F76" s="17"/>
      <c r="G76" s="17"/>
      <c r="H76" s="17"/>
      <c r="I76" s="17"/>
      <c r="J76" s="17"/>
      <c r="K76" s="17"/>
      <c r="L76" s="17"/>
      <c r="M76" s="17"/>
      <c r="N76" s="17"/>
      <c r="O76" s="17"/>
      <c r="P76" s="17"/>
      <c r="Q76" s="17"/>
      <c r="R76" s="17"/>
      <c r="S76" s="17"/>
      <c r="T76" s="17"/>
      <c r="U76" s="17"/>
      <c r="V76" s="17"/>
      <c r="W76" s="17"/>
      <c r="X76" s="17"/>
      <c r="Y76" s="17"/>
      <c r="Z76" s="17"/>
    </row>
    <row r="77" spans="1:26" ht="12.75" customHeight="1">
      <c r="A77" s="17"/>
      <c r="B77" s="17"/>
      <c r="C77" s="17"/>
      <c r="D77" s="79"/>
      <c r="E77" s="17"/>
      <c r="F77" s="17"/>
      <c r="G77" s="17"/>
      <c r="H77" s="17"/>
      <c r="I77" s="17"/>
      <c r="J77" s="17"/>
      <c r="K77" s="17"/>
      <c r="L77" s="17"/>
      <c r="M77" s="17"/>
      <c r="N77" s="17"/>
      <c r="O77" s="17"/>
      <c r="P77" s="17"/>
      <c r="Q77" s="17"/>
      <c r="R77" s="17"/>
      <c r="S77" s="17"/>
      <c r="T77" s="17"/>
      <c r="U77" s="17"/>
      <c r="V77" s="17"/>
      <c r="W77" s="17"/>
      <c r="X77" s="17"/>
      <c r="Y77" s="17"/>
      <c r="Z77" s="17"/>
    </row>
    <row r="78" spans="1:26" ht="12.75" customHeight="1">
      <c r="A78" s="17"/>
      <c r="B78" s="17"/>
      <c r="C78" s="17"/>
      <c r="D78" s="79"/>
      <c r="E78" s="17"/>
      <c r="F78" s="17"/>
      <c r="G78" s="17"/>
      <c r="H78" s="17"/>
      <c r="I78" s="17"/>
      <c r="J78" s="17"/>
      <c r="K78" s="17"/>
      <c r="L78" s="17"/>
      <c r="M78" s="17"/>
      <c r="N78" s="17"/>
      <c r="O78" s="17"/>
      <c r="P78" s="17"/>
      <c r="Q78" s="17"/>
      <c r="R78" s="17"/>
      <c r="S78" s="17"/>
      <c r="T78" s="17"/>
      <c r="U78" s="17"/>
      <c r="V78" s="17"/>
      <c r="W78" s="17"/>
      <c r="X78" s="17"/>
      <c r="Y78" s="17"/>
      <c r="Z78" s="17"/>
    </row>
    <row r="79" spans="1:26" ht="12.75" customHeight="1">
      <c r="A79" s="17"/>
      <c r="B79" s="17"/>
      <c r="C79" s="17"/>
      <c r="D79" s="79"/>
      <c r="E79" s="17"/>
      <c r="F79" s="17"/>
      <c r="G79" s="17"/>
      <c r="H79" s="17"/>
      <c r="I79" s="17"/>
      <c r="J79" s="17"/>
      <c r="K79" s="17"/>
      <c r="L79" s="17"/>
      <c r="M79" s="17"/>
      <c r="N79" s="17"/>
      <c r="O79" s="17"/>
      <c r="P79" s="17"/>
      <c r="Q79" s="17"/>
      <c r="R79" s="17"/>
      <c r="S79" s="17"/>
      <c r="T79" s="17"/>
      <c r="U79" s="17"/>
      <c r="V79" s="17"/>
      <c r="W79" s="17"/>
      <c r="X79" s="17"/>
      <c r="Y79" s="17"/>
      <c r="Z79" s="17"/>
    </row>
    <row r="80" spans="1:26" ht="12.75" customHeight="1">
      <c r="A80" s="17"/>
      <c r="B80" s="17"/>
      <c r="C80" s="17"/>
      <c r="D80" s="79"/>
      <c r="E80" s="17"/>
      <c r="F80" s="17"/>
      <c r="G80" s="17"/>
      <c r="H80" s="17"/>
      <c r="I80" s="17"/>
      <c r="J80" s="17"/>
      <c r="K80" s="17"/>
      <c r="L80" s="17"/>
      <c r="M80" s="17"/>
      <c r="N80" s="17"/>
      <c r="O80" s="17"/>
      <c r="P80" s="17"/>
      <c r="Q80" s="17"/>
      <c r="R80" s="17"/>
      <c r="S80" s="17"/>
      <c r="T80" s="17"/>
      <c r="U80" s="17"/>
      <c r="V80" s="17"/>
      <c r="W80" s="17"/>
      <c r="X80" s="17"/>
      <c r="Y80" s="17"/>
      <c r="Z80" s="17"/>
    </row>
    <row r="81" spans="1:26" ht="12.75" customHeight="1">
      <c r="A81" s="17"/>
      <c r="B81" s="17"/>
      <c r="C81" s="17"/>
      <c r="D81" s="79"/>
      <c r="E81" s="17"/>
      <c r="F81" s="17"/>
      <c r="G81" s="17"/>
      <c r="H81" s="17"/>
      <c r="I81" s="17"/>
      <c r="J81" s="17"/>
      <c r="K81" s="17"/>
      <c r="L81" s="17"/>
      <c r="M81" s="17"/>
      <c r="N81" s="17"/>
      <c r="O81" s="17"/>
      <c r="P81" s="17"/>
      <c r="Q81" s="17"/>
      <c r="R81" s="17"/>
      <c r="S81" s="17"/>
      <c r="T81" s="17"/>
      <c r="U81" s="17"/>
      <c r="V81" s="17"/>
      <c r="W81" s="17"/>
      <c r="X81" s="17"/>
      <c r="Y81" s="17"/>
      <c r="Z81" s="17"/>
    </row>
    <row r="82" spans="1:26" ht="12.75" customHeight="1">
      <c r="A82" s="17"/>
      <c r="B82" s="17"/>
      <c r="C82" s="17"/>
      <c r="D82" s="79"/>
      <c r="E82" s="17"/>
      <c r="F82" s="17"/>
      <c r="G82" s="17"/>
      <c r="H82" s="17"/>
      <c r="I82" s="17"/>
      <c r="J82" s="17"/>
      <c r="K82" s="17"/>
      <c r="L82" s="17"/>
      <c r="M82" s="17"/>
      <c r="N82" s="17"/>
      <c r="O82" s="17"/>
      <c r="P82" s="17"/>
      <c r="Q82" s="17"/>
      <c r="R82" s="17"/>
      <c r="S82" s="17"/>
      <c r="T82" s="17"/>
      <c r="U82" s="17"/>
      <c r="V82" s="17"/>
      <c r="W82" s="17"/>
      <c r="X82" s="17"/>
      <c r="Y82" s="17"/>
      <c r="Z82" s="17"/>
    </row>
    <row r="83" spans="1:26" ht="12.75" customHeight="1">
      <c r="A83" s="17"/>
      <c r="B83" s="17"/>
      <c r="C83" s="17"/>
      <c r="D83" s="79"/>
      <c r="E83" s="17"/>
      <c r="F83" s="17"/>
      <c r="G83" s="17"/>
      <c r="H83" s="17"/>
      <c r="I83" s="17"/>
      <c r="J83" s="17"/>
      <c r="K83" s="17"/>
      <c r="L83" s="17"/>
      <c r="M83" s="17"/>
      <c r="N83" s="17"/>
      <c r="O83" s="17"/>
      <c r="P83" s="17"/>
      <c r="Q83" s="17"/>
      <c r="R83" s="17"/>
      <c r="S83" s="17"/>
      <c r="T83" s="17"/>
      <c r="U83" s="17"/>
      <c r="V83" s="17"/>
      <c r="W83" s="17"/>
      <c r="X83" s="17"/>
      <c r="Y83" s="17"/>
      <c r="Z83" s="17"/>
    </row>
    <row r="84" spans="1:26" ht="12.75" customHeight="1">
      <c r="A84" s="17"/>
      <c r="B84" s="17"/>
      <c r="C84" s="17"/>
      <c r="D84" s="79"/>
      <c r="E84" s="17"/>
      <c r="F84" s="17"/>
      <c r="G84" s="17"/>
      <c r="H84" s="17"/>
      <c r="I84" s="17"/>
      <c r="J84" s="17"/>
      <c r="K84" s="17"/>
      <c r="L84" s="17"/>
      <c r="M84" s="17"/>
      <c r="N84" s="17"/>
      <c r="O84" s="17"/>
      <c r="P84" s="17"/>
      <c r="Q84" s="17"/>
      <c r="R84" s="17"/>
      <c r="S84" s="17"/>
      <c r="T84" s="17"/>
      <c r="U84" s="17"/>
      <c r="V84" s="17"/>
      <c r="W84" s="17"/>
      <c r="X84" s="17"/>
      <c r="Y84" s="17"/>
      <c r="Z84" s="17"/>
    </row>
    <row r="85" spans="1:26" ht="12.75" customHeight="1">
      <c r="A85" s="17"/>
      <c r="B85" s="17"/>
      <c r="C85" s="17"/>
      <c r="D85" s="79"/>
      <c r="E85" s="17"/>
      <c r="F85" s="17"/>
      <c r="G85" s="17"/>
      <c r="H85" s="17"/>
      <c r="I85" s="17"/>
      <c r="J85" s="17"/>
      <c r="K85" s="17"/>
      <c r="L85" s="17"/>
      <c r="M85" s="17"/>
      <c r="N85" s="17"/>
      <c r="O85" s="17"/>
      <c r="P85" s="17"/>
      <c r="Q85" s="17"/>
      <c r="R85" s="17"/>
      <c r="S85" s="17"/>
      <c r="T85" s="17"/>
      <c r="U85" s="17"/>
      <c r="V85" s="17"/>
      <c r="W85" s="17"/>
      <c r="X85" s="17"/>
      <c r="Y85" s="17"/>
      <c r="Z85" s="17"/>
    </row>
    <row r="86" spans="1:26" ht="12.75" customHeight="1">
      <c r="A86" s="17"/>
      <c r="B86" s="17"/>
      <c r="C86" s="17"/>
      <c r="D86" s="79"/>
      <c r="E86" s="17"/>
      <c r="F86" s="17"/>
      <c r="G86" s="17"/>
      <c r="H86" s="17"/>
      <c r="I86" s="17"/>
      <c r="J86" s="17"/>
      <c r="K86" s="17"/>
      <c r="L86" s="17"/>
      <c r="M86" s="17"/>
      <c r="N86" s="17"/>
      <c r="O86" s="17"/>
      <c r="P86" s="17"/>
      <c r="Q86" s="17"/>
      <c r="R86" s="17"/>
      <c r="S86" s="17"/>
      <c r="T86" s="17"/>
      <c r="U86" s="17"/>
      <c r="V86" s="17"/>
      <c r="W86" s="17"/>
      <c r="X86" s="17"/>
      <c r="Y86" s="17"/>
      <c r="Z86" s="17"/>
    </row>
    <row r="87" spans="1:26" ht="12.75" customHeight="1">
      <c r="A87" s="17"/>
      <c r="B87" s="17"/>
      <c r="C87" s="17"/>
      <c r="D87" s="79"/>
      <c r="E87" s="17"/>
      <c r="F87" s="17"/>
      <c r="G87" s="17"/>
      <c r="H87" s="17"/>
      <c r="I87" s="17"/>
      <c r="J87" s="17"/>
      <c r="K87" s="17"/>
      <c r="L87" s="17"/>
      <c r="M87" s="17"/>
      <c r="N87" s="17"/>
      <c r="O87" s="17"/>
      <c r="P87" s="17"/>
      <c r="Q87" s="17"/>
      <c r="R87" s="17"/>
      <c r="S87" s="17"/>
      <c r="T87" s="17"/>
      <c r="U87" s="17"/>
      <c r="V87" s="17"/>
      <c r="W87" s="17"/>
      <c r="X87" s="17"/>
      <c r="Y87" s="17"/>
      <c r="Z87" s="17"/>
    </row>
    <row r="88" spans="1:26" ht="12.75" customHeight="1">
      <c r="A88" s="17"/>
      <c r="B88" s="17"/>
      <c r="C88" s="17"/>
      <c r="D88" s="79"/>
      <c r="E88" s="17"/>
      <c r="F88" s="17"/>
      <c r="G88" s="17"/>
      <c r="H88" s="17"/>
      <c r="I88" s="17"/>
      <c r="J88" s="17"/>
      <c r="K88" s="17"/>
      <c r="L88" s="17"/>
      <c r="M88" s="17"/>
      <c r="N88" s="17"/>
      <c r="O88" s="17"/>
      <c r="P88" s="17"/>
      <c r="Q88" s="17"/>
      <c r="R88" s="17"/>
      <c r="S88" s="17"/>
      <c r="T88" s="17"/>
      <c r="U88" s="17"/>
      <c r="V88" s="17"/>
      <c r="W88" s="17"/>
      <c r="X88" s="17"/>
      <c r="Y88" s="17"/>
      <c r="Z88" s="17"/>
    </row>
    <row r="89" spans="1:26" ht="12.75" customHeight="1">
      <c r="A89" s="17"/>
      <c r="B89" s="17"/>
      <c r="C89" s="17"/>
      <c r="D89" s="79"/>
      <c r="E89" s="17"/>
      <c r="F89" s="17"/>
      <c r="G89" s="17"/>
      <c r="H89" s="17"/>
      <c r="I89" s="17"/>
      <c r="J89" s="17"/>
      <c r="K89" s="17"/>
      <c r="L89" s="17"/>
      <c r="M89" s="17"/>
      <c r="N89" s="17"/>
      <c r="O89" s="17"/>
      <c r="P89" s="17"/>
      <c r="Q89" s="17"/>
      <c r="R89" s="17"/>
      <c r="S89" s="17"/>
      <c r="T89" s="17"/>
      <c r="U89" s="17"/>
      <c r="V89" s="17"/>
      <c r="W89" s="17"/>
      <c r="X89" s="17"/>
      <c r="Y89" s="17"/>
      <c r="Z89" s="17"/>
    </row>
    <row r="90" spans="1:26" ht="12.75" customHeight="1">
      <c r="A90" s="17"/>
      <c r="B90" s="17"/>
      <c r="C90" s="17"/>
      <c r="D90" s="79"/>
      <c r="E90" s="17"/>
      <c r="F90" s="17"/>
      <c r="G90" s="17"/>
      <c r="H90" s="17"/>
      <c r="I90" s="17"/>
      <c r="J90" s="17"/>
      <c r="K90" s="17"/>
      <c r="L90" s="17"/>
      <c r="M90" s="17"/>
      <c r="N90" s="17"/>
      <c r="O90" s="17"/>
      <c r="P90" s="17"/>
      <c r="Q90" s="17"/>
      <c r="R90" s="17"/>
      <c r="S90" s="17"/>
      <c r="T90" s="17"/>
      <c r="U90" s="17"/>
      <c r="V90" s="17"/>
      <c r="W90" s="17"/>
      <c r="X90" s="17"/>
      <c r="Y90" s="17"/>
      <c r="Z90" s="17"/>
    </row>
    <row r="91" spans="1:26" ht="12.75" customHeight="1">
      <c r="A91" s="17"/>
      <c r="B91" s="17"/>
      <c r="C91" s="17"/>
      <c r="D91" s="79"/>
      <c r="E91" s="17"/>
      <c r="F91" s="17"/>
      <c r="G91" s="17"/>
      <c r="H91" s="17"/>
      <c r="I91" s="17"/>
      <c r="J91" s="17"/>
      <c r="K91" s="17"/>
      <c r="L91" s="17"/>
      <c r="M91" s="17"/>
      <c r="N91" s="17"/>
      <c r="O91" s="17"/>
      <c r="P91" s="17"/>
      <c r="Q91" s="17"/>
      <c r="R91" s="17"/>
      <c r="S91" s="17"/>
      <c r="T91" s="17"/>
      <c r="U91" s="17"/>
      <c r="V91" s="17"/>
      <c r="W91" s="17"/>
      <c r="X91" s="17"/>
      <c r="Y91" s="17"/>
      <c r="Z91" s="17"/>
    </row>
    <row r="92" spans="1:26" ht="12.75" customHeight="1">
      <c r="A92" s="17"/>
      <c r="B92" s="17"/>
      <c r="C92" s="17"/>
      <c r="D92" s="79"/>
      <c r="E92" s="17"/>
      <c r="F92" s="17"/>
      <c r="G92" s="17"/>
      <c r="H92" s="17"/>
      <c r="I92" s="17"/>
      <c r="J92" s="17"/>
      <c r="K92" s="17"/>
      <c r="L92" s="17"/>
      <c r="M92" s="17"/>
      <c r="N92" s="17"/>
      <c r="O92" s="17"/>
      <c r="P92" s="17"/>
      <c r="Q92" s="17"/>
      <c r="R92" s="17"/>
      <c r="S92" s="17"/>
      <c r="T92" s="17"/>
      <c r="U92" s="17"/>
      <c r="V92" s="17"/>
      <c r="W92" s="17"/>
      <c r="X92" s="17"/>
      <c r="Y92" s="17"/>
      <c r="Z92" s="17"/>
    </row>
    <row r="93" spans="1:26" ht="12.75" customHeight="1">
      <c r="A93" s="17"/>
      <c r="B93" s="17"/>
      <c r="C93" s="17"/>
      <c r="D93" s="79"/>
      <c r="E93" s="17"/>
      <c r="F93" s="17"/>
      <c r="G93" s="17"/>
      <c r="H93" s="17"/>
      <c r="I93" s="17"/>
      <c r="J93" s="17"/>
      <c r="K93" s="17"/>
      <c r="L93" s="17"/>
      <c r="M93" s="17"/>
      <c r="N93" s="17"/>
      <c r="O93" s="17"/>
      <c r="P93" s="17"/>
      <c r="Q93" s="17"/>
      <c r="R93" s="17"/>
      <c r="S93" s="17"/>
      <c r="T93" s="17"/>
      <c r="U93" s="17"/>
      <c r="V93" s="17"/>
      <c r="W93" s="17"/>
      <c r="X93" s="17"/>
      <c r="Y93" s="17"/>
      <c r="Z93" s="17"/>
    </row>
    <row r="94" spans="1:26" ht="12.75" customHeight="1">
      <c r="A94" s="17"/>
      <c r="B94" s="17"/>
      <c r="C94" s="17"/>
      <c r="D94" s="79"/>
      <c r="E94" s="17"/>
      <c r="F94" s="17"/>
      <c r="G94" s="17"/>
      <c r="H94" s="17"/>
      <c r="I94" s="17"/>
      <c r="J94" s="17"/>
      <c r="K94" s="17"/>
      <c r="L94" s="17"/>
      <c r="M94" s="17"/>
      <c r="N94" s="17"/>
      <c r="O94" s="17"/>
      <c r="P94" s="17"/>
      <c r="Q94" s="17"/>
      <c r="R94" s="17"/>
      <c r="S94" s="17"/>
      <c r="T94" s="17"/>
      <c r="U94" s="17"/>
      <c r="V94" s="17"/>
      <c r="W94" s="17"/>
      <c r="X94" s="17"/>
      <c r="Y94" s="17"/>
      <c r="Z94" s="17"/>
    </row>
    <row r="95" spans="1:26" ht="12.75" customHeight="1">
      <c r="A95" s="17"/>
      <c r="B95" s="17"/>
      <c r="C95" s="17"/>
      <c r="D95" s="79"/>
      <c r="E95" s="17"/>
      <c r="F95" s="17"/>
      <c r="G95" s="17"/>
      <c r="H95" s="17"/>
      <c r="I95" s="17"/>
      <c r="J95" s="17"/>
      <c r="K95" s="17"/>
      <c r="L95" s="17"/>
      <c r="M95" s="17"/>
      <c r="N95" s="17"/>
      <c r="O95" s="17"/>
      <c r="P95" s="17"/>
      <c r="Q95" s="17"/>
      <c r="R95" s="17"/>
      <c r="S95" s="17"/>
      <c r="T95" s="17"/>
      <c r="U95" s="17"/>
      <c r="V95" s="17"/>
      <c r="W95" s="17"/>
      <c r="X95" s="17"/>
      <c r="Y95" s="17"/>
      <c r="Z95" s="17"/>
    </row>
    <row r="96" spans="1:26" ht="12.75" customHeight="1">
      <c r="A96" s="17"/>
      <c r="B96" s="17"/>
      <c r="C96" s="17"/>
      <c r="D96" s="79"/>
      <c r="E96" s="17"/>
      <c r="F96" s="17"/>
      <c r="G96" s="17"/>
      <c r="H96" s="17"/>
      <c r="I96" s="17"/>
      <c r="J96" s="17"/>
      <c r="K96" s="17"/>
      <c r="L96" s="17"/>
      <c r="M96" s="17"/>
      <c r="N96" s="17"/>
      <c r="O96" s="17"/>
      <c r="P96" s="17"/>
      <c r="Q96" s="17"/>
      <c r="R96" s="17"/>
      <c r="S96" s="17"/>
      <c r="T96" s="17"/>
      <c r="U96" s="17"/>
      <c r="V96" s="17"/>
      <c r="W96" s="17"/>
      <c r="X96" s="17"/>
      <c r="Y96" s="17"/>
      <c r="Z96" s="17"/>
    </row>
    <row r="97" spans="1:26" ht="12.75" customHeight="1">
      <c r="A97" s="17"/>
      <c r="B97" s="17"/>
      <c r="C97" s="17"/>
      <c r="D97" s="79"/>
      <c r="E97" s="17"/>
      <c r="F97" s="17"/>
      <c r="G97" s="17"/>
      <c r="H97" s="17"/>
      <c r="I97" s="17"/>
      <c r="J97" s="17"/>
      <c r="K97" s="17"/>
      <c r="L97" s="17"/>
      <c r="M97" s="17"/>
      <c r="N97" s="17"/>
      <c r="O97" s="17"/>
      <c r="P97" s="17"/>
      <c r="Q97" s="17"/>
      <c r="R97" s="17"/>
      <c r="S97" s="17"/>
      <c r="T97" s="17"/>
      <c r="U97" s="17"/>
      <c r="V97" s="17"/>
      <c r="W97" s="17"/>
      <c r="X97" s="17"/>
      <c r="Y97" s="17"/>
      <c r="Z97" s="17"/>
    </row>
    <row r="98" spans="1:26" ht="12.75" customHeight="1">
      <c r="A98" s="17"/>
      <c r="B98" s="17"/>
      <c r="C98" s="17"/>
      <c r="D98" s="79"/>
      <c r="E98" s="17"/>
      <c r="F98" s="17"/>
      <c r="G98" s="17"/>
      <c r="H98" s="17"/>
      <c r="I98" s="17"/>
      <c r="J98" s="17"/>
      <c r="K98" s="17"/>
      <c r="L98" s="17"/>
      <c r="M98" s="17"/>
      <c r="N98" s="17"/>
      <c r="O98" s="17"/>
      <c r="P98" s="17"/>
      <c r="Q98" s="17"/>
      <c r="R98" s="17"/>
      <c r="S98" s="17"/>
      <c r="T98" s="17"/>
      <c r="U98" s="17"/>
      <c r="V98" s="17"/>
      <c r="W98" s="17"/>
      <c r="X98" s="17"/>
      <c r="Y98" s="17"/>
      <c r="Z98" s="17"/>
    </row>
    <row r="99" spans="1:26" ht="12.75" customHeight="1">
      <c r="A99" s="17"/>
      <c r="B99" s="17"/>
      <c r="C99" s="17"/>
      <c r="D99" s="79"/>
      <c r="E99" s="17"/>
      <c r="F99" s="17"/>
      <c r="G99" s="17"/>
      <c r="H99" s="17"/>
      <c r="I99" s="17"/>
      <c r="J99" s="17"/>
      <c r="K99" s="17"/>
      <c r="L99" s="17"/>
      <c r="M99" s="17"/>
      <c r="N99" s="17"/>
      <c r="O99" s="17"/>
      <c r="P99" s="17"/>
      <c r="Q99" s="17"/>
      <c r="R99" s="17"/>
      <c r="S99" s="17"/>
      <c r="T99" s="17"/>
      <c r="U99" s="17"/>
      <c r="V99" s="17"/>
      <c r="W99" s="17"/>
      <c r="X99" s="17"/>
      <c r="Y99" s="17"/>
      <c r="Z99" s="17"/>
    </row>
    <row r="100" spans="1:26" ht="12.75" customHeight="1">
      <c r="A100" s="17"/>
      <c r="B100" s="17"/>
      <c r="C100" s="17"/>
      <c r="D100" s="79"/>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2.75" customHeight="1">
      <c r="A101" s="17"/>
      <c r="B101" s="17"/>
      <c r="C101" s="17"/>
      <c r="D101" s="79"/>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2.75" customHeight="1">
      <c r="A102" s="17"/>
      <c r="B102" s="17"/>
      <c r="C102" s="17"/>
      <c r="D102" s="79"/>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2.75" customHeight="1">
      <c r="A103" s="17"/>
      <c r="B103" s="17"/>
      <c r="C103" s="17"/>
      <c r="D103" s="79"/>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2.75" customHeight="1">
      <c r="A104" s="17"/>
      <c r="B104" s="17"/>
      <c r="C104" s="17"/>
      <c r="D104" s="79"/>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2.75" customHeight="1">
      <c r="A105" s="17"/>
      <c r="B105" s="17"/>
      <c r="C105" s="17"/>
      <c r="D105" s="79"/>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2.75" customHeight="1">
      <c r="A106" s="17"/>
      <c r="B106" s="17"/>
      <c r="C106" s="17"/>
      <c r="D106" s="79"/>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2.75" customHeight="1">
      <c r="A107" s="17"/>
      <c r="B107" s="17"/>
      <c r="C107" s="17"/>
      <c r="D107" s="79"/>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2.75" customHeight="1">
      <c r="A108" s="17"/>
      <c r="B108" s="17"/>
      <c r="C108" s="17"/>
      <c r="D108" s="79"/>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2.75" customHeight="1">
      <c r="A109" s="17"/>
      <c r="B109" s="17"/>
      <c r="C109" s="17"/>
      <c r="D109" s="79"/>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2.75" customHeight="1">
      <c r="A110" s="17"/>
      <c r="B110" s="17"/>
      <c r="C110" s="17"/>
      <c r="D110" s="79"/>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2.75" customHeight="1">
      <c r="A111" s="17"/>
      <c r="B111" s="17"/>
      <c r="C111" s="17"/>
      <c r="D111" s="79"/>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2.75" customHeight="1">
      <c r="A112" s="17"/>
      <c r="B112" s="17"/>
      <c r="C112" s="17"/>
      <c r="D112" s="79"/>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2.75" customHeight="1">
      <c r="A113" s="17"/>
      <c r="B113" s="17"/>
      <c r="C113" s="17"/>
      <c r="D113" s="79"/>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2.75" customHeight="1">
      <c r="A114" s="17"/>
      <c r="B114" s="17"/>
      <c r="C114" s="17"/>
      <c r="D114" s="79"/>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2.75" customHeight="1">
      <c r="A115" s="17"/>
      <c r="B115" s="17"/>
      <c r="C115" s="17"/>
      <c r="D115" s="79"/>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2.75" customHeight="1">
      <c r="A116" s="17"/>
      <c r="B116" s="17"/>
      <c r="C116" s="17"/>
      <c r="D116" s="79"/>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2.75" customHeight="1">
      <c r="A117" s="17"/>
      <c r="B117" s="17"/>
      <c r="C117" s="17"/>
      <c r="D117" s="79"/>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2.75" customHeight="1">
      <c r="A118" s="17"/>
      <c r="B118" s="17"/>
      <c r="C118" s="17"/>
      <c r="D118" s="79"/>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2.75" customHeight="1">
      <c r="A119" s="17"/>
      <c r="B119" s="17"/>
      <c r="C119" s="17"/>
      <c r="D119" s="79"/>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2.75" customHeight="1">
      <c r="A120" s="17"/>
      <c r="B120" s="17"/>
      <c r="C120" s="17"/>
      <c r="D120" s="79"/>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2.75" customHeight="1">
      <c r="A121" s="17"/>
      <c r="B121" s="17"/>
      <c r="C121" s="17"/>
      <c r="D121" s="79"/>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2.75" customHeight="1">
      <c r="A122" s="17"/>
      <c r="B122" s="17"/>
      <c r="C122" s="17"/>
      <c r="D122" s="79"/>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2.75" customHeight="1">
      <c r="A123" s="17"/>
      <c r="B123" s="17"/>
      <c r="C123" s="17"/>
      <c r="D123" s="79"/>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2.75" customHeight="1">
      <c r="A124" s="17"/>
      <c r="B124" s="17"/>
      <c r="C124" s="17"/>
      <c r="D124" s="79"/>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2.75" customHeight="1">
      <c r="A125" s="17"/>
      <c r="B125" s="17"/>
      <c r="C125" s="17"/>
      <c r="D125" s="79"/>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2.75" customHeight="1">
      <c r="A126" s="17"/>
      <c r="B126" s="17"/>
      <c r="C126" s="17"/>
      <c r="D126" s="79"/>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2.75" customHeight="1">
      <c r="A127" s="17"/>
      <c r="B127" s="17"/>
      <c r="C127" s="17"/>
      <c r="D127" s="79"/>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2.75" customHeight="1">
      <c r="A128" s="17"/>
      <c r="B128" s="17"/>
      <c r="C128" s="17"/>
      <c r="D128" s="79"/>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2.75" customHeight="1">
      <c r="A129" s="17"/>
      <c r="B129" s="17"/>
      <c r="C129" s="17"/>
      <c r="D129" s="79"/>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2.75" customHeight="1">
      <c r="A130" s="17"/>
      <c r="B130" s="17"/>
      <c r="C130" s="17"/>
      <c r="D130" s="79"/>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2.75" customHeight="1">
      <c r="A131" s="17"/>
      <c r="B131" s="17"/>
      <c r="C131" s="17"/>
      <c r="D131" s="79"/>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2.75" customHeight="1">
      <c r="A132" s="17"/>
      <c r="B132" s="17"/>
      <c r="C132" s="17"/>
      <c r="D132" s="79"/>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2.75" customHeight="1">
      <c r="A133" s="17"/>
      <c r="B133" s="17"/>
      <c r="C133" s="17"/>
      <c r="D133" s="79"/>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2.75" customHeight="1">
      <c r="A134" s="17"/>
      <c r="B134" s="17"/>
      <c r="C134" s="17"/>
      <c r="D134" s="79"/>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2.75" customHeight="1">
      <c r="A135" s="17"/>
      <c r="B135" s="17"/>
      <c r="C135" s="17"/>
      <c r="D135" s="79"/>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2.75" customHeight="1">
      <c r="A136" s="17"/>
      <c r="B136" s="17"/>
      <c r="C136" s="17"/>
      <c r="D136" s="79"/>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2.75" customHeight="1">
      <c r="A137" s="17"/>
      <c r="B137" s="17"/>
      <c r="C137" s="17"/>
      <c r="D137" s="79"/>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2.75" customHeight="1">
      <c r="A138" s="17"/>
      <c r="B138" s="17"/>
      <c r="C138" s="17"/>
      <c r="D138" s="79"/>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2.75" customHeight="1">
      <c r="A139" s="17"/>
      <c r="B139" s="17"/>
      <c r="C139" s="17"/>
      <c r="D139" s="79"/>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2.75" customHeight="1">
      <c r="A140" s="17"/>
      <c r="B140" s="17"/>
      <c r="C140" s="17"/>
      <c r="D140" s="79"/>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2.75" customHeight="1">
      <c r="A141" s="17"/>
      <c r="B141" s="17"/>
      <c r="C141" s="17"/>
      <c r="D141" s="79"/>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2.75" customHeight="1">
      <c r="A142" s="17"/>
      <c r="B142" s="17"/>
      <c r="C142" s="17"/>
      <c r="D142" s="79"/>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2.75" customHeight="1">
      <c r="A143" s="17"/>
      <c r="B143" s="17"/>
      <c r="C143" s="17"/>
      <c r="D143" s="79"/>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2.75" customHeight="1">
      <c r="A144" s="17"/>
      <c r="B144" s="17"/>
      <c r="C144" s="17"/>
      <c r="D144" s="79"/>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2.75" customHeight="1">
      <c r="A145" s="17"/>
      <c r="B145" s="17"/>
      <c r="C145" s="17"/>
      <c r="D145" s="79"/>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2.75" customHeight="1">
      <c r="A146" s="17"/>
      <c r="B146" s="17"/>
      <c r="C146" s="17"/>
      <c r="D146" s="79"/>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2.75" customHeight="1">
      <c r="A147" s="17"/>
      <c r="B147" s="17"/>
      <c r="C147" s="17"/>
      <c r="D147" s="79"/>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2.75" customHeight="1">
      <c r="A148" s="17"/>
      <c r="B148" s="17"/>
      <c r="C148" s="17"/>
      <c r="D148" s="79"/>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2.75" customHeight="1">
      <c r="A149" s="17"/>
      <c r="B149" s="17"/>
      <c r="C149" s="17"/>
      <c r="D149" s="79"/>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2.75" customHeight="1">
      <c r="A150" s="17"/>
      <c r="B150" s="17"/>
      <c r="C150" s="17"/>
      <c r="D150" s="79"/>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2.75" customHeight="1">
      <c r="A151" s="17"/>
      <c r="B151" s="17"/>
      <c r="C151" s="17"/>
      <c r="D151" s="79"/>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2.75" customHeight="1">
      <c r="A152" s="17"/>
      <c r="B152" s="17"/>
      <c r="C152" s="17"/>
      <c r="D152" s="79"/>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2.75" customHeight="1">
      <c r="A153" s="17"/>
      <c r="B153" s="17"/>
      <c r="C153" s="17"/>
      <c r="D153" s="79"/>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2.75" customHeight="1">
      <c r="A154" s="17"/>
      <c r="B154" s="17"/>
      <c r="C154" s="17"/>
      <c r="D154" s="79"/>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2.75" customHeight="1">
      <c r="A155" s="17"/>
      <c r="B155" s="17"/>
      <c r="C155" s="17"/>
      <c r="D155" s="79"/>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2.75" customHeight="1">
      <c r="A156" s="17"/>
      <c r="B156" s="17"/>
      <c r="C156" s="17"/>
      <c r="D156" s="79"/>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2.75" customHeight="1">
      <c r="A157" s="17"/>
      <c r="B157" s="17"/>
      <c r="C157" s="17"/>
      <c r="D157" s="79"/>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2.75" customHeight="1">
      <c r="A158" s="17"/>
      <c r="B158" s="17"/>
      <c r="C158" s="17"/>
      <c r="D158" s="79"/>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2.75" customHeight="1">
      <c r="A159" s="17"/>
      <c r="B159" s="17"/>
      <c r="C159" s="17"/>
      <c r="D159" s="79"/>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2.75" customHeight="1">
      <c r="A160" s="17"/>
      <c r="B160" s="17"/>
      <c r="C160" s="17"/>
      <c r="D160" s="79"/>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2.75" customHeight="1">
      <c r="A161" s="17"/>
      <c r="B161" s="17"/>
      <c r="C161" s="17"/>
      <c r="D161" s="79"/>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2.75" customHeight="1">
      <c r="A162" s="17"/>
      <c r="B162" s="17"/>
      <c r="C162" s="17"/>
      <c r="D162" s="79"/>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2.75" customHeight="1">
      <c r="A163" s="17"/>
      <c r="B163" s="17"/>
      <c r="C163" s="17"/>
      <c r="D163" s="79"/>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2.75" customHeight="1">
      <c r="A164" s="17"/>
      <c r="B164" s="17"/>
      <c r="C164" s="17"/>
      <c r="D164" s="79"/>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2.75" customHeight="1">
      <c r="A165" s="17"/>
      <c r="B165" s="17"/>
      <c r="C165" s="17"/>
      <c r="D165" s="79"/>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2.75" customHeight="1">
      <c r="A166" s="17"/>
      <c r="B166" s="17"/>
      <c r="C166" s="17"/>
      <c r="D166" s="79"/>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2.75" customHeight="1">
      <c r="A167" s="17"/>
      <c r="B167" s="17"/>
      <c r="C167" s="17"/>
      <c r="D167" s="79"/>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2.75" customHeight="1">
      <c r="A168" s="17"/>
      <c r="B168" s="17"/>
      <c r="C168" s="17"/>
      <c r="D168" s="79"/>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2.75" customHeight="1">
      <c r="A169" s="17"/>
      <c r="B169" s="17"/>
      <c r="C169" s="17"/>
      <c r="D169" s="79"/>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2.75" customHeight="1">
      <c r="A170" s="17"/>
      <c r="B170" s="17"/>
      <c r="C170" s="17"/>
      <c r="D170" s="79"/>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2.75" customHeight="1">
      <c r="A171" s="17"/>
      <c r="B171" s="17"/>
      <c r="C171" s="17"/>
      <c r="D171" s="79"/>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2.75" customHeight="1">
      <c r="A172" s="17"/>
      <c r="B172" s="17"/>
      <c r="C172" s="17"/>
      <c r="D172" s="79"/>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2.75" customHeight="1">
      <c r="A173" s="17"/>
      <c r="B173" s="17"/>
      <c r="C173" s="17"/>
      <c r="D173" s="79"/>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2.75" customHeight="1">
      <c r="A174" s="17"/>
      <c r="B174" s="17"/>
      <c r="C174" s="17"/>
      <c r="D174" s="79"/>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2.75" customHeight="1">
      <c r="A175" s="17"/>
      <c r="B175" s="17"/>
      <c r="C175" s="17"/>
      <c r="D175" s="79"/>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2.75" customHeight="1">
      <c r="A176" s="17"/>
      <c r="B176" s="17"/>
      <c r="C176" s="17"/>
      <c r="D176" s="79"/>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2.75" customHeight="1">
      <c r="A177" s="17"/>
      <c r="B177" s="17"/>
      <c r="C177" s="17"/>
      <c r="D177" s="79"/>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2.75" customHeight="1">
      <c r="A178" s="17"/>
      <c r="B178" s="17"/>
      <c r="C178" s="17"/>
      <c r="D178" s="79"/>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2.75" customHeight="1">
      <c r="A179" s="17"/>
      <c r="B179" s="17"/>
      <c r="C179" s="17"/>
      <c r="D179" s="79"/>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2.75" customHeight="1">
      <c r="A180" s="17"/>
      <c r="B180" s="17"/>
      <c r="C180" s="17"/>
      <c r="D180" s="79"/>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2.75" customHeight="1">
      <c r="A181" s="17"/>
      <c r="B181" s="17"/>
      <c r="C181" s="17"/>
      <c r="D181" s="79"/>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2.75" customHeight="1">
      <c r="A182" s="17"/>
      <c r="B182" s="17"/>
      <c r="C182" s="17"/>
      <c r="D182" s="79"/>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2.75" customHeight="1">
      <c r="A183" s="17"/>
      <c r="B183" s="17"/>
      <c r="C183" s="17"/>
      <c r="D183" s="79"/>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2.75" customHeight="1">
      <c r="A184" s="17"/>
      <c r="B184" s="17"/>
      <c r="C184" s="17"/>
      <c r="D184" s="79"/>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2.75" customHeight="1">
      <c r="A185" s="17"/>
      <c r="B185" s="17"/>
      <c r="C185" s="17"/>
      <c r="D185" s="79"/>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2.75" customHeight="1">
      <c r="A186" s="17"/>
      <c r="B186" s="17"/>
      <c r="C186" s="17"/>
      <c r="D186" s="79"/>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2.75" customHeight="1">
      <c r="A187" s="17"/>
      <c r="B187" s="17"/>
      <c r="C187" s="17"/>
      <c r="D187" s="79"/>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2.75" customHeight="1">
      <c r="A188" s="17"/>
      <c r="B188" s="17"/>
      <c r="C188" s="17"/>
      <c r="D188" s="79"/>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2.75" customHeight="1">
      <c r="A189" s="17"/>
      <c r="B189" s="17"/>
      <c r="C189" s="17"/>
      <c r="D189" s="79"/>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2.75" customHeight="1">
      <c r="A190" s="17"/>
      <c r="B190" s="17"/>
      <c r="C190" s="17"/>
      <c r="D190" s="79"/>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2.75" customHeight="1">
      <c r="A191" s="17"/>
      <c r="B191" s="17"/>
      <c r="C191" s="17"/>
      <c r="D191" s="79"/>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2.75" customHeight="1">
      <c r="A192" s="17"/>
      <c r="B192" s="17"/>
      <c r="C192" s="17"/>
      <c r="D192" s="79"/>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2.75" customHeight="1">
      <c r="A193" s="17"/>
      <c r="B193" s="17"/>
      <c r="C193" s="17"/>
      <c r="D193" s="79"/>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2.75" customHeight="1">
      <c r="A194" s="17"/>
      <c r="B194" s="17"/>
      <c r="C194" s="17"/>
      <c r="D194" s="79"/>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2.75" customHeight="1">
      <c r="A195" s="17"/>
      <c r="B195" s="17"/>
      <c r="C195" s="17"/>
      <c r="D195" s="79"/>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2.75" customHeight="1">
      <c r="A196" s="17"/>
      <c r="B196" s="17"/>
      <c r="C196" s="17"/>
      <c r="D196" s="79"/>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2.75" customHeight="1">
      <c r="A197" s="17"/>
      <c r="B197" s="17"/>
      <c r="C197" s="17"/>
      <c r="D197" s="79"/>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2.75" customHeight="1">
      <c r="A198" s="17"/>
      <c r="B198" s="17"/>
      <c r="C198" s="17"/>
      <c r="D198" s="79"/>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2.75" customHeight="1">
      <c r="A199" s="17"/>
      <c r="B199" s="17"/>
      <c r="C199" s="17"/>
      <c r="D199" s="79"/>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2.75" customHeight="1">
      <c r="A200" s="17"/>
      <c r="B200" s="17"/>
      <c r="C200" s="17"/>
      <c r="D200" s="79"/>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2.75" customHeight="1">
      <c r="A201" s="17"/>
      <c r="B201" s="17"/>
      <c r="C201" s="17"/>
      <c r="D201" s="79"/>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2.75" customHeight="1">
      <c r="A202" s="17"/>
      <c r="B202" s="17"/>
      <c r="C202" s="17"/>
      <c r="D202" s="79"/>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2.75" customHeight="1">
      <c r="A203" s="17"/>
      <c r="B203" s="17"/>
      <c r="C203" s="17"/>
      <c r="D203" s="79"/>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2.75" customHeight="1">
      <c r="A204" s="17"/>
      <c r="B204" s="17"/>
      <c r="C204" s="17"/>
      <c r="D204" s="79"/>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2.75" customHeight="1">
      <c r="A205" s="17"/>
      <c r="B205" s="17"/>
      <c r="C205" s="17"/>
      <c r="D205" s="79"/>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2.75" customHeight="1">
      <c r="A206" s="17"/>
      <c r="B206" s="17"/>
      <c r="C206" s="17"/>
      <c r="D206" s="79"/>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2.75" customHeight="1">
      <c r="A207" s="17"/>
      <c r="B207" s="17"/>
      <c r="C207" s="17"/>
      <c r="D207" s="79"/>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2.75" customHeight="1">
      <c r="A208" s="17"/>
      <c r="B208" s="17"/>
      <c r="C208" s="17"/>
      <c r="D208" s="79"/>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2.75" customHeight="1">
      <c r="A209" s="17"/>
      <c r="B209" s="17"/>
      <c r="C209" s="17"/>
      <c r="D209" s="79"/>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2.75" customHeight="1">
      <c r="A210" s="17"/>
      <c r="B210" s="17"/>
      <c r="C210" s="17"/>
      <c r="D210" s="79"/>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2.75" customHeight="1">
      <c r="A211" s="17"/>
      <c r="B211" s="17"/>
      <c r="C211" s="17"/>
      <c r="D211" s="79"/>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2.75" customHeight="1">
      <c r="A212" s="17"/>
      <c r="B212" s="17"/>
      <c r="C212" s="17"/>
      <c r="D212" s="79"/>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2.75" customHeight="1">
      <c r="A213" s="17"/>
      <c r="B213" s="17"/>
      <c r="C213" s="17"/>
      <c r="D213" s="79"/>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2.75" customHeight="1">
      <c r="A214" s="17"/>
      <c r="B214" s="17"/>
      <c r="C214" s="17"/>
      <c r="D214" s="79"/>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2.75" customHeight="1">
      <c r="A215" s="17"/>
      <c r="B215" s="17"/>
      <c r="C215" s="17"/>
      <c r="D215" s="79"/>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2.75" customHeight="1">
      <c r="A216" s="17"/>
      <c r="B216" s="17"/>
      <c r="C216" s="17"/>
      <c r="D216" s="79"/>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2.75" customHeight="1">
      <c r="A217" s="17"/>
      <c r="B217" s="17"/>
      <c r="C217" s="17"/>
      <c r="D217" s="79"/>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2.75" customHeight="1">
      <c r="A218" s="17"/>
      <c r="B218" s="17"/>
      <c r="C218" s="17"/>
      <c r="D218" s="79"/>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2.75" customHeight="1">
      <c r="A219" s="17"/>
      <c r="B219" s="17"/>
      <c r="C219" s="17"/>
      <c r="D219" s="79"/>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2.75" customHeight="1">
      <c r="A220" s="17"/>
      <c r="B220" s="17"/>
      <c r="C220" s="17"/>
      <c r="D220" s="79"/>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2.75" customHeight="1">
      <c r="A221" s="17"/>
      <c r="B221" s="17"/>
      <c r="C221" s="17"/>
      <c r="D221" s="79"/>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2.75" customHeight="1">
      <c r="A222" s="17"/>
      <c r="B222" s="17"/>
      <c r="C222" s="17"/>
      <c r="D222" s="79"/>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2.75" customHeight="1">
      <c r="A223" s="17"/>
      <c r="B223" s="17"/>
      <c r="C223" s="17"/>
      <c r="D223" s="79"/>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2.75" customHeight="1">
      <c r="A224" s="17"/>
      <c r="B224" s="17"/>
      <c r="C224" s="17"/>
      <c r="D224" s="79"/>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2.75" customHeight="1">
      <c r="A225" s="17"/>
      <c r="B225" s="17"/>
      <c r="C225" s="17"/>
      <c r="D225" s="79"/>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2.75" customHeight="1">
      <c r="A226" s="17"/>
      <c r="B226" s="17"/>
      <c r="C226" s="17"/>
      <c r="D226" s="79"/>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2.75" customHeight="1">
      <c r="A227" s="17"/>
      <c r="B227" s="17"/>
      <c r="C227" s="17"/>
      <c r="D227" s="79"/>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2.75" customHeight="1">
      <c r="A228" s="17"/>
      <c r="B228" s="17"/>
      <c r="C228" s="17"/>
      <c r="D228" s="79"/>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2.75" customHeight="1">
      <c r="A229" s="17"/>
      <c r="B229" s="17"/>
      <c r="C229" s="17"/>
      <c r="D229" s="79"/>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2.75" customHeight="1">
      <c r="A230" s="17"/>
      <c r="B230" s="17"/>
      <c r="C230" s="17"/>
      <c r="D230" s="79"/>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2.75" customHeight="1">
      <c r="A231" s="17"/>
      <c r="B231" s="17"/>
      <c r="C231" s="17"/>
      <c r="D231" s="79"/>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2.75" customHeight="1">
      <c r="A232" s="17"/>
      <c r="B232" s="17"/>
      <c r="C232" s="17"/>
      <c r="D232" s="79"/>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5.75" customHeight="1">
      <c r="A233" s="159"/>
      <c r="B233" s="159"/>
      <c r="C233" s="159"/>
      <c r="D233" s="159"/>
      <c r="E233" s="159"/>
      <c r="F233" s="159"/>
      <c r="G233" s="159"/>
      <c r="H233" s="159"/>
      <c r="I233" s="159"/>
      <c r="J233" s="159"/>
      <c r="K233" s="159"/>
      <c r="L233" s="159"/>
      <c r="M233" s="159"/>
      <c r="N233" s="159"/>
      <c r="O233" s="159"/>
      <c r="P233" s="159"/>
      <c r="Q233" s="159"/>
      <c r="R233" s="159"/>
      <c r="S233" s="159"/>
      <c r="T233" s="159"/>
      <c r="U233" s="159"/>
      <c r="V233" s="159"/>
      <c r="W233" s="159"/>
      <c r="X233" s="159"/>
      <c r="Y233" s="159"/>
      <c r="Z233" s="159"/>
    </row>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7">
    <mergeCell ref="A29:A30"/>
    <mergeCell ref="B29:D30"/>
    <mergeCell ref="E29:G30"/>
    <mergeCell ref="A31:I32"/>
    <mergeCell ref="J32:N32"/>
    <mergeCell ref="L20:L21"/>
    <mergeCell ref="M20:M21"/>
    <mergeCell ref="N20:N21"/>
    <mergeCell ref="E26:H26"/>
    <mergeCell ref="E27:G28"/>
    <mergeCell ref="F15:I16"/>
    <mergeCell ref="D15:D17"/>
    <mergeCell ref="E15:E17"/>
    <mergeCell ref="C18:C19"/>
    <mergeCell ref="C20:C21"/>
    <mergeCell ref="A9:F9"/>
    <mergeCell ref="A10:F10"/>
    <mergeCell ref="K10:M10"/>
    <mergeCell ref="A11:F11"/>
    <mergeCell ref="I4:L4"/>
    <mergeCell ref="A5:N5"/>
    <mergeCell ref="A6:N6"/>
    <mergeCell ref="B7:N7"/>
    <mergeCell ref="A8:N8"/>
    <mergeCell ref="J9:N9"/>
    <mergeCell ref="N11:N14"/>
    <mergeCell ref="G9:I14"/>
    <mergeCell ref="A12:F12"/>
    <mergeCell ref="A13:F13"/>
    <mergeCell ref="A14:F14"/>
    <mergeCell ref="A1:A4"/>
    <mergeCell ref="B1:H2"/>
    <mergeCell ref="I1:L1"/>
    <mergeCell ref="M1:N4"/>
    <mergeCell ref="I2:L2"/>
    <mergeCell ref="B3:H4"/>
    <mergeCell ref="I3:L3"/>
    <mergeCell ref="J27:N30"/>
    <mergeCell ref="J31:N31"/>
    <mergeCell ref="L22:L23"/>
    <mergeCell ref="M22:M23"/>
    <mergeCell ref="N22:N23"/>
    <mergeCell ref="L24:L25"/>
    <mergeCell ref="M24:M25"/>
    <mergeCell ref="N24:N25"/>
    <mergeCell ref="J26:N26"/>
    <mergeCell ref="A27:A28"/>
    <mergeCell ref="B27:D28"/>
    <mergeCell ref="A15:A17"/>
    <mergeCell ref="A18:A19"/>
    <mergeCell ref="A20:A21"/>
    <mergeCell ref="A22:A23"/>
    <mergeCell ref="C22:C23"/>
    <mergeCell ref="A24:A25"/>
    <mergeCell ref="B26:D26"/>
    <mergeCell ref="B15:B17"/>
    <mergeCell ref="C15:C17"/>
    <mergeCell ref="L18:L19"/>
    <mergeCell ref="M18:M19"/>
    <mergeCell ref="N18:N19"/>
    <mergeCell ref="J11:J14"/>
    <mergeCell ref="K11:M14"/>
    <mergeCell ref="J15:K16"/>
    <mergeCell ref="L15:N15"/>
    <mergeCell ref="L16:L17"/>
    <mergeCell ref="M16:M17"/>
    <mergeCell ref="N16:N17"/>
  </mergeCells>
  <pageMargins left="1.2204724409448819" right="0.15748031496062992" top="0.70866141732283472" bottom="0.59055118110236227" header="0" footer="0"/>
  <pageSetup paperSize="5" orientation="landscape"/>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000"/>
  <sheetViews>
    <sheetView workbookViewId="0"/>
  </sheetViews>
  <sheetFormatPr baseColWidth="10" defaultColWidth="14.42578125" defaultRowHeight="15" customHeight="1"/>
  <cols>
    <col min="1" max="1" width="55.28515625" customWidth="1"/>
    <col min="2" max="2" width="11.42578125" customWidth="1"/>
    <col min="3" max="3" width="13.85546875" customWidth="1"/>
    <col min="4" max="4" width="10" customWidth="1"/>
    <col min="5" max="5" width="17.42578125" customWidth="1"/>
    <col min="6" max="6" width="14.42578125" customWidth="1"/>
    <col min="7" max="9" width="12.42578125" customWidth="1"/>
    <col min="10" max="10" width="10.140625" customWidth="1"/>
    <col min="11" max="11" width="13.85546875" customWidth="1"/>
    <col min="12" max="12" width="12.7109375" customWidth="1"/>
    <col min="13" max="13" width="12.85546875" customWidth="1"/>
    <col min="14" max="14" width="10.85546875" customWidth="1"/>
    <col min="15" max="15" width="16.42578125" customWidth="1"/>
    <col min="16" max="16" width="12.5703125" customWidth="1"/>
    <col min="17" max="17" width="14.42578125" customWidth="1"/>
    <col min="18" max="18" width="18.5703125" customWidth="1"/>
    <col min="19" max="19" width="33.85546875" customWidth="1"/>
    <col min="20" max="20" width="12.5703125" hidden="1" customWidth="1"/>
    <col min="21" max="21" width="24.28515625" customWidth="1"/>
    <col min="22" max="22" width="22.5703125" customWidth="1"/>
    <col min="23" max="24" width="12.5703125" customWidth="1"/>
    <col min="25" max="25" width="16.85546875" customWidth="1"/>
    <col min="26" max="26" width="12.5703125" customWidth="1"/>
    <col min="27" max="27" width="30.140625" customWidth="1"/>
    <col min="28" max="28" width="15.42578125" customWidth="1"/>
    <col min="29" max="29" width="15.85546875" customWidth="1"/>
    <col min="30" max="30" width="24.42578125" customWidth="1"/>
    <col min="31" max="31" width="17.140625" customWidth="1"/>
    <col min="32" max="34" width="12.5703125" customWidth="1"/>
  </cols>
  <sheetData>
    <row r="1" spans="1:34" ht="12.75" customHeight="1">
      <c r="A1" s="588"/>
      <c r="B1" s="589" t="s">
        <v>149</v>
      </c>
      <c r="C1" s="435"/>
      <c r="D1" s="435"/>
      <c r="E1" s="435"/>
      <c r="F1" s="435"/>
      <c r="G1" s="435"/>
      <c r="H1" s="436"/>
      <c r="I1" s="590" t="s">
        <v>150</v>
      </c>
      <c r="J1" s="441"/>
      <c r="K1" s="441"/>
      <c r="L1" s="442"/>
      <c r="M1" s="589"/>
      <c r="N1" s="444"/>
      <c r="O1" s="194"/>
      <c r="P1" s="78"/>
      <c r="Q1" s="78"/>
      <c r="R1" s="78"/>
      <c r="S1" s="78"/>
      <c r="T1" s="78"/>
      <c r="U1" s="78"/>
      <c r="V1" s="78"/>
      <c r="W1" s="78"/>
      <c r="X1" s="78"/>
      <c r="Y1" s="78"/>
      <c r="Z1" s="78"/>
      <c r="AA1" s="78"/>
      <c r="AB1" s="78"/>
      <c r="AC1" s="78"/>
      <c r="AD1" s="78"/>
      <c r="AE1" s="78"/>
      <c r="AF1" s="78"/>
      <c r="AG1" s="78"/>
      <c r="AH1" s="78"/>
    </row>
    <row r="2" spans="1:34" ht="12.75" customHeight="1">
      <c r="A2" s="432"/>
      <c r="B2" s="437"/>
      <c r="C2" s="438"/>
      <c r="D2" s="438"/>
      <c r="E2" s="438"/>
      <c r="F2" s="438"/>
      <c r="G2" s="438"/>
      <c r="H2" s="439"/>
      <c r="I2" s="591" t="s">
        <v>151</v>
      </c>
      <c r="J2" s="449"/>
      <c r="K2" s="449"/>
      <c r="L2" s="450"/>
      <c r="M2" s="445"/>
      <c r="N2" s="446"/>
      <c r="O2" s="194"/>
      <c r="P2" s="78"/>
      <c r="Q2" s="78"/>
      <c r="R2" s="78"/>
      <c r="S2" s="78"/>
      <c r="T2" s="78"/>
      <c r="U2" s="78"/>
      <c r="V2" s="78"/>
      <c r="W2" s="78"/>
      <c r="X2" s="78"/>
      <c r="Y2" s="78"/>
      <c r="Z2" s="78"/>
      <c r="AA2" s="78"/>
      <c r="AB2" s="78"/>
      <c r="AC2" s="78"/>
      <c r="AD2" s="78"/>
      <c r="AE2" s="78"/>
      <c r="AF2" s="78"/>
      <c r="AG2" s="78"/>
      <c r="AH2" s="78"/>
    </row>
    <row r="3" spans="1:34" ht="12.75" customHeight="1">
      <c r="A3" s="432"/>
      <c r="B3" s="451" t="s">
        <v>152</v>
      </c>
      <c r="C3" s="452"/>
      <c r="D3" s="452"/>
      <c r="E3" s="452"/>
      <c r="F3" s="452"/>
      <c r="G3" s="452"/>
      <c r="H3" s="453"/>
      <c r="I3" s="591" t="s">
        <v>153</v>
      </c>
      <c r="J3" s="449"/>
      <c r="K3" s="449"/>
      <c r="L3" s="450"/>
      <c r="M3" s="445"/>
      <c r="N3" s="446"/>
      <c r="O3" s="194"/>
      <c r="P3" s="78"/>
      <c r="Q3" s="78"/>
      <c r="R3" s="78"/>
      <c r="S3" s="78"/>
      <c r="T3" s="78"/>
      <c r="U3" s="78"/>
      <c r="V3" s="78"/>
      <c r="W3" s="78"/>
      <c r="X3" s="78"/>
      <c r="Y3" s="78"/>
      <c r="Z3" s="78"/>
      <c r="AA3" s="78"/>
      <c r="AB3" s="78"/>
      <c r="AC3" s="78"/>
      <c r="AD3" s="78"/>
      <c r="AE3" s="78"/>
      <c r="AF3" s="78"/>
      <c r="AG3" s="78"/>
      <c r="AH3" s="78"/>
    </row>
    <row r="4" spans="1:34" ht="12.75" customHeight="1">
      <c r="A4" s="560"/>
      <c r="B4" s="562"/>
      <c r="C4" s="472"/>
      <c r="D4" s="472"/>
      <c r="E4" s="472"/>
      <c r="F4" s="472"/>
      <c r="G4" s="472"/>
      <c r="H4" s="519"/>
      <c r="I4" s="596" t="s">
        <v>154</v>
      </c>
      <c r="J4" s="586"/>
      <c r="K4" s="586"/>
      <c r="L4" s="597"/>
      <c r="M4" s="562"/>
      <c r="N4" s="580"/>
      <c r="O4" s="194"/>
      <c r="P4" s="78"/>
      <c r="Q4" s="78"/>
      <c r="R4" s="78"/>
      <c r="S4" s="78"/>
      <c r="T4" s="78"/>
      <c r="U4" s="78"/>
      <c r="V4" s="78"/>
      <c r="W4" s="78"/>
      <c r="X4" s="78"/>
      <c r="Y4" s="78"/>
      <c r="Z4" s="78"/>
      <c r="AA4" s="78"/>
      <c r="AB4" s="78"/>
      <c r="AC4" s="78"/>
      <c r="AD4" s="78"/>
      <c r="AE4" s="78"/>
      <c r="AF4" s="78"/>
      <c r="AG4" s="78"/>
      <c r="AH4" s="78"/>
    </row>
    <row r="5" spans="1:34" ht="12.75" customHeight="1">
      <c r="A5" s="598"/>
      <c r="B5" s="423"/>
      <c r="C5" s="423"/>
      <c r="D5" s="423"/>
      <c r="E5" s="423"/>
      <c r="F5" s="423"/>
      <c r="G5" s="423"/>
      <c r="H5" s="423"/>
      <c r="I5" s="423"/>
      <c r="J5" s="423"/>
      <c r="K5" s="423"/>
      <c r="L5" s="423"/>
      <c r="M5" s="423"/>
      <c r="N5" s="554"/>
      <c r="O5" s="195"/>
      <c r="P5" s="17"/>
      <c r="Q5" s="17"/>
      <c r="R5" s="17"/>
      <c r="S5" s="17"/>
      <c r="T5" s="17"/>
      <c r="U5" s="17"/>
      <c r="V5" s="17"/>
      <c r="W5" s="17"/>
      <c r="X5" s="17"/>
      <c r="Y5" s="17"/>
      <c r="Z5" s="17"/>
      <c r="AA5" s="17"/>
      <c r="AB5" s="17"/>
      <c r="AC5" s="17"/>
      <c r="AD5" s="17"/>
      <c r="AE5" s="17"/>
      <c r="AF5" s="17"/>
      <c r="AG5" s="17"/>
      <c r="AH5" s="17"/>
    </row>
    <row r="6" spans="1:34" ht="12.75" customHeight="1">
      <c r="A6" s="599" t="s">
        <v>155</v>
      </c>
      <c r="B6" s="463"/>
      <c r="C6" s="463"/>
      <c r="D6" s="463"/>
      <c r="E6" s="463"/>
      <c r="F6" s="463"/>
      <c r="G6" s="463"/>
      <c r="H6" s="463"/>
      <c r="I6" s="463"/>
      <c r="J6" s="463"/>
      <c r="K6" s="463"/>
      <c r="L6" s="463"/>
      <c r="M6" s="463"/>
      <c r="N6" s="464"/>
      <c r="O6" s="194"/>
      <c r="P6" s="78"/>
      <c r="Q6" s="78"/>
      <c r="R6" s="78"/>
      <c r="S6" s="78"/>
      <c r="T6" s="78"/>
      <c r="U6" s="78"/>
      <c r="V6" s="78"/>
      <c r="W6" s="78"/>
      <c r="X6" s="78"/>
      <c r="Y6" s="78"/>
      <c r="Z6" s="78"/>
      <c r="AA6" s="78"/>
      <c r="AB6" s="78"/>
      <c r="AC6" s="78"/>
      <c r="AD6" s="78"/>
      <c r="AE6" s="78"/>
      <c r="AF6" s="78"/>
      <c r="AG6" s="78"/>
      <c r="AH6" s="78"/>
    </row>
    <row r="7" spans="1:34" ht="12.75" customHeight="1">
      <c r="A7" s="196" t="s">
        <v>33</v>
      </c>
      <c r="B7" s="600" t="s">
        <v>156</v>
      </c>
      <c r="C7" s="455"/>
      <c r="D7" s="455"/>
      <c r="E7" s="455"/>
      <c r="F7" s="455"/>
      <c r="G7" s="455"/>
      <c r="H7" s="455"/>
      <c r="I7" s="455"/>
      <c r="J7" s="455"/>
      <c r="K7" s="455"/>
      <c r="L7" s="455"/>
      <c r="M7" s="455"/>
      <c r="N7" s="460"/>
      <c r="O7" s="78"/>
      <c r="P7" s="78"/>
      <c r="Q7" s="78"/>
      <c r="R7" s="78"/>
      <c r="S7" s="78"/>
      <c r="T7" s="78"/>
      <c r="U7" s="78"/>
      <c r="V7" s="78"/>
      <c r="W7" s="78"/>
      <c r="X7" s="78"/>
      <c r="Y7" s="78"/>
      <c r="Z7" s="78"/>
      <c r="AA7" s="78"/>
      <c r="AB7" s="78"/>
      <c r="AC7" s="78"/>
      <c r="AD7" s="78"/>
      <c r="AE7" s="78"/>
      <c r="AF7" s="78"/>
      <c r="AG7" s="78"/>
      <c r="AH7" s="78"/>
    </row>
    <row r="8" spans="1:34" ht="12.75" customHeight="1">
      <c r="A8" s="457" t="s">
        <v>157</v>
      </c>
      <c r="B8" s="455"/>
      <c r="C8" s="455"/>
      <c r="D8" s="455"/>
      <c r="E8" s="455"/>
      <c r="F8" s="456"/>
      <c r="G8" s="601" t="s">
        <v>158</v>
      </c>
      <c r="H8" s="467"/>
      <c r="I8" s="468"/>
      <c r="J8" s="474" t="s">
        <v>159</v>
      </c>
      <c r="K8" s="455"/>
      <c r="L8" s="455"/>
      <c r="M8" s="455"/>
      <c r="N8" s="460"/>
      <c r="O8" s="197"/>
      <c r="P8" s="17"/>
      <c r="Q8" s="602"/>
      <c r="R8" s="423"/>
      <c r="S8" s="423"/>
      <c r="T8" s="423"/>
      <c r="U8" s="423"/>
      <c r="V8" s="17"/>
      <c r="W8" s="17"/>
      <c r="X8" s="17"/>
      <c r="Y8" s="17"/>
      <c r="Z8" s="17"/>
      <c r="AA8" s="17"/>
      <c r="AB8" s="17"/>
      <c r="AC8" s="17"/>
      <c r="AD8" s="17"/>
      <c r="AE8" s="17"/>
      <c r="AF8" s="17"/>
      <c r="AG8" s="17"/>
      <c r="AH8" s="17"/>
    </row>
    <row r="9" spans="1:34" ht="12.75" customHeight="1">
      <c r="A9" s="457" t="s">
        <v>160</v>
      </c>
      <c r="B9" s="455"/>
      <c r="C9" s="455"/>
      <c r="D9" s="455"/>
      <c r="E9" s="455"/>
      <c r="F9" s="456"/>
      <c r="G9" s="469"/>
      <c r="H9" s="423"/>
      <c r="I9" s="470"/>
      <c r="J9" s="199" t="s">
        <v>40</v>
      </c>
      <c r="K9" s="458" t="s">
        <v>41</v>
      </c>
      <c r="L9" s="455"/>
      <c r="M9" s="456"/>
      <c r="N9" s="20" t="s">
        <v>42</v>
      </c>
      <c r="O9" s="197"/>
      <c r="P9" s="17"/>
      <c r="Q9" s="198"/>
      <c r="R9" s="198"/>
      <c r="S9" s="198"/>
      <c r="T9" s="198"/>
      <c r="U9" s="198"/>
      <c r="V9" s="17"/>
      <c r="W9" s="17"/>
      <c r="X9" s="17"/>
      <c r="Y9" s="17"/>
      <c r="Z9" s="17"/>
      <c r="AA9" s="17"/>
      <c r="AB9" s="17"/>
      <c r="AC9" s="17"/>
      <c r="AD9" s="17"/>
      <c r="AE9" s="17"/>
      <c r="AF9" s="17"/>
      <c r="AG9" s="17"/>
      <c r="AH9" s="17"/>
    </row>
    <row r="10" spans="1:34" ht="12.75" customHeight="1">
      <c r="A10" s="457" t="s">
        <v>161</v>
      </c>
      <c r="B10" s="455"/>
      <c r="C10" s="455"/>
      <c r="D10" s="455"/>
      <c r="E10" s="455"/>
      <c r="F10" s="456"/>
      <c r="G10" s="469"/>
      <c r="H10" s="423"/>
      <c r="I10" s="470"/>
      <c r="J10" s="200"/>
      <c r="K10" s="592"/>
      <c r="L10" s="455"/>
      <c r="M10" s="456"/>
      <c r="N10" s="201"/>
      <c r="O10" s="197"/>
      <c r="P10" s="17"/>
      <c r="Q10" s="202"/>
      <c r="R10" s="593"/>
      <c r="S10" s="423"/>
      <c r="T10" s="423"/>
      <c r="U10" s="202"/>
      <c r="V10" s="17"/>
      <c r="W10" s="203"/>
      <c r="X10" s="203"/>
      <c r="Y10" s="17"/>
      <c r="Z10" s="17"/>
      <c r="AA10" s="17"/>
      <c r="AB10" s="17"/>
      <c r="AC10" s="17"/>
      <c r="AD10" s="17"/>
      <c r="AE10" s="17"/>
      <c r="AF10" s="17"/>
      <c r="AG10" s="17"/>
      <c r="AH10" s="17"/>
    </row>
    <row r="11" spans="1:34" ht="27" customHeight="1">
      <c r="A11" s="457" t="s">
        <v>162</v>
      </c>
      <c r="B11" s="455"/>
      <c r="C11" s="455"/>
      <c r="D11" s="455"/>
      <c r="E11" s="455"/>
      <c r="F11" s="456"/>
      <c r="G11" s="469"/>
      <c r="H11" s="423"/>
      <c r="I11" s="470"/>
      <c r="J11" s="459"/>
      <c r="K11" s="455"/>
      <c r="L11" s="455"/>
      <c r="M11" s="455"/>
      <c r="N11" s="460"/>
      <c r="O11" s="197"/>
      <c r="P11" s="17"/>
      <c r="Q11" s="204"/>
      <c r="R11" s="594"/>
      <c r="S11" s="423"/>
      <c r="T11" s="423"/>
      <c r="U11" s="206"/>
      <c r="V11" s="17"/>
      <c r="W11" s="207"/>
      <c r="X11" s="208"/>
      <c r="Y11" s="209"/>
      <c r="Z11" s="17"/>
      <c r="AA11" s="17"/>
      <c r="AB11" s="17"/>
      <c r="AC11" s="17"/>
      <c r="AD11" s="17"/>
      <c r="AE11" s="17"/>
      <c r="AF11" s="17"/>
      <c r="AG11" s="17"/>
      <c r="AH11" s="17"/>
    </row>
    <row r="12" spans="1:34" ht="12.75" customHeight="1">
      <c r="A12" s="457" t="s">
        <v>163</v>
      </c>
      <c r="B12" s="455"/>
      <c r="C12" s="455"/>
      <c r="D12" s="455"/>
      <c r="E12" s="455"/>
      <c r="F12" s="456"/>
      <c r="G12" s="469"/>
      <c r="H12" s="423"/>
      <c r="I12" s="470"/>
      <c r="J12" s="210"/>
      <c r="K12" s="595"/>
      <c r="L12" s="455"/>
      <c r="M12" s="456"/>
      <c r="N12" s="211"/>
      <c r="O12" s="197"/>
      <c r="P12" s="17"/>
      <c r="Q12" s="204"/>
      <c r="R12" s="594"/>
      <c r="S12" s="423"/>
      <c r="T12" s="423"/>
      <c r="U12" s="206"/>
      <c r="V12" s="17"/>
      <c r="W12" s="207"/>
      <c r="X12" s="208"/>
      <c r="Y12" s="209"/>
      <c r="Z12" s="17"/>
      <c r="AA12" s="17"/>
      <c r="AB12" s="17"/>
      <c r="AC12" s="17"/>
      <c r="AD12" s="17"/>
      <c r="AE12" s="17"/>
      <c r="AF12" s="17"/>
      <c r="AG12" s="17"/>
      <c r="AH12" s="17"/>
    </row>
    <row r="13" spans="1:34" ht="12.75" customHeight="1">
      <c r="A13" s="457" t="s">
        <v>164</v>
      </c>
      <c r="B13" s="455"/>
      <c r="C13" s="455"/>
      <c r="D13" s="455"/>
      <c r="E13" s="455"/>
      <c r="F13" s="456"/>
      <c r="G13" s="469"/>
      <c r="H13" s="423"/>
      <c r="I13" s="470"/>
      <c r="J13" s="212"/>
      <c r="K13" s="595"/>
      <c r="L13" s="455"/>
      <c r="M13" s="456"/>
      <c r="N13" s="213"/>
      <c r="O13" s="197"/>
      <c r="P13" s="17"/>
      <c r="Q13" s="214"/>
      <c r="R13" s="594"/>
      <c r="S13" s="423"/>
      <c r="T13" s="205"/>
      <c r="U13" s="206"/>
      <c r="V13" s="215"/>
      <c r="W13" s="207"/>
      <c r="X13" s="208"/>
      <c r="Y13" s="209"/>
      <c r="Z13" s="17"/>
      <c r="AA13" s="17"/>
      <c r="AB13" s="17"/>
      <c r="AC13" s="17"/>
      <c r="AD13" s="17"/>
      <c r="AE13" s="17"/>
      <c r="AF13" s="17"/>
      <c r="AG13" s="17"/>
      <c r="AH13" s="17"/>
    </row>
    <row r="14" spans="1:34" ht="12.75" customHeight="1">
      <c r="A14" s="617" t="s">
        <v>165</v>
      </c>
      <c r="B14" s="467"/>
      <c r="C14" s="467"/>
      <c r="D14" s="467"/>
      <c r="E14" s="467"/>
      <c r="F14" s="468"/>
      <c r="G14" s="469"/>
      <c r="H14" s="423"/>
      <c r="I14" s="470"/>
      <c r="J14" s="216"/>
      <c r="K14" s="618"/>
      <c r="L14" s="467"/>
      <c r="M14" s="468"/>
      <c r="N14" s="217"/>
      <c r="O14" s="218"/>
      <c r="P14" s="218"/>
      <c r="Q14" s="218"/>
      <c r="R14" s="218"/>
      <c r="S14" s="218"/>
      <c r="T14" s="218"/>
      <c r="U14" s="218"/>
      <c r="V14" s="218"/>
      <c r="W14" s="218"/>
      <c r="X14" s="218"/>
      <c r="Y14" s="218"/>
      <c r="Z14" s="218"/>
      <c r="AA14" s="218"/>
      <c r="AB14" s="218"/>
      <c r="AC14" s="218"/>
      <c r="AD14" s="218"/>
      <c r="AE14" s="218"/>
      <c r="AF14" s="218"/>
      <c r="AG14" s="218"/>
      <c r="AH14" s="218"/>
    </row>
    <row r="15" spans="1:34" ht="12.75" customHeight="1">
      <c r="A15" s="619" t="s">
        <v>47</v>
      </c>
      <c r="B15" s="620" t="s">
        <v>166</v>
      </c>
      <c r="C15" s="486" t="s">
        <v>49</v>
      </c>
      <c r="D15" s="486" t="s">
        <v>50</v>
      </c>
      <c r="E15" s="621" t="s">
        <v>167</v>
      </c>
      <c r="F15" s="614" t="s">
        <v>168</v>
      </c>
      <c r="G15" s="435"/>
      <c r="H15" s="435"/>
      <c r="I15" s="436"/>
      <c r="J15" s="614" t="s">
        <v>169</v>
      </c>
      <c r="K15" s="436"/>
      <c r="L15" s="475" t="s">
        <v>170</v>
      </c>
      <c r="M15" s="441"/>
      <c r="N15" s="476"/>
      <c r="O15" s="17"/>
      <c r="P15" s="17"/>
      <c r="Q15" s="219"/>
      <c r="R15" s="615"/>
      <c r="S15" s="423"/>
      <c r="T15" s="17"/>
      <c r="U15" s="206"/>
      <c r="V15" s="17"/>
      <c r="W15" s="207"/>
      <c r="X15" s="208"/>
      <c r="Y15" s="209"/>
      <c r="Z15" s="17"/>
      <c r="AA15" s="17"/>
      <c r="AB15" s="17"/>
      <c r="AC15" s="17"/>
      <c r="AD15" s="17"/>
      <c r="AE15" s="17"/>
      <c r="AF15" s="17"/>
      <c r="AG15" s="17"/>
      <c r="AH15" s="17"/>
    </row>
    <row r="16" spans="1:34" ht="12.75" customHeight="1">
      <c r="A16" s="432"/>
      <c r="B16" s="487"/>
      <c r="C16" s="487"/>
      <c r="D16" s="487"/>
      <c r="E16" s="487"/>
      <c r="F16" s="437"/>
      <c r="G16" s="438"/>
      <c r="H16" s="438"/>
      <c r="I16" s="439"/>
      <c r="J16" s="437"/>
      <c r="K16" s="439"/>
      <c r="L16" s="477" t="s">
        <v>171</v>
      </c>
      <c r="M16" s="477" t="s">
        <v>172</v>
      </c>
      <c r="N16" s="479" t="s">
        <v>57</v>
      </c>
      <c r="O16" s="17"/>
      <c r="P16" s="17"/>
      <c r="Q16" s="215"/>
      <c r="R16" s="615"/>
      <c r="S16" s="423"/>
      <c r="T16" s="17"/>
      <c r="U16" s="208"/>
      <c r="V16" s="17"/>
      <c r="W16" s="207"/>
      <c r="X16" s="208"/>
      <c r="Y16" s="209"/>
      <c r="Z16" s="17"/>
      <c r="AA16" s="17"/>
      <c r="AB16" s="17"/>
      <c r="AC16" s="17"/>
      <c r="AD16" s="17"/>
      <c r="AE16" s="17"/>
      <c r="AF16" s="17"/>
      <c r="AG16" s="17"/>
      <c r="AH16" s="17"/>
    </row>
    <row r="17" spans="1:34" ht="12.75" customHeight="1">
      <c r="A17" s="432"/>
      <c r="B17" s="487"/>
      <c r="C17" s="487"/>
      <c r="D17" s="487"/>
      <c r="E17" s="487"/>
      <c r="F17" s="220" t="s">
        <v>58</v>
      </c>
      <c r="G17" s="88" t="s">
        <v>59</v>
      </c>
      <c r="H17" s="88" t="s">
        <v>173</v>
      </c>
      <c r="I17" s="221" t="s">
        <v>61</v>
      </c>
      <c r="J17" s="88" t="s">
        <v>62</v>
      </c>
      <c r="K17" s="25" t="s">
        <v>174</v>
      </c>
      <c r="L17" s="487"/>
      <c r="M17" s="487"/>
      <c r="N17" s="490"/>
      <c r="O17" s="17"/>
      <c r="P17" s="17"/>
      <c r="Q17" s="215"/>
      <c r="R17" s="615"/>
      <c r="S17" s="423"/>
      <c r="T17" s="17"/>
      <c r="U17" s="208"/>
      <c r="V17" s="17"/>
      <c r="W17" s="207"/>
      <c r="X17" s="208"/>
      <c r="Y17" s="209"/>
      <c r="Z17" s="17"/>
      <c r="AA17" s="17"/>
      <c r="AB17" s="17"/>
      <c r="AC17" s="17"/>
      <c r="AD17" s="17"/>
      <c r="AE17" s="17"/>
      <c r="AF17" s="17"/>
      <c r="AG17" s="17"/>
      <c r="AH17" s="17"/>
    </row>
    <row r="18" spans="1:34" ht="33" customHeight="1">
      <c r="A18" s="622" t="s">
        <v>175</v>
      </c>
      <c r="B18" s="222" t="s">
        <v>65</v>
      </c>
      <c r="C18" s="632" t="s">
        <v>176</v>
      </c>
      <c r="D18" s="223">
        <v>1</v>
      </c>
      <c r="E18" s="224">
        <v>270434400</v>
      </c>
      <c r="F18" s="224">
        <f>E18</f>
        <v>270434400</v>
      </c>
      <c r="G18" s="225">
        <v>0</v>
      </c>
      <c r="H18" s="226">
        <v>0</v>
      </c>
      <c r="I18" s="227">
        <v>0</v>
      </c>
      <c r="J18" s="228">
        <v>45293</v>
      </c>
      <c r="K18" s="229">
        <v>45656</v>
      </c>
      <c r="L18" s="605">
        <f>D19/D18</f>
        <v>0</v>
      </c>
      <c r="M18" s="607">
        <f>+E19/E18</f>
        <v>0</v>
      </c>
      <c r="N18" s="540">
        <v>0</v>
      </c>
      <c r="O18" s="17"/>
      <c r="P18" s="17"/>
      <c r="Q18" s="215"/>
      <c r="R18" s="615"/>
      <c r="S18" s="423"/>
      <c r="T18" s="17"/>
      <c r="U18" s="206"/>
      <c r="V18" s="17"/>
      <c r="W18" s="207"/>
      <c r="X18" s="208"/>
      <c r="Y18" s="209"/>
      <c r="Z18" s="17"/>
      <c r="AA18" s="17"/>
      <c r="AB18" s="17"/>
      <c r="AC18" s="17"/>
      <c r="AD18" s="17"/>
      <c r="AE18" s="17"/>
      <c r="AF18" s="17"/>
      <c r="AG18" s="17"/>
      <c r="AH18" s="17"/>
    </row>
    <row r="19" spans="1:34" ht="33" customHeight="1">
      <c r="A19" s="560"/>
      <c r="B19" s="152" t="s">
        <v>69</v>
      </c>
      <c r="C19" s="633"/>
      <c r="D19" s="230"/>
      <c r="E19" s="231">
        <v>0</v>
      </c>
      <c r="F19" s="231">
        <v>0</v>
      </c>
      <c r="G19" s="232">
        <v>0</v>
      </c>
      <c r="H19" s="232">
        <v>0</v>
      </c>
      <c r="I19" s="233">
        <v>0</v>
      </c>
      <c r="J19" s="234"/>
      <c r="K19" s="235"/>
      <c r="L19" s="616"/>
      <c r="M19" s="497"/>
      <c r="N19" s="500"/>
      <c r="O19" s="17"/>
      <c r="P19" s="17"/>
      <c r="Q19" s="17"/>
      <c r="R19" s="17"/>
      <c r="S19" s="17"/>
      <c r="T19" s="17"/>
      <c r="U19" s="208"/>
      <c r="V19" s="17"/>
      <c r="W19" s="207"/>
      <c r="X19" s="208"/>
      <c r="Y19" s="209"/>
      <c r="Z19" s="17"/>
      <c r="AA19" s="17"/>
      <c r="AB19" s="17"/>
      <c r="AC19" s="17"/>
      <c r="AD19" s="17"/>
      <c r="AE19" s="17"/>
      <c r="AF19" s="17"/>
      <c r="AG19" s="17"/>
      <c r="AH19" s="17"/>
    </row>
    <row r="20" spans="1:34" ht="27.75" customHeight="1">
      <c r="A20" s="622" t="s">
        <v>177</v>
      </c>
      <c r="B20" s="222" t="s">
        <v>65</v>
      </c>
      <c r="C20" s="632" t="s">
        <v>178</v>
      </c>
      <c r="D20" s="236">
        <v>15</v>
      </c>
      <c r="E20" s="224">
        <v>245000000</v>
      </c>
      <c r="F20" s="224">
        <f>E20</f>
        <v>245000000</v>
      </c>
      <c r="G20" s="226">
        <v>0</v>
      </c>
      <c r="H20" s="226">
        <v>0</v>
      </c>
      <c r="I20" s="237">
        <v>0</v>
      </c>
      <c r="J20" s="228">
        <v>45293</v>
      </c>
      <c r="K20" s="229">
        <v>45656</v>
      </c>
      <c r="L20" s="605">
        <f>D21/D20</f>
        <v>0</v>
      </c>
      <c r="M20" s="607">
        <f>+E21/E20</f>
        <v>0</v>
      </c>
      <c r="N20" s="540">
        <v>0</v>
      </c>
      <c r="O20" s="17"/>
      <c r="P20" s="17"/>
      <c r="Q20" s="17"/>
      <c r="R20" s="17"/>
      <c r="S20" s="17"/>
      <c r="T20" s="17"/>
      <c r="U20" s="208"/>
      <c r="V20" s="17"/>
      <c r="W20" s="207"/>
      <c r="X20" s="208"/>
      <c r="Y20" s="209"/>
      <c r="Z20" s="17"/>
      <c r="AA20" s="17"/>
      <c r="AB20" s="17"/>
      <c r="AC20" s="17"/>
      <c r="AD20" s="17"/>
      <c r="AE20" s="17"/>
      <c r="AF20" s="17"/>
      <c r="AG20" s="17"/>
      <c r="AH20" s="17"/>
    </row>
    <row r="21" spans="1:34" ht="42" customHeight="1">
      <c r="A21" s="560"/>
      <c r="B21" s="152" t="s">
        <v>69</v>
      </c>
      <c r="C21" s="633"/>
      <c r="D21" s="238"/>
      <c r="E21" s="231">
        <v>0</v>
      </c>
      <c r="F21" s="231">
        <v>0</v>
      </c>
      <c r="G21" s="232">
        <v>0</v>
      </c>
      <c r="H21" s="232">
        <v>0</v>
      </c>
      <c r="I21" s="239">
        <v>0</v>
      </c>
      <c r="J21" s="234"/>
      <c r="K21" s="235"/>
      <c r="L21" s="616"/>
      <c r="M21" s="497"/>
      <c r="N21" s="500"/>
      <c r="O21" s="17"/>
      <c r="P21" s="17"/>
      <c r="Q21" s="17"/>
      <c r="R21" s="17"/>
      <c r="S21" s="17"/>
      <c r="T21" s="17"/>
      <c r="U21" s="208"/>
      <c r="V21" s="17"/>
      <c r="W21" s="207"/>
      <c r="X21" s="208"/>
      <c r="Y21" s="209"/>
      <c r="Z21" s="17"/>
      <c r="AA21" s="17"/>
      <c r="AB21" s="17"/>
      <c r="AC21" s="17"/>
      <c r="AD21" s="17"/>
      <c r="AE21" s="17"/>
      <c r="AF21" s="17"/>
      <c r="AG21" s="17"/>
      <c r="AH21" s="17"/>
    </row>
    <row r="22" spans="1:34" ht="33" customHeight="1">
      <c r="A22" s="622" t="s">
        <v>179</v>
      </c>
      <c r="B22" s="222" t="s">
        <v>65</v>
      </c>
      <c r="C22" s="632" t="s">
        <v>178</v>
      </c>
      <c r="D22" s="236">
        <v>2</v>
      </c>
      <c r="E22" s="224">
        <v>358142500</v>
      </c>
      <c r="F22" s="224">
        <f>E22</f>
        <v>358142500</v>
      </c>
      <c r="G22" s="226">
        <v>0</v>
      </c>
      <c r="H22" s="226">
        <v>0</v>
      </c>
      <c r="I22" s="237">
        <v>0</v>
      </c>
      <c r="J22" s="228">
        <v>45293</v>
      </c>
      <c r="K22" s="229">
        <v>45656</v>
      </c>
      <c r="L22" s="605">
        <f>D23/D22</f>
        <v>0</v>
      </c>
      <c r="M22" s="607">
        <f>+E23/E22</f>
        <v>0</v>
      </c>
      <c r="N22" s="540">
        <v>0</v>
      </c>
      <c r="O22" s="17"/>
      <c r="P22" s="17"/>
      <c r="Q22" s="17"/>
      <c r="R22" s="17"/>
      <c r="S22" s="17"/>
      <c r="T22" s="17"/>
      <c r="U22" s="208"/>
      <c r="V22" s="17"/>
      <c r="W22" s="207"/>
      <c r="X22" s="208"/>
      <c r="Y22" s="209"/>
      <c r="Z22" s="17"/>
      <c r="AA22" s="17"/>
      <c r="AB22" s="17"/>
      <c r="AC22" s="17"/>
      <c r="AD22" s="17"/>
      <c r="AE22" s="17"/>
      <c r="AF22" s="17"/>
      <c r="AG22" s="17"/>
      <c r="AH22" s="17"/>
    </row>
    <row r="23" spans="1:34" ht="33" customHeight="1">
      <c r="A23" s="560"/>
      <c r="B23" s="152" t="s">
        <v>69</v>
      </c>
      <c r="C23" s="633"/>
      <c r="D23" s="240"/>
      <c r="E23" s="231">
        <v>0</v>
      </c>
      <c r="F23" s="231">
        <v>0</v>
      </c>
      <c r="G23" s="232">
        <v>0</v>
      </c>
      <c r="H23" s="232">
        <v>0</v>
      </c>
      <c r="I23" s="239">
        <v>0</v>
      </c>
      <c r="J23" s="234"/>
      <c r="K23" s="235"/>
      <c r="L23" s="606"/>
      <c r="M23" s="608"/>
      <c r="N23" s="500"/>
      <c r="O23" s="17"/>
      <c r="P23" s="17"/>
      <c r="Q23" s="17"/>
      <c r="R23" s="17"/>
      <c r="S23" s="17"/>
      <c r="T23" s="17"/>
      <c r="U23" s="208"/>
      <c r="V23" s="17"/>
      <c r="W23" s="207"/>
      <c r="X23" s="208"/>
      <c r="Y23" s="209"/>
      <c r="Z23" s="17"/>
      <c r="AA23" s="17"/>
      <c r="AB23" s="17"/>
      <c r="AC23" s="17"/>
      <c r="AD23" s="17"/>
      <c r="AE23" s="17"/>
      <c r="AF23" s="17"/>
      <c r="AG23" s="17"/>
      <c r="AH23" s="17"/>
    </row>
    <row r="24" spans="1:34" ht="17.25" customHeight="1">
      <c r="A24" s="623" t="s">
        <v>180</v>
      </c>
      <c r="B24" s="164" t="s">
        <v>65</v>
      </c>
      <c r="C24" s="241"/>
      <c r="D24" s="242">
        <f>+D18+D20+D22</f>
        <v>18</v>
      </c>
      <c r="E24" s="243">
        <f t="shared" ref="E24:F24" si="0">+E18+E22+E20</f>
        <v>873576900</v>
      </c>
      <c r="F24" s="243">
        <f t="shared" si="0"/>
        <v>873576900</v>
      </c>
      <c r="G24" s="115">
        <v>0</v>
      </c>
      <c r="H24" s="115">
        <v>0</v>
      </c>
      <c r="I24" s="244">
        <v>0</v>
      </c>
      <c r="J24" s="245"/>
      <c r="K24" s="246"/>
      <c r="L24" s="609"/>
      <c r="M24" s="508"/>
      <c r="N24" s="610"/>
      <c r="O24" s="17"/>
      <c r="P24" s="17"/>
      <c r="Q24" s="17"/>
      <c r="R24" s="17"/>
      <c r="S24" s="17"/>
      <c r="T24" s="17"/>
      <c r="U24" s="208"/>
      <c r="V24" s="17"/>
      <c r="W24" s="17"/>
      <c r="X24" s="17"/>
      <c r="Y24" s="17"/>
      <c r="Z24" s="17"/>
      <c r="AA24" s="17"/>
      <c r="AB24" s="17"/>
      <c r="AC24" s="17"/>
      <c r="AD24" s="17"/>
      <c r="AE24" s="17"/>
      <c r="AF24" s="17"/>
      <c r="AG24" s="17"/>
      <c r="AH24" s="17"/>
    </row>
    <row r="25" spans="1:34" ht="12.75" customHeight="1">
      <c r="A25" s="428"/>
      <c r="B25" s="61" t="s">
        <v>69</v>
      </c>
      <c r="C25" s="62"/>
      <c r="D25" s="247"/>
      <c r="E25" s="248">
        <f t="shared" ref="E25:F25" si="1">E19+E21+E23</f>
        <v>0</v>
      </c>
      <c r="F25" s="248">
        <f t="shared" si="1"/>
        <v>0</v>
      </c>
      <c r="G25" s="249">
        <v>0</v>
      </c>
      <c r="H25" s="249">
        <v>0</v>
      </c>
      <c r="I25" s="250">
        <v>0</v>
      </c>
      <c r="J25" s="251"/>
      <c r="K25" s="252"/>
      <c r="L25" s="428"/>
      <c r="M25" s="497"/>
      <c r="N25" s="500"/>
      <c r="O25" s="17"/>
      <c r="P25" s="17"/>
      <c r="Q25" s="17"/>
      <c r="R25" s="17"/>
      <c r="S25" s="17"/>
      <c r="T25" s="17"/>
      <c r="U25" s="17"/>
      <c r="V25" s="17"/>
      <c r="W25" s="17"/>
      <c r="X25" s="17"/>
      <c r="Y25" s="209"/>
      <c r="Z25" s="17"/>
      <c r="AA25" s="17"/>
      <c r="AB25" s="17"/>
      <c r="AC25" s="17"/>
      <c r="AD25" s="17"/>
      <c r="AE25" s="17"/>
      <c r="AF25" s="17"/>
      <c r="AG25" s="17"/>
      <c r="AH25" s="17"/>
    </row>
    <row r="26" spans="1:34" ht="12.75" customHeight="1">
      <c r="A26" s="253"/>
      <c r="B26" s="254"/>
      <c r="C26" s="17"/>
      <c r="D26" s="17"/>
      <c r="E26" s="255"/>
      <c r="F26" s="256"/>
      <c r="G26" s="207"/>
      <c r="H26" s="207"/>
      <c r="I26" s="207"/>
      <c r="J26" s="257"/>
      <c r="K26" s="257"/>
      <c r="L26" s="258"/>
      <c r="M26" s="259"/>
      <c r="N26" s="260"/>
      <c r="O26" s="259"/>
      <c r="P26" s="17"/>
      <c r="Q26" s="17"/>
      <c r="R26" s="17"/>
      <c r="S26" s="17"/>
      <c r="T26" s="17"/>
      <c r="U26" s="17"/>
      <c r="V26" s="17"/>
      <c r="W26" s="17"/>
      <c r="X26" s="17"/>
      <c r="Y26" s="17"/>
      <c r="Z26" s="17"/>
      <c r="AA26" s="17"/>
      <c r="AB26" s="17"/>
      <c r="AC26" s="17"/>
      <c r="AD26" s="17"/>
      <c r="AE26" s="17"/>
      <c r="AF26" s="17"/>
      <c r="AG26" s="17"/>
      <c r="AH26" s="17"/>
    </row>
    <row r="27" spans="1:34" ht="12.75" customHeight="1">
      <c r="A27" s="261" t="s">
        <v>82</v>
      </c>
      <c r="B27" s="634" t="s">
        <v>83</v>
      </c>
      <c r="C27" s="435"/>
      <c r="D27" s="436"/>
      <c r="E27" s="626" t="s">
        <v>84</v>
      </c>
      <c r="F27" s="435"/>
      <c r="G27" s="435"/>
      <c r="H27" s="435"/>
      <c r="I27" s="262"/>
      <c r="J27" s="611" t="s">
        <v>181</v>
      </c>
      <c r="K27" s="612"/>
      <c r="L27" s="612"/>
      <c r="M27" s="612"/>
      <c r="N27" s="613"/>
      <c r="O27" s="17"/>
      <c r="P27" s="17"/>
      <c r="Q27" s="17"/>
      <c r="R27" s="17"/>
      <c r="S27" s="17"/>
      <c r="T27" s="17"/>
      <c r="U27" s="17"/>
      <c r="V27" s="17"/>
      <c r="W27" s="17"/>
      <c r="X27" s="17"/>
      <c r="Y27" s="17"/>
      <c r="Z27" s="17"/>
      <c r="AA27" s="17"/>
      <c r="AB27" s="17"/>
      <c r="AC27" s="17"/>
      <c r="AD27" s="17"/>
      <c r="AE27" s="17"/>
      <c r="AF27" s="17"/>
      <c r="AG27" s="17"/>
      <c r="AH27" s="17"/>
    </row>
    <row r="28" spans="1:34" ht="19.5" customHeight="1">
      <c r="A28" s="624" t="s">
        <v>182</v>
      </c>
      <c r="B28" s="532" t="s">
        <v>183</v>
      </c>
      <c r="C28" s="435"/>
      <c r="D28" s="436"/>
      <c r="E28" s="627" t="s">
        <v>184</v>
      </c>
      <c r="F28" s="435"/>
      <c r="G28" s="436"/>
      <c r="H28" s="222" t="s">
        <v>65</v>
      </c>
      <c r="I28" s="263"/>
      <c r="J28" s="603" t="s">
        <v>185</v>
      </c>
      <c r="K28" s="435"/>
      <c r="L28" s="435"/>
      <c r="M28" s="435"/>
      <c r="N28" s="444"/>
      <c r="O28" s="17"/>
      <c r="P28" s="17"/>
      <c r="Q28" s="17"/>
      <c r="R28" s="17"/>
      <c r="S28" s="17"/>
      <c r="T28" s="17"/>
      <c r="U28" s="17"/>
      <c r="V28" s="17"/>
      <c r="W28" s="17"/>
      <c r="X28" s="17"/>
      <c r="Y28" s="17"/>
      <c r="Z28" s="17"/>
      <c r="AA28" s="17"/>
      <c r="AB28" s="17"/>
      <c r="AC28" s="17"/>
      <c r="AD28" s="17"/>
      <c r="AE28" s="17"/>
      <c r="AF28" s="17"/>
      <c r="AG28" s="17"/>
      <c r="AH28" s="17"/>
    </row>
    <row r="29" spans="1:34" ht="19.5" customHeight="1">
      <c r="A29" s="433"/>
      <c r="B29" s="437"/>
      <c r="C29" s="438"/>
      <c r="D29" s="439"/>
      <c r="E29" s="437"/>
      <c r="F29" s="438"/>
      <c r="G29" s="439"/>
      <c r="H29" s="264" t="s">
        <v>69</v>
      </c>
      <c r="I29" s="263"/>
      <c r="J29" s="604" t="s">
        <v>186</v>
      </c>
      <c r="K29" s="423"/>
      <c r="L29" s="423"/>
      <c r="M29" s="423"/>
      <c r="N29" s="446"/>
      <c r="O29" s="17"/>
      <c r="P29" s="17"/>
      <c r="Q29" s="17"/>
      <c r="R29" s="17"/>
      <c r="S29" s="17"/>
      <c r="T29" s="17"/>
      <c r="U29" s="17"/>
      <c r="V29" s="17"/>
      <c r="W29" s="17"/>
      <c r="X29" s="17"/>
      <c r="Y29" s="17"/>
      <c r="Z29" s="17"/>
      <c r="AA29" s="17"/>
      <c r="AB29" s="17"/>
      <c r="AC29" s="17"/>
      <c r="AD29" s="17"/>
      <c r="AE29" s="17"/>
      <c r="AF29" s="17"/>
      <c r="AG29" s="17"/>
      <c r="AH29" s="17"/>
    </row>
    <row r="30" spans="1:34" ht="33.75" customHeight="1">
      <c r="A30" s="625" t="s">
        <v>187</v>
      </c>
      <c r="B30" s="628" t="s">
        <v>188</v>
      </c>
      <c r="C30" s="452"/>
      <c r="D30" s="453"/>
      <c r="E30" s="628"/>
      <c r="F30" s="452"/>
      <c r="G30" s="453"/>
      <c r="H30" s="264" t="s">
        <v>65</v>
      </c>
      <c r="I30" s="265"/>
      <c r="J30" s="445"/>
      <c r="K30" s="423"/>
      <c r="L30" s="423"/>
      <c r="M30" s="423"/>
      <c r="N30" s="446"/>
      <c r="O30" s="17"/>
      <c r="P30" s="17"/>
      <c r="Q30" s="17"/>
      <c r="R30" s="17"/>
      <c r="S30" s="17"/>
      <c r="T30" s="17"/>
      <c r="U30" s="17"/>
      <c r="V30" s="17"/>
      <c r="W30" s="17"/>
      <c r="X30" s="17"/>
      <c r="Y30" s="17"/>
      <c r="Z30" s="17"/>
      <c r="AA30" s="17"/>
      <c r="AB30" s="17"/>
      <c r="AC30" s="17"/>
      <c r="AD30" s="17"/>
      <c r="AE30" s="17"/>
      <c r="AF30" s="17"/>
      <c r="AG30" s="17"/>
      <c r="AH30" s="17"/>
    </row>
    <row r="31" spans="1:34" ht="12.75" customHeight="1">
      <c r="A31" s="433"/>
      <c r="B31" s="437"/>
      <c r="C31" s="438"/>
      <c r="D31" s="439"/>
      <c r="E31" s="437"/>
      <c r="F31" s="438"/>
      <c r="G31" s="439"/>
      <c r="H31" s="264" t="s">
        <v>69</v>
      </c>
      <c r="I31" s="266"/>
      <c r="J31" s="520" t="s">
        <v>90</v>
      </c>
      <c r="K31" s="449"/>
      <c r="L31" s="449"/>
      <c r="M31" s="449"/>
      <c r="N31" s="450"/>
      <c r="O31" s="17"/>
      <c r="P31" s="17"/>
      <c r="Q31" s="17"/>
      <c r="R31" s="17"/>
      <c r="S31" s="17"/>
      <c r="T31" s="17"/>
      <c r="U31" s="17"/>
      <c r="V31" s="17"/>
      <c r="W31" s="17"/>
      <c r="X31" s="17"/>
      <c r="Y31" s="17"/>
      <c r="Z31" s="17"/>
      <c r="AA31" s="17"/>
      <c r="AB31" s="17"/>
      <c r="AC31" s="17"/>
      <c r="AD31" s="17"/>
      <c r="AE31" s="17"/>
      <c r="AF31" s="17"/>
      <c r="AG31" s="17"/>
      <c r="AH31" s="17"/>
    </row>
    <row r="32" spans="1:34" ht="12.75" customHeight="1">
      <c r="A32" s="625" t="s">
        <v>189</v>
      </c>
      <c r="B32" s="628" t="s">
        <v>190</v>
      </c>
      <c r="C32" s="452"/>
      <c r="D32" s="453"/>
      <c r="E32" s="628"/>
      <c r="F32" s="452"/>
      <c r="G32" s="453"/>
      <c r="H32" s="264" t="s">
        <v>65</v>
      </c>
      <c r="I32" s="266"/>
      <c r="J32" s="629" t="s">
        <v>191</v>
      </c>
      <c r="K32" s="423"/>
      <c r="L32" s="423"/>
      <c r="M32" s="423"/>
      <c r="N32" s="446"/>
      <c r="O32" s="17"/>
      <c r="P32" s="17"/>
      <c r="Q32" s="17"/>
      <c r="R32" s="17"/>
      <c r="S32" s="17"/>
      <c r="T32" s="17"/>
      <c r="U32" s="17"/>
      <c r="V32" s="17"/>
      <c r="W32" s="17"/>
      <c r="X32" s="17"/>
      <c r="Y32" s="17"/>
      <c r="Z32" s="17"/>
      <c r="AA32" s="17"/>
      <c r="AB32" s="17"/>
      <c r="AC32" s="17"/>
      <c r="AD32" s="17"/>
      <c r="AE32" s="17"/>
      <c r="AF32" s="17"/>
      <c r="AG32" s="17"/>
      <c r="AH32" s="17"/>
    </row>
    <row r="33" spans="1:34" ht="12.75" customHeight="1">
      <c r="A33" s="433"/>
      <c r="B33" s="437"/>
      <c r="C33" s="438"/>
      <c r="D33" s="439"/>
      <c r="E33" s="437"/>
      <c r="F33" s="438"/>
      <c r="G33" s="439"/>
      <c r="H33" s="264" t="s">
        <v>69</v>
      </c>
      <c r="I33" s="266"/>
      <c r="J33" s="503"/>
      <c r="K33" s="423"/>
      <c r="L33" s="423"/>
      <c r="M33" s="423"/>
      <c r="N33" s="446"/>
      <c r="O33" s="17"/>
      <c r="P33" s="17"/>
      <c r="Q33" s="17"/>
      <c r="R33" s="17"/>
      <c r="S33" s="17"/>
      <c r="T33" s="17"/>
      <c r="U33" s="17"/>
      <c r="V33" s="17"/>
      <c r="W33" s="17"/>
      <c r="X33" s="17"/>
      <c r="Y33" s="17"/>
      <c r="Z33" s="17"/>
      <c r="AA33" s="17"/>
      <c r="AB33" s="17"/>
      <c r="AC33" s="17"/>
      <c r="AD33" s="17"/>
      <c r="AE33" s="17"/>
      <c r="AF33" s="17"/>
      <c r="AG33" s="17"/>
      <c r="AH33" s="17"/>
    </row>
    <row r="34" spans="1:34" ht="28.5" customHeight="1">
      <c r="A34" s="631" t="s">
        <v>123</v>
      </c>
      <c r="B34" s="452"/>
      <c r="C34" s="452"/>
      <c r="D34" s="452"/>
      <c r="E34" s="452"/>
      <c r="F34" s="452"/>
      <c r="G34" s="452"/>
      <c r="H34" s="452"/>
      <c r="I34" s="452"/>
      <c r="J34" s="630" t="s">
        <v>192</v>
      </c>
      <c r="K34" s="423"/>
      <c r="L34" s="423"/>
      <c r="M34" s="423"/>
      <c r="N34" s="446"/>
      <c r="O34" s="17"/>
      <c r="P34" s="17"/>
      <c r="Q34" s="17"/>
      <c r="R34" s="17"/>
      <c r="S34" s="17"/>
      <c r="T34" s="17"/>
      <c r="U34" s="17"/>
      <c r="V34" s="17"/>
      <c r="W34" s="17"/>
      <c r="X34" s="17"/>
      <c r="Y34" s="17"/>
      <c r="Z34" s="17"/>
      <c r="AA34" s="17"/>
      <c r="AB34" s="17"/>
      <c r="AC34" s="17"/>
      <c r="AD34" s="17"/>
      <c r="AE34" s="17"/>
      <c r="AF34" s="17"/>
      <c r="AG34" s="17"/>
      <c r="AH34" s="17"/>
    </row>
    <row r="35" spans="1:34" ht="17.25" customHeight="1">
      <c r="A35" s="505"/>
      <c r="B35" s="472"/>
      <c r="C35" s="472"/>
      <c r="D35" s="472"/>
      <c r="E35" s="472"/>
      <c r="F35" s="472"/>
      <c r="G35" s="472"/>
      <c r="H35" s="472"/>
      <c r="I35" s="472"/>
      <c r="J35" s="505"/>
      <c r="K35" s="472"/>
      <c r="L35" s="472"/>
      <c r="M35" s="472"/>
      <c r="N35" s="580"/>
      <c r="O35" s="17"/>
      <c r="P35" s="17"/>
      <c r="Q35" s="17"/>
      <c r="R35" s="17"/>
      <c r="S35" s="17"/>
      <c r="T35" s="17"/>
      <c r="U35" s="17"/>
      <c r="V35" s="17"/>
      <c r="W35" s="17"/>
      <c r="X35" s="17"/>
      <c r="Y35" s="17"/>
      <c r="Z35" s="17"/>
      <c r="AA35" s="17"/>
      <c r="AB35" s="17"/>
      <c r="AC35" s="17"/>
      <c r="AD35" s="17"/>
      <c r="AE35" s="17"/>
      <c r="AF35" s="17"/>
      <c r="AG35" s="17"/>
      <c r="AH35" s="17"/>
    </row>
    <row r="36" spans="1:34" ht="12.75" customHeight="1">
      <c r="A36" s="17" t="s">
        <v>193</v>
      </c>
      <c r="B36" s="17"/>
      <c r="C36" s="17"/>
      <c r="D36" s="17"/>
      <c r="E36" s="256"/>
      <c r="F36" s="256"/>
      <c r="G36" s="17"/>
      <c r="H36" s="17"/>
      <c r="I36" s="17"/>
      <c r="J36" s="257"/>
      <c r="K36" s="257"/>
      <c r="L36" s="17"/>
      <c r="M36" s="17"/>
      <c r="N36" s="17"/>
      <c r="O36" s="17"/>
      <c r="P36" s="17"/>
      <c r="Q36" s="17"/>
      <c r="R36" s="17"/>
      <c r="S36" s="17"/>
      <c r="T36" s="17"/>
      <c r="U36" s="17"/>
      <c r="V36" s="17"/>
      <c r="W36" s="17"/>
      <c r="X36" s="17"/>
      <c r="Y36" s="17"/>
      <c r="Z36" s="17"/>
      <c r="AA36" s="17"/>
      <c r="AB36" s="17"/>
      <c r="AC36" s="17"/>
      <c r="AD36" s="17"/>
      <c r="AE36" s="17"/>
      <c r="AF36" s="17"/>
      <c r="AG36" s="17"/>
      <c r="AH36" s="17"/>
    </row>
    <row r="37" spans="1:34" ht="12.75" customHeight="1">
      <c r="A37" s="17"/>
      <c r="B37" s="17"/>
      <c r="C37" s="17"/>
      <c r="D37" s="17"/>
      <c r="E37" s="256"/>
      <c r="F37" s="256"/>
      <c r="G37" s="17"/>
      <c r="H37" s="17"/>
      <c r="I37" s="17"/>
      <c r="J37" s="257"/>
      <c r="K37" s="257"/>
      <c r="L37" s="17"/>
      <c r="M37" s="17"/>
      <c r="N37" s="17"/>
      <c r="O37" s="218"/>
      <c r="P37" s="218"/>
      <c r="Q37" s="218"/>
      <c r="R37" s="218"/>
      <c r="S37" s="218"/>
      <c r="T37" s="218"/>
      <c r="U37" s="218"/>
      <c r="V37" s="218"/>
      <c r="W37" s="218"/>
      <c r="X37" s="218"/>
      <c r="Y37" s="218"/>
      <c r="Z37" s="218"/>
      <c r="AA37" s="218"/>
      <c r="AB37" s="218"/>
      <c r="AC37" s="218"/>
      <c r="AD37" s="218"/>
      <c r="AE37" s="218"/>
      <c r="AF37" s="218"/>
      <c r="AG37" s="218"/>
      <c r="AH37" s="218"/>
    </row>
    <row r="38" spans="1:34" ht="12.75" customHeight="1">
      <c r="A38" s="17"/>
      <c r="B38" s="17"/>
      <c r="C38" s="257"/>
      <c r="D38" s="17"/>
      <c r="E38" s="256"/>
      <c r="F38" s="256"/>
      <c r="G38" s="17"/>
      <c r="H38" s="17"/>
      <c r="I38" s="17"/>
      <c r="J38" s="257"/>
      <c r="K38" s="257"/>
      <c r="L38" s="17"/>
      <c r="M38" s="17"/>
      <c r="N38" s="17"/>
      <c r="O38" s="218"/>
      <c r="P38" s="218"/>
      <c r="Q38" s="218"/>
      <c r="R38" s="218"/>
      <c r="S38" s="218"/>
      <c r="T38" s="218"/>
      <c r="U38" s="218"/>
      <c r="V38" s="218"/>
      <c r="W38" s="218"/>
      <c r="X38" s="218"/>
      <c r="Y38" s="218"/>
      <c r="Z38" s="218"/>
      <c r="AA38" s="218"/>
      <c r="AB38" s="218"/>
      <c r="AC38" s="218"/>
      <c r="AD38" s="218"/>
      <c r="AE38" s="218"/>
      <c r="AF38" s="218"/>
      <c r="AG38" s="218"/>
      <c r="AH38" s="218"/>
    </row>
    <row r="39" spans="1:34" ht="12.75" customHeight="1">
      <c r="A39" s="17"/>
      <c r="B39" s="17"/>
      <c r="C39" s="17"/>
      <c r="D39" s="17"/>
      <c r="E39" s="256"/>
      <c r="F39" s="256"/>
      <c r="G39" s="17"/>
      <c r="H39" s="17"/>
      <c r="I39" s="17"/>
      <c r="J39" s="257"/>
      <c r="K39" s="257"/>
      <c r="L39" s="17"/>
      <c r="M39" s="17"/>
      <c r="N39" s="17"/>
      <c r="O39" s="218"/>
      <c r="P39" s="218"/>
      <c r="Q39" s="218"/>
      <c r="R39" s="218"/>
      <c r="S39" s="218"/>
      <c r="T39" s="218"/>
      <c r="U39" s="218"/>
      <c r="V39" s="218"/>
      <c r="W39" s="218"/>
      <c r="X39" s="218"/>
      <c r="Y39" s="218"/>
      <c r="Z39" s="218"/>
      <c r="AA39" s="218"/>
      <c r="AB39" s="218"/>
      <c r="AC39" s="218"/>
      <c r="AD39" s="218"/>
      <c r="AE39" s="218"/>
      <c r="AF39" s="218"/>
      <c r="AG39" s="218"/>
      <c r="AH39" s="218"/>
    </row>
    <row r="40" spans="1:34" ht="12.75" customHeight="1">
      <c r="A40" s="17"/>
      <c r="B40" s="17"/>
      <c r="C40" s="17"/>
      <c r="D40" s="17"/>
      <c r="E40" s="256"/>
      <c r="F40" s="256"/>
      <c r="G40" s="17"/>
      <c r="H40" s="17"/>
      <c r="I40" s="17"/>
      <c r="J40" s="257"/>
      <c r="K40" s="257"/>
      <c r="L40" s="17"/>
      <c r="M40" s="17"/>
      <c r="N40" s="17"/>
      <c r="O40" s="218"/>
      <c r="P40" s="218"/>
      <c r="Q40" s="218"/>
      <c r="R40" s="218"/>
      <c r="S40" s="218"/>
      <c r="T40" s="218"/>
      <c r="U40" s="218"/>
      <c r="V40" s="218"/>
      <c r="W40" s="218"/>
      <c r="X40" s="218"/>
      <c r="Y40" s="218"/>
      <c r="Z40" s="218"/>
      <c r="AA40" s="218"/>
      <c r="AB40" s="218"/>
      <c r="AC40" s="218"/>
      <c r="AD40" s="218"/>
      <c r="AE40" s="218"/>
      <c r="AF40" s="218"/>
      <c r="AG40" s="218"/>
      <c r="AH40" s="218"/>
    </row>
    <row r="41" spans="1:34" ht="12.75" customHeight="1">
      <c r="A41" s="17"/>
      <c r="B41" s="17"/>
      <c r="C41" s="17"/>
      <c r="D41" s="17"/>
      <c r="E41" s="256"/>
      <c r="F41" s="256"/>
      <c r="G41" s="17"/>
      <c r="H41" s="17"/>
      <c r="I41" s="17"/>
      <c r="J41" s="257"/>
      <c r="K41" s="257"/>
      <c r="L41" s="17"/>
      <c r="M41" s="17"/>
      <c r="N41" s="17"/>
      <c r="O41" s="218"/>
      <c r="P41" s="218"/>
      <c r="Q41" s="218"/>
      <c r="R41" s="218"/>
      <c r="S41" s="218"/>
      <c r="T41" s="218"/>
      <c r="U41" s="218"/>
      <c r="V41" s="218"/>
      <c r="W41" s="218"/>
      <c r="X41" s="218"/>
      <c r="Y41" s="218"/>
      <c r="Z41" s="218"/>
      <c r="AA41" s="218"/>
      <c r="AB41" s="218"/>
      <c r="AC41" s="218"/>
      <c r="AD41" s="218"/>
      <c r="AE41" s="218"/>
      <c r="AF41" s="218"/>
      <c r="AG41" s="218"/>
      <c r="AH41" s="218"/>
    </row>
    <row r="42" spans="1:34" ht="12.75" customHeight="1">
      <c r="A42" s="17"/>
      <c r="B42" s="17"/>
      <c r="C42" s="17"/>
      <c r="D42" s="17"/>
      <c r="E42" s="256"/>
      <c r="F42" s="256"/>
      <c r="G42" s="17"/>
      <c r="H42" s="17"/>
      <c r="I42" s="17"/>
      <c r="J42" s="257"/>
      <c r="K42" s="257"/>
      <c r="L42" s="17"/>
      <c r="M42" s="17"/>
      <c r="N42" s="17"/>
      <c r="O42" s="218"/>
      <c r="P42" s="218"/>
      <c r="Q42" s="218"/>
      <c r="R42" s="218"/>
      <c r="S42" s="218"/>
      <c r="T42" s="218"/>
      <c r="U42" s="218"/>
      <c r="V42" s="218"/>
      <c r="W42" s="218"/>
      <c r="X42" s="218"/>
      <c r="Y42" s="218"/>
      <c r="Z42" s="218"/>
      <c r="AA42" s="218"/>
      <c r="AB42" s="218"/>
      <c r="AC42" s="218"/>
      <c r="AD42" s="218"/>
      <c r="AE42" s="218"/>
      <c r="AF42" s="218"/>
      <c r="AG42" s="218"/>
      <c r="AH42" s="218"/>
    </row>
    <row r="43" spans="1:34" ht="12.75" customHeight="1">
      <c r="A43" s="17"/>
      <c r="B43" s="17"/>
      <c r="C43" s="17"/>
      <c r="D43" s="17"/>
      <c r="E43" s="256"/>
      <c r="F43" s="256"/>
      <c r="G43" s="17"/>
      <c r="H43" s="17"/>
      <c r="I43" s="17"/>
      <c r="J43" s="257"/>
      <c r="K43" s="257"/>
      <c r="L43" s="17"/>
      <c r="M43" s="17"/>
      <c r="N43" s="17"/>
      <c r="O43" s="218"/>
      <c r="P43" s="218"/>
      <c r="Q43" s="218"/>
      <c r="R43" s="218"/>
      <c r="S43" s="218"/>
      <c r="T43" s="218"/>
      <c r="U43" s="218"/>
      <c r="V43" s="218"/>
      <c r="W43" s="218"/>
      <c r="X43" s="218"/>
      <c r="Y43" s="218"/>
      <c r="Z43" s="218"/>
      <c r="AA43" s="218"/>
      <c r="AB43" s="218"/>
      <c r="AC43" s="218"/>
      <c r="AD43" s="218"/>
      <c r="AE43" s="218"/>
      <c r="AF43" s="218"/>
      <c r="AG43" s="218"/>
      <c r="AH43" s="218"/>
    </row>
    <row r="44" spans="1:34" ht="12.75" customHeight="1">
      <c r="A44" s="17"/>
      <c r="B44" s="17"/>
      <c r="C44" s="17"/>
      <c r="D44" s="17"/>
      <c r="E44" s="256"/>
      <c r="F44" s="256"/>
      <c r="G44" s="17"/>
      <c r="H44" s="17"/>
      <c r="I44" s="17"/>
      <c r="J44" s="257"/>
      <c r="K44" s="257"/>
      <c r="L44" s="17"/>
      <c r="M44" s="17"/>
      <c r="N44" s="17"/>
      <c r="O44" s="218"/>
      <c r="P44" s="218"/>
      <c r="Q44" s="218"/>
      <c r="R44" s="218"/>
      <c r="S44" s="218"/>
      <c r="T44" s="218"/>
      <c r="U44" s="218"/>
      <c r="V44" s="218"/>
      <c r="W44" s="218"/>
      <c r="X44" s="218"/>
      <c r="Y44" s="218"/>
      <c r="Z44" s="218"/>
      <c r="AA44" s="218"/>
      <c r="AB44" s="218"/>
      <c r="AC44" s="218"/>
      <c r="AD44" s="218"/>
      <c r="AE44" s="218"/>
      <c r="AF44" s="218"/>
      <c r="AG44" s="218"/>
      <c r="AH44" s="218"/>
    </row>
    <row r="45" spans="1:34" ht="12.75" customHeight="1">
      <c r="A45" s="17"/>
      <c r="B45" s="17"/>
      <c r="C45" s="17"/>
      <c r="D45" s="17"/>
      <c r="E45" s="256"/>
      <c r="F45" s="256"/>
      <c r="G45" s="17"/>
      <c r="H45" s="17"/>
      <c r="I45" s="17"/>
      <c r="J45" s="257"/>
      <c r="K45" s="257"/>
      <c r="L45" s="17"/>
      <c r="M45" s="17"/>
      <c r="N45" s="17"/>
      <c r="O45" s="218"/>
      <c r="P45" s="218"/>
      <c r="Q45" s="218"/>
      <c r="R45" s="218"/>
      <c r="S45" s="218"/>
      <c r="T45" s="218"/>
      <c r="U45" s="218"/>
      <c r="V45" s="218"/>
      <c r="W45" s="218"/>
      <c r="X45" s="218"/>
      <c r="Y45" s="218"/>
      <c r="Z45" s="218"/>
      <c r="AA45" s="218"/>
      <c r="AB45" s="218"/>
      <c r="AC45" s="218"/>
      <c r="AD45" s="218"/>
      <c r="AE45" s="218"/>
      <c r="AF45" s="218"/>
      <c r="AG45" s="218"/>
      <c r="AH45" s="218"/>
    </row>
    <row r="46" spans="1:34" ht="12.75" customHeight="1">
      <c r="A46" s="17"/>
      <c r="B46" s="17"/>
      <c r="C46" s="17"/>
      <c r="D46" s="17"/>
      <c r="E46" s="256"/>
      <c r="F46" s="256"/>
      <c r="G46" s="17"/>
      <c r="H46" s="17"/>
      <c r="I46" s="17"/>
      <c r="J46" s="257"/>
      <c r="K46" s="257"/>
      <c r="L46" s="17"/>
      <c r="M46" s="17"/>
      <c r="N46" s="17"/>
      <c r="O46" s="218"/>
      <c r="P46" s="218"/>
      <c r="Q46" s="218"/>
      <c r="R46" s="218"/>
      <c r="S46" s="218"/>
      <c r="T46" s="218"/>
      <c r="U46" s="218"/>
      <c r="V46" s="218"/>
      <c r="W46" s="218"/>
      <c r="X46" s="218"/>
      <c r="Y46" s="218"/>
      <c r="Z46" s="218"/>
      <c r="AA46" s="218"/>
      <c r="AB46" s="218"/>
      <c r="AC46" s="218"/>
      <c r="AD46" s="218"/>
      <c r="AE46" s="218"/>
      <c r="AF46" s="218"/>
      <c r="AG46" s="218"/>
      <c r="AH46" s="218"/>
    </row>
    <row r="47" spans="1:34" ht="12.75" customHeight="1">
      <c r="A47" s="17"/>
      <c r="B47" s="17"/>
      <c r="C47" s="17"/>
      <c r="D47" s="17"/>
      <c r="E47" s="256"/>
      <c r="F47" s="256"/>
      <c r="G47" s="17"/>
      <c r="H47" s="17"/>
      <c r="I47" s="17"/>
      <c r="J47" s="257"/>
      <c r="K47" s="257"/>
      <c r="L47" s="17"/>
      <c r="M47" s="17"/>
      <c r="N47" s="17"/>
      <c r="O47" s="218"/>
      <c r="P47" s="218"/>
      <c r="Q47" s="218"/>
      <c r="R47" s="218"/>
      <c r="S47" s="218"/>
      <c r="T47" s="218"/>
      <c r="U47" s="218"/>
      <c r="V47" s="218"/>
      <c r="W47" s="218"/>
      <c r="X47" s="218"/>
      <c r="Y47" s="218"/>
      <c r="Z47" s="218"/>
      <c r="AA47" s="218"/>
      <c r="AB47" s="218"/>
      <c r="AC47" s="218"/>
      <c r="AD47" s="218"/>
      <c r="AE47" s="218"/>
      <c r="AF47" s="218"/>
      <c r="AG47" s="218"/>
      <c r="AH47" s="218"/>
    </row>
    <row r="48" spans="1:34" ht="12.75" customHeight="1">
      <c r="A48" s="17"/>
      <c r="B48" s="17"/>
      <c r="C48" s="17"/>
      <c r="D48" s="17"/>
      <c r="E48" s="256"/>
      <c r="F48" s="256"/>
      <c r="G48" s="17"/>
      <c r="H48" s="17"/>
      <c r="I48" s="17"/>
      <c r="J48" s="257"/>
      <c r="K48" s="257"/>
      <c r="L48" s="17"/>
      <c r="M48" s="17"/>
      <c r="N48" s="17"/>
      <c r="O48" s="218"/>
      <c r="P48" s="218"/>
      <c r="Q48" s="218"/>
      <c r="R48" s="218"/>
      <c r="S48" s="218"/>
      <c r="T48" s="218"/>
      <c r="U48" s="218"/>
      <c r="V48" s="218"/>
      <c r="W48" s="218"/>
      <c r="X48" s="218"/>
      <c r="Y48" s="218"/>
      <c r="Z48" s="218"/>
      <c r="AA48" s="218"/>
      <c r="AB48" s="218"/>
      <c r="AC48" s="218"/>
      <c r="AD48" s="218"/>
      <c r="AE48" s="218"/>
      <c r="AF48" s="218"/>
      <c r="AG48" s="218"/>
      <c r="AH48" s="218"/>
    </row>
    <row r="49" spans="1:34" ht="12.75" customHeight="1">
      <c r="A49" s="17"/>
      <c r="B49" s="17"/>
      <c r="C49" s="17"/>
      <c r="D49" s="17"/>
      <c r="E49" s="256"/>
      <c r="F49" s="256"/>
      <c r="G49" s="17"/>
      <c r="H49" s="17"/>
      <c r="I49" s="17"/>
      <c r="J49" s="257"/>
      <c r="K49" s="257"/>
      <c r="L49" s="17"/>
      <c r="M49" s="17"/>
      <c r="N49" s="17"/>
      <c r="O49" s="218"/>
      <c r="P49" s="218"/>
      <c r="Q49" s="218"/>
      <c r="R49" s="218"/>
      <c r="S49" s="218"/>
      <c r="T49" s="218"/>
      <c r="U49" s="218"/>
      <c r="V49" s="218"/>
      <c r="W49" s="218"/>
      <c r="X49" s="218"/>
      <c r="Y49" s="218"/>
      <c r="Z49" s="218"/>
      <c r="AA49" s="218"/>
      <c r="AB49" s="218"/>
      <c r="AC49" s="218"/>
      <c r="AD49" s="218"/>
      <c r="AE49" s="218"/>
      <c r="AF49" s="218"/>
      <c r="AG49" s="218"/>
      <c r="AH49" s="218"/>
    </row>
    <row r="50" spans="1:34" ht="12.75" customHeight="1">
      <c r="A50" s="17"/>
      <c r="B50" s="17"/>
      <c r="C50" s="17"/>
      <c r="D50" s="17"/>
      <c r="E50" s="256"/>
      <c r="F50" s="256"/>
      <c r="G50" s="17"/>
      <c r="H50" s="17"/>
      <c r="I50" s="17"/>
      <c r="J50" s="257"/>
      <c r="K50" s="257"/>
      <c r="L50" s="17"/>
      <c r="M50" s="17"/>
      <c r="N50" s="17"/>
      <c r="O50" s="218"/>
      <c r="P50" s="218"/>
      <c r="Q50" s="218"/>
      <c r="R50" s="218"/>
      <c r="S50" s="218"/>
      <c r="T50" s="218"/>
      <c r="U50" s="218"/>
      <c r="V50" s="218"/>
      <c r="W50" s="218"/>
      <c r="X50" s="218"/>
      <c r="Y50" s="218"/>
      <c r="Z50" s="218"/>
      <c r="AA50" s="218"/>
      <c r="AB50" s="218"/>
      <c r="AC50" s="218"/>
      <c r="AD50" s="218"/>
      <c r="AE50" s="218"/>
      <c r="AF50" s="218"/>
      <c r="AG50" s="218"/>
      <c r="AH50" s="218"/>
    </row>
    <row r="51" spans="1:34" ht="12.75" customHeight="1">
      <c r="A51" s="17"/>
      <c r="B51" s="17"/>
      <c r="C51" s="17"/>
      <c r="D51" s="17"/>
      <c r="E51" s="256"/>
      <c r="F51" s="256"/>
      <c r="G51" s="17"/>
      <c r="H51" s="17"/>
      <c r="I51" s="17"/>
      <c r="J51" s="257"/>
      <c r="K51" s="257"/>
      <c r="L51" s="17"/>
      <c r="M51" s="17"/>
      <c r="N51" s="17"/>
      <c r="O51" s="218"/>
      <c r="P51" s="218"/>
      <c r="Q51" s="218"/>
      <c r="R51" s="218"/>
      <c r="S51" s="218"/>
      <c r="T51" s="218"/>
      <c r="U51" s="218"/>
      <c r="V51" s="218"/>
      <c r="W51" s="218"/>
      <c r="X51" s="218"/>
      <c r="Y51" s="218"/>
      <c r="Z51" s="218"/>
      <c r="AA51" s="218"/>
      <c r="AB51" s="218"/>
      <c r="AC51" s="218"/>
      <c r="AD51" s="218"/>
      <c r="AE51" s="218"/>
      <c r="AF51" s="218"/>
      <c r="AG51" s="218"/>
      <c r="AH51" s="218"/>
    </row>
    <row r="52" spans="1:34" ht="12.75" customHeight="1">
      <c r="A52" s="17"/>
      <c r="B52" s="17"/>
      <c r="C52" s="17"/>
      <c r="D52" s="17"/>
      <c r="E52" s="256"/>
      <c r="F52" s="256"/>
      <c r="G52" s="17"/>
      <c r="H52" s="17"/>
      <c r="I52" s="17"/>
      <c r="J52" s="257"/>
      <c r="K52" s="257"/>
      <c r="L52" s="17"/>
      <c r="M52" s="17"/>
      <c r="N52" s="17"/>
      <c r="O52" s="218"/>
      <c r="P52" s="218"/>
      <c r="Q52" s="218"/>
      <c r="R52" s="218"/>
      <c r="S52" s="218"/>
      <c r="T52" s="218"/>
      <c r="U52" s="218"/>
      <c r="V52" s="218"/>
      <c r="W52" s="218"/>
      <c r="X52" s="218"/>
      <c r="Y52" s="218"/>
      <c r="Z52" s="218"/>
      <c r="AA52" s="218"/>
      <c r="AB52" s="218"/>
      <c r="AC52" s="218"/>
      <c r="AD52" s="218"/>
      <c r="AE52" s="218"/>
      <c r="AF52" s="218"/>
      <c r="AG52" s="218"/>
      <c r="AH52" s="218"/>
    </row>
    <row r="53" spans="1:34" ht="12.75" customHeight="1">
      <c r="A53" s="17"/>
      <c r="B53" s="17"/>
      <c r="C53" s="17"/>
      <c r="D53" s="17"/>
      <c r="E53" s="256"/>
      <c r="F53" s="256"/>
      <c r="G53" s="17"/>
      <c r="H53" s="17"/>
      <c r="I53" s="17"/>
      <c r="J53" s="257"/>
      <c r="K53" s="257"/>
      <c r="L53" s="17"/>
      <c r="M53" s="17"/>
      <c r="N53" s="17"/>
      <c r="O53" s="218"/>
      <c r="P53" s="218"/>
      <c r="Q53" s="218"/>
      <c r="R53" s="218"/>
      <c r="S53" s="218"/>
      <c r="T53" s="218"/>
      <c r="U53" s="218"/>
      <c r="V53" s="218"/>
      <c r="W53" s="218"/>
      <c r="X53" s="218"/>
      <c r="Y53" s="218"/>
      <c r="Z53" s="218"/>
      <c r="AA53" s="218"/>
      <c r="AB53" s="218"/>
      <c r="AC53" s="218"/>
      <c r="AD53" s="218"/>
      <c r="AE53" s="218"/>
      <c r="AF53" s="218"/>
      <c r="AG53" s="218"/>
      <c r="AH53" s="218"/>
    </row>
    <row r="54" spans="1:34" ht="12.75" customHeight="1">
      <c r="A54" s="17"/>
      <c r="B54" s="17"/>
      <c r="C54" s="17"/>
      <c r="D54" s="17"/>
      <c r="E54" s="256"/>
      <c r="F54" s="256"/>
      <c r="G54" s="17"/>
      <c r="H54" s="17"/>
      <c r="I54" s="17"/>
      <c r="J54" s="257"/>
      <c r="K54" s="257"/>
      <c r="L54" s="17"/>
      <c r="M54" s="17"/>
      <c r="N54" s="17"/>
      <c r="O54" s="218"/>
      <c r="P54" s="218"/>
      <c r="Q54" s="218"/>
      <c r="R54" s="218"/>
      <c r="S54" s="218"/>
      <c r="T54" s="218"/>
      <c r="U54" s="218"/>
      <c r="V54" s="218"/>
      <c r="W54" s="218"/>
      <c r="X54" s="218"/>
      <c r="Y54" s="218"/>
      <c r="Z54" s="218"/>
      <c r="AA54" s="218"/>
      <c r="AB54" s="218"/>
      <c r="AC54" s="218"/>
      <c r="AD54" s="218"/>
      <c r="AE54" s="218"/>
      <c r="AF54" s="218"/>
      <c r="AG54" s="218"/>
      <c r="AH54" s="218"/>
    </row>
    <row r="55" spans="1:34" ht="12.75" customHeight="1">
      <c r="A55" s="17"/>
      <c r="B55" s="17"/>
      <c r="C55" s="17"/>
      <c r="D55" s="17"/>
      <c r="E55" s="256"/>
      <c r="F55" s="256"/>
      <c r="G55" s="17"/>
      <c r="H55" s="17"/>
      <c r="I55" s="17"/>
      <c r="J55" s="257"/>
      <c r="K55" s="257"/>
      <c r="L55" s="17"/>
      <c r="M55" s="17"/>
      <c r="N55" s="17"/>
      <c r="O55" s="218"/>
      <c r="P55" s="218"/>
      <c r="Q55" s="218"/>
      <c r="R55" s="218"/>
      <c r="S55" s="218"/>
      <c r="T55" s="218"/>
      <c r="U55" s="218"/>
      <c r="V55" s="218"/>
      <c r="W55" s="218"/>
      <c r="X55" s="218"/>
      <c r="Y55" s="218"/>
      <c r="Z55" s="218"/>
      <c r="AA55" s="218"/>
      <c r="AB55" s="218"/>
      <c r="AC55" s="218"/>
      <c r="AD55" s="218"/>
      <c r="AE55" s="218"/>
      <c r="AF55" s="218"/>
      <c r="AG55" s="218"/>
      <c r="AH55" s="218"/>
    </row>
    <row r="56" spans="1:34" ht="12.75" customHeight="1">
      <c r="A56" s="17"/>
      <c r="B56" s="17"/>
      <c r="C56" s="17"/>
      <c r="D56" s="17"/>
      <c r="E56" s="256"/>
      <c r="F56" s="256"/>
      <c r="G56" s="17"/>
      <c r="H56" s="17"/>
      <c r="I56" s="17"/>
      <c r="J56" s="257"/>
      <c r="K56" s="257"/>
      <c r="L56" s="17"/>
      <c r="M56" s="17"/>
      <c r="N56" s="17"/>
      <c r="O56" s="218"/>
      <c r="P56" s="218"/>
      <c r="Q56" s="218"/>
      <c r="R56" s="218"/>
      <c r="S56" s="218"/>
      <c r="T56" s="218"/>
      <c r="U56" s="218"/>
      <c r="V56" s="218"/>
      <c r="W56" s="218"/>
      <c r="X56" s="218"/>
      <c r="Y56" s="218"/>
      <c r="Z56" s="218"/>
      <c r="AA56" s="218"/>
      <c r="AB56" s="218"/>
      <c r="AC56" s="218"/>
      <c r="AD56" s="218"/>
      <c r="AE56" s="218"/>
      <c r="AF56" s="218"/>
      <c r="AG56" s="218"/>
      <c r="AH56" s="218"/>
    </row>
    <row r="57" spans="1:34" ht="12.75" customHeight="1">
      <c r="A57" s="17"/>
      <c r="B57" s="17"/>
      <c r="C57" s="17"/>
      <c r="D57" s="17"/>
      <c r="E57" s="256"/>
      <c r="F57" s="256"/>
      <c r="G57" s="17"/>
      <c r="H57" s="17"/>
      <c r="I57" s="17"/>
      <c r="J57" s="257"/>
      <c r="K57" s="257"/>
      <c r="L57" s="17"/>
      <c r="M57" s="17"/>
      <c r="N57" s="17"/>
      <c r="O57" s="218"/>
      <c r="P57" s="218"/>
      <c r="Q57" s="218"/>
      <c r="R57" s="218"/>
      <c r="S57" s="218"/>
      <c r="T57" s="218"/>
      <c r="U57" s="218"/>
      <c r="V57" s="218"/>
      <c r="W57" s="218"/>
      <c r="X57" s="218"/>
      <c r="Y57" s="218"/>
      <c r="Z57" s="218"/>
      <c r="AA57" s="218"/>
      <c r="AB57" s="218"/>
      <c r="AC57" s="218"/>
      <c r="AD57" s="218"/>
      <c r="AE57" s="218"/>
      <c r="AF57" s="218"/>
      <c r="AG57" s="218"/>
      <c r="AH57" s="218"/>
    </row>
    <row r="58" spans="1:34" ht="12.75" customHeight="1">
      <c r="A58" s="17"/>
      <c r="B58" s="17"/>
      <c r="C58" s="17"/>
      <c r="D58" s="17"/>
      <c r="E58" s="256"/>
      <c r="F58" s="256"/>
      <c r="G58" s="17"/>
      <c r="H58" s="17"/>
      <c r="I58" s="17"/>
      <c r="J58" s="257"/>
      <c r="K58" s="257"/>
      <c r="L58" s="17"/>
      <c r="M58" s="17"/>
      <c r="N58" s="17"/>
      <c r="O58" s="218"/>
      <c r="P58" s="218"/>
      <c r="Q58" s="218"/>
      <c r="R58" s="218"/>
      <c r="S58" s="218"/>
      <c r="T58" s="218"/>
      <c r="U58" s="218"/>
      <c r="V58" s="218"/>
      <c r="W58" s="218"/>
      <c r="X58" s="218"/>
      <c r="Y58" s="218"/>
      <c r="Z58" s="218"/>
      <c r="AA58" s="218"/>
      <c r="AB58" s="218"/>
      <c r="AC58" s="218"/>
      <c r="AD58" s="218"/>
      <c r="AE58" s="218"/>
      <c r="AF58" s="218"/>
      <c r="AG58" s="218"/>
      <c r="AH58" s="218"/>
    </row>
    <row r="59" spans="1:34" ht="12.75" customHeight="1">
      <c r="A59" s="17"/>
      <c r="B59" s="17"/>
      <c r="C59" s="17"/>
      <c r="D59" s="17"/>
      <c r="E59" s="256"/>
      <c r="F59" s="256"/>
      <c r="G59" s="17"/>
      <c r="H59" s="17"/>
      <c r="I59" s="17"/>
      <c r="J59" s="257"/>
      <c r="K59" s="257"/>
      <c r="L59" s="17"/>
      <c r="M59" s="17"/>
      <c r="N59" s="17"/>
      <c r="O59" s="218"/>
      <c r="P59" s="218"/>
      <c r="Q59" s="218"/>
      <c r="R59" s="218"/>
      <c r="S59" s="218"/>
      <c r="T59" s="218"/>
      <c r="U59" s="218"/>
      <c r="V59" s="218"/>
      <c r="W59" s="218"/>
      <c r="X59" s="218"/>
      <c r="Y59" s="218"/>
      <c r="Z59" s="218"/>
      <c r="AA59" s="218"/>
      <c r="AB59" s="218"/>
      <c r="AC59" s="218"/>
      <c r="AD59" s="218"/>
      <c r="AE59" s="218"/>
      <c r="AF59" s="218"/>
      <c r="AG59" s="218"/>
      <c r="AH59" s="218"/>
    </row>
    <row r="60" spans="1:34" ht="12.75" customHeight="1">
      <c r="A60" s="17"/>
      <c r="B60" s="17"/>
      <c r="C60" s="17"/>
      <c r="D60" s="17"/>
      <c r="E60" s="256"/>
      <c r="F60" s="256"/>
      <c r="G60" s="17"/>
      <c r="H60" s="17"/>
      <c r="I60" s="17"/>
      <c r="J60" s="257"/>
      <c r="K60" s="257"/>
      <c r="L60" s="17"/>
      <c r="M60" s="17"/>
      <c r="N60" s="17"/>
      <c r="O60" s="218"/>
      <c r="P60" s="218"/>
      <c r="Q60" s="218"/>
      <c r="R60" s="218"/>
      <c r="S60" s="218"/>
      <c r="T60" s="218"/>
      <c r="U60" s="218"/>
      <c r="V60" s="218"/>
      <c r="W60" s="218"/>
      <c r="X60" s="218"/>
      <c r="Y60" s="218"/>
      <c r="Z60" s="218"/>
      <c r="AA60" s="218"/>
      <c r="AB60" s="218"/>
      <c r="AC60" s="218"/>
      <c r="AD60" s="218"/>
      <c r="AE60" s="218"/>
      <c r="AF60" s="218"/>
      <c r="AG60" s="218"/>
      <c r="AH60" s="218"/>
    </row>
    <row r="61" spans="1:34" ht="12.75" customHeight="1">
      <c r="A61" s="17"/>
      <c r="B61" s="17"/>
      <c r="C61" s="17"/>
      <c r="D61" s="17"/>
      <c r="E61" s="256"/>
      <c r="F61" s="256"/>
      <c r="G61" s="17"/>
      <c r="H61" s="17"/>
      <c r="I61" s="17"/>
      <c r="J61" s="257"/>
      <c r="K61" s="257"/>
      <c r="L61" s="17"/>
      <c r="M61" s="17"/>
      <c r="N61" s="17"/>
      <c r="O61" s="218"/>
      <c r="P61" s="218"/>
      <c r="Q61" s="218"/>
      <c r="R61" s="218"/>
      <c r="S61" s="218"/>
      <c r="T61" s="218"/>
      <c r="U61" s="218"/>
      <c r="V61" s="218"/>
      <c r="W61" s="218"/>
      <c r="X61" s="218"/>
      <c r="Y61" s="218"/>
      <c r="Z61" s="218"/>
      <c r="AA61" s="218"/>
      <c r="AB61" s="218"/>
      <c r="AC61" s="218"/>
      <c r="AD61" s="218"/>
      <c r="AE61" s="218"/>
      <c r="AF61" s="218"/>
      <c r="AG61" s="218"/>
      <c r="AH61" s="218"/>
    </row>
    <row r="62" spans="1:34" ht="12.75" customHeight="1">
      <c r="A62" s="17"/>
      <c r="B62" s="17"/>
      <c r="C62" s="17"/>
      <c r="D62" s="17"/>
      <c r="E62" s="256"/>
      <c r="F62" s="256"/>
      <c r="G62" s="17"/>
      <c r="H62" s="17"/>
      <c r="I62" s="17"/>
      <c r="J62" s="257"/>
      <c r="K62" s="257"/>
      <c r="L62" s="17"/>
      <c r="M62" s="17"/>
      <c r="N62" s="17"/>
      <c r="O62" s="218"/>
      <c r="P62" s="218"/>
      <c r="Q62" s="218"/>
      <c r="R62" s="218"/>
      <c r="S62" s="218"/>
      <c r="T62" s="218"/>
      <c r="U62" s="218"/>
      <c r="V62" s="218"/>
      <c r="W62" s="218"/>
      <c r="X62" s="218"/>
      <c r="Y62" s="218"/>
      <c r="Z62" s="218"/>
      <c r="AA62" s="218"/>
      <c r="AB62" s="218"/>
      <c r="AC62" s="218"/>
      <c r="AD62" s="218"/>
      <c r="AE62" s="218"/>
      <c r="AF62" s="218"/>
      <c r="AG62" s="218"/>
      <c r="AH62" s="218"/>
    </row>
    <row r="63" spans="1:34" ht="12.75" customHeight="1">
      <c r="A63" s="17"/>
      <c r="B63" s="17"/>
      <c r="C63" s="17"/>
      <c r="D63" s="17"/>
      <c r="E63" s="256"/>
      <c r="F63" s="256"/>
      <c r="G63" s="17"/>
      <c r="H63" s="17"/>
      <c r="I63" s="17"/>
      <c r="J63" s="257"/>
      <c r="K63" s="257"/>
      <c r="L63" s="17"/>
      <c r="M63" s="17"/>
      <c r="N63" s="17"/>
      <c r="O63" s="218"/>
      <c r="P63" s="218"/>
      <c r="Q63" s="218"/>
      <c r="R63" s="218"/>
      <c r="S63" s="218"/>
      <c r="T63" s="218"/>
      <c r="U63" s="218"/>
      <c r="V63" s="218"/>
      <c r="W63" s="218"/>
      <c r="X63" s="218"/>
      <c r="Y63" s="218"/>
      <c r="Z63" s="218"/>
      <c r="AA63" s="218"/>
      <c r="AB63" s="218"/>
      <c r="AC63" s="218"/>
      <c r="AD63" s="218"/>
      <c r="AE63" s="218"/>
      <c r="AF63" s="218"/>
      <c r="AG63" s="218"/>
      <c r="AH63" s="218"/>
    </row>
    <row r="64" spans="1:34" ht="12.75" customHeight="1">
      <c r="A64" s="17"/>
      <c r="B64" s="17"/>
      <c r="C64" s="17"/>
      <c r="D64" s="17"/>
      <c r="E64" s="256"/>
      <c r="F64" s="256"/>
      <c r="G64" s="17"/>
      <c r="H64" s="17"/>
      <c r="I64" s="17"/>
      <c r="J64" s="257"/>
      <c r="K64" s="257"/>
      <c r="L64" s="17"/>
      <c r="M64" s="17"/>
      <c r="N64" s="17"/>
      <c r="O64" s="218"/>
      <c r="P64" s="218"/>
      <c r="Q64" s="218"/>
      <c r="R64" s="218"/>
      <c r="S64" s="218"/>
      <c r="T64" s="218"/>
      <c r="U64" s="218"/>
      <c r="V64" s="218"/>
      <c r="W64" s="218"/>
      <c r="X64" s="218"/>
      <c r="Y64" s="218"/>
      <c r="Z64" s="218"/>
      <c r="AA64" s="218"/>
      <c r="AB64" s="218"/>
      <c r="AC64" s="218"/>
      <c r="AD64" s="218"/>
      <c r="AE64" s="218"/>
      <c r="AF64" s="218"/>
      <c r="AG64" s="218"/>
      <c r="AH64" s="218"/>
    </row>
    <row r="65" spans="1:34" ht="12.75" customHeight="1">
      <c r="A65" s="17"/>
      <c r="B65" s="17"/>
      <c r="C65" s="17"/>
      <c r="D65" s="17"/>
      <c r="E65" s="256"/>
      <c r="F65" s="256"/>
      <c r="G65" s="17"/>
      <c r="H65" s="17"/>
      <c r="I65" s="17"/>
      <c r="J65" s="257"/>
      <c r="K65" s="257"/>
      <c r="L65" s="17"/>
      <c r="M65" s="17"/>
      <c r="N65" s="17"/>
      <c r="O65" s="218"/>
      <c r="P65" s="218"/>
      <c r="Q65" s="218"/>
      <c r="R65" s="218"/>
      <c r="S65" s="218"/>
      <c r="T65" s="218"/>
      <c r="U65" s="218"/>
      <c r="V65" s="218"/>
      <c r="W65" s="218"/>
      <c r="X65" s="218"/>
      <c r="Y65" s="218"/>
      <c r="Z65" s="218"/>
      <c r="AA65" s="218"/>
      <c r="AB65" s="218"/>
      <c r="AC65" s="218"/>
      <c r="AD65" s="218"/>
      <c r="AE65" s="218"/>
      <c r="AF65" s="218"/>
      <c r="AG65" s="218"/>
      <c r="AH65" s="218"/>
    </row>
    <row r="66" spans="1:34" ht="12.75" customHeight="1">
      <c r="A66" s="17"/>
      <c r="B66" s="17"/>
      <c r="C66" s="17"/>
      <c r="D66" s="17"/>
      <c r="E66" s="256"/>
      <c r="F66" s="256"/>
      <c r="G66" s="17"/>
      <c r="H66" s="17"/>
      <c r="I66" s="17"/>
      <c r="J66" s="257"/>
      <c r="K66" s="257"/>
      <c r="L66" s="17"/>
      <c r="M66" s="17"/>
      <c r="N66" s="17"/>
      <c r="O66" s="218"/>
      <c r="P66" s="218"/>
      <c r="Q66" s="218"/>
      <c r="R66" s="218"/>
      <c r="S66" s="218"/>
      <c r="T66" s="218"/>
      <c r="U66" s="218"/>
      <c r="V66" s="218"/>
      <c r="W66" s="218"/>
      <c r="X66" s="218"/>
      <c r="Y66" s="218"/>
      <c r="Z66" s="218"/>
      <c r="AA66" s="218"/>
      <c r="AB66" s="218"/>
      <c r="AC66" s="218"/>
      <c r="AD66" s="218"/>
      <c r="AE66" s="218"/>
      <c r="AF66" s="218"/>
      <c r="AG66" s="218"/>
      <c r="AH66" s="218"/>
    </row>
    <row r="67" spans="1:34" ht="12.75" customHeight="1">
      <c r="A67" s="17"/>
      <c r="B67" s="17"/>
      <c r="C67" s="17"/>
      <c r="D67" s="17"/>
      <c r="E67" s="256"/>
      <c r="F67" s="256"/>
      <c r="G67" s="17"/>
      <c r="H67" s="17"/>
      <c r="I67" s="17"/>
      <c r="J67" s="257"/>
      <c r="K67" s="257"/>
      <c r="L67" s="17"/>
      <c r="M67" s="17"/>
      <c r="N67" s="17"/>
      <c r="O67" s="218"/>
      <c r="P67" s="218"/>
      <c r="Q67" s="218"/>
      <c r="R67" s="218"/>
      <c r="S67" s="218"/>
      <c r="T67" s="218"/>
      <c r="U67" s="218"/>
      <c r="V67" s="218"/>
      <c r="W67" s="218"/>
      <c r="X67" s="218"/>
      <c r="Y67" s="218"/>
      <c r="Z67" s="218"/>
      <c r="AA67" s="218"/>
      <c r="AB67" s="218"/>
      <c r="AC67" s="218"/>
      <c r="AD67" s="218"/>
      <c r="AE67" s="218"/>
      <c r="AF67" s="218"/>
      <c r="AG67" s="218"/>
      <c r="AH67" s="218"/>
    </row>
    <row r="68" spans="1:34" ht="12.75" customHeight="1">
      <c r="A68" s="17"/>
      <c r="B68" s="17"/>
      <c r="C68" s="17"/>
      <c r="D68" s="17"/>
      <c r="E68" s="256"/>
      <c r="F68" s="256"/>
      <c r="G68" s="17"/>
      <c r="H68" s="17"/>
      <c r="I68" s="17"/>
      <c r="J68" s="257"/>
      <c r="K68" s="257"/>
      <c r="L68" s="17"/>
      <c r="M68" s="17"/>
      <c r="N68" s="17"/>
      <c r="O68" s="218"/>
      <c r="P68" s="218"/>
      <c r="Q68" s="218"/>
      <c r="R68" s="218"/>
      <c r="S68" s="218"/>
      <c r="T68" s="218"/>
      <c r="U68" s="218"/>
      <c r="V68" s="218"/>
      <c r="W68" s="218"/>
      <c r="X68" s="218"/>
      <c r="Y68" s="218"/>
      <c r="Z68" s="218"/>
      <c r="AA68" s="218"/>
      <c r="AB68" s="218"/>
      <c r="AC68" s="218"/>
      <c r="AD68" s="218"/>
      <c r="AE68" s="218"/>
      <c r="AF68" s="218"/>
      <c r="AG68" s="218"/>
      <c r="AH68" s="218"/>
    </row>
    <row r="69" spans="1:34" ht="12.75" customHeight="1">
      <c r="A69" s="17"/>
      <c r="B69" s="17"/>
      <c r="C69" s="17"/>
      <c r="D69" s="17"/>
      <c r="E69" s="256"/>
      <c r="F69" s="256"/>
      <c r="G69" s="17"/>
      <c r="H69" s="17"/>
      <c r="I69" s="17"/>
      <c r="J69" s="257"/>
      <c r="K69" s="257"/>
      <c r="L69" s="17"/>
      <c r="M69" s="17"/>
      <c r="N69" s="17"/>
      <c r="O69" s="17"/>
      <c r="P69" s="17"/>
      <c r="Q69" s="17"/>
      <c r="R69" s="17"/>
      <c r="S69" s="17"/>
      <c r="T69" s="17"/>
      <c r="U69" s="17"/>
      <c r="V69" s="17"/>
      <c r="W69" s="17"/>
      <c r="X69" s="17"/>
      <c r="Y69" s="17"/>
      <c r="Z69" s="17"/>
      <c r="AA69" s="17"/>
      <c r="AB69" s="17"/>
      <c r="AC69" s="17"/>
      <c r="AD69" s="17"/>
      <c r="AE69" s="17"/>
      <c r="AF69" s="17"/>
      <c r="AG69" s="17"/>
      <c r="AH69" s="17"/>
    </row>
    <row r="70" spans="1:34" ht="12.75" customHeight="1">
      <c r="A70" s="17"/>
      <c r="B70" s="17"/>
      <c r="C70" s="17"/>
      <c r="D70" s="17"/>
      <c r="E70" s="256"/>
      <c r="F70" s="256"/>
      <c r="G70" s="17"/>
      <c r="H70" s="17"/>
      <c r="I70" s="17"/>
      <c r="J70" s="257"/>
      <c r="K70" s="257"/>
      <c r="L70" s="17"/>
      <c r="M70" s="17"/>
      <c r="N70" s="17"/>
      <c r="O70" s="17"/>
      <c r="P70" s="17"/>
      <c r="Q70" s="17"/>
      <c r="R70" s="17"/>
      <c r="S70" s="17"/>
      <c r="T70" s="17"/>
      <c r="U70" s="17"/>
      <c r="V70" s="17"/>
      <c r="W70" s="17"/>
      <c r="X70" s="17"/>
      <c r="Y70" s="17"/>
      <c r="Z70" s="17"/>
      <c r="AA70" s="17"/>
      <c r="AB70" s="17"/>
      <c r="AC70" s="17"/>
      <c r="AD70" s="17"/>
      <c r="AE70" s="17"/>
      <c r="AF70" s="17"/>
      <c r="AG70" s="17"/>
      <c r="AH70" s="17"/>
    </row>
    <row r="71" spans="1:34" ht="12.75" customHeight="1">
      <c r="A71" s="17"/>
      <c r="B71" s="17"/>
      <c r="C71" s="17"/>
      <c r="D71" s="17"/>
      <c r="E71" s="256"/>
      <c r="F71" s="256"/>
      <c r="G71" s="17"/>
      <c r="H71" s="17"/>
      <c r="I71" s="17"/>
      <c r="J71" s="257"/>
      <c r="K71" s="257"/>
      <c r="L71" s="17"/>
      <c r="M71" s="17"/>
      <c r="N71" s="17"/>
      <c r="O71" s="17"/>
      <c r="P71" s="17"/>
      <c r="Q71" s="17"/>
      <c r="R71" s="17"/>
      <c r="S71" s="17"/>
      <c r="T71" s="17"/>
      <c r="U71" s="17"/>
      <c r="V71" s="17"/>
      <c r="W71" s="17"/>
      <c r="X71" s="17"/>
      <c r="Y71" s="17"/>
      <c r="Z71" s="17"/>
      <c r="AA71" s="17"/>
      <c r="AB71" s="17"/>
      <c r="AC71" s="17"/>
      <c r="AD71" s="17"/>
      <c r="AE71" s="17"/>
      <c r="AF71" s="17"/>
      <c r="AG71" s="17"/>
      <c r="AH71" s="17"/>
    </row>
    <row r="72" spans="1:34" ht="12.75" customHeight="1">
      <c r="A72" s="17"/>
      <c r="B72" s="17"/>
      <c r="C72" s="17"/>
      <c r="D72" s="17"/>
      <c r="E72" s="256"/>
      <c r="F72" s="256"/>
      <c r="G72" s="17"/>
      <c r="H72" s="17"/>
      <c r="I72" s="17"/>
      <c r="J72" s="257"/>
      <c r="K72" s="257"/>
      <c r="L72" s="17"/>
      <c r="M72" s="17"/>
      <c r="N72" s="17"/>
      <c r="O72" s="17"/>
      <c r="P72" s="17"/>
      <c r="Q72" s="17"/>
      <c r="R72" s="17"/>
      <c r="S72" s="17"/>
      <c r="T72" s="17"/>
      <c r="U72" s="17"/>
      <c r="V72" s="17"/>
      <c r="W72" s="17"/>
      <c r="X72" s="17"/>
      <c r="Y72" s="17"/>
      <c r="Z72" s="17"/>
      <c r="AA72" s="17"/>
      <c r="AB72" s="17"/>
      <c r="AC72" s="17"/>
      <c r="AD72" s="17"/>
      <c r="AE72" s="17"/>
      <c r="AF72" s="17"/>
      <c r="AG72" s="17"/>
      <c r="AH72" s="17"/>
    </row>
    <row r="73" spans="1:34" ht="12.75" customHeight="1">
      <c r="A73" s="17"/>
      <c r="B73" s="17"/>
      <c r="C73" s="17"/>
      <c r="D73" s="17"/>
      <c r="E73" s="256"/>
      <c r="F73" s="256"/>
      <c r="G73" s="17"/>
      <c r="H73" s="17"/>
      <c r="I73" s="17"/>
      <c r="J73" s="257"/>
      <c r="K73" s="257"/>
      <c r="L73" s="17"/>
      <c r="M73" s="17"/>
      <c r="N73" s="17"/>
      <c r="O73" s="17"/>
      <c r="P73" s="17"/>
      <c r="Q73" s="17"/>
      <c r="R73" s="17"/>
      <c r="S73" s="17"/>
      <c r="T73" s="17"/>
      <c r="U73" s="17"/>
      <c r="V73" s="17"/>
      <c r="W73" s="17"/>
      <c r="X73" s="17"/>
      <c r="Y73" s="17"/>
      <c r="Z73" s="17"/>
      <c r="AA73" s="17"/>
      <c r="AB73" s="17"/>
      <c r="AC73" s="17"/>
      <c r="AD73" s="17"/>
      <c r="AE73" s="17"/>
      <c r="AF73" s="17"/>
      <c r="AG73" s="17"/>
      <c r="AH73" s="17"/>
    </row>
    <row r="74" spans="1:34" ht="12.75" customHeight="1">
      <c r="A74" s="17"/>
      <c r="B74" s="17"/>
      <c r="C74" s="17"/>
      <c r="D74" s="17"/>
      <c r="E74" s="256"/>
      <c r="F74" s="256"/>
      <c r="G74" s="17"/>
      <c r="H74" s="17"/>
      <c r="I74" s="17"/>
      <c r="J74" s="257"/>
      <c r="K74" s="257"/>
      <c r="L74" s="17"/>
      <c r="M74" s="17"/>
      <c r="N74" s="17"/>
      <c r="O74" s="17"/>
      <c r="P74" s="17"/>
      <c r="Q74" s="17"/>
      <c r="R74" s="17"/>
      <c r="S74" s="17"/>
      <c r="T74" s="17"/>
      <c r="U74" s="17"/>
      <c r="V74" s="17"/>
      <c r="W74" s="17"/>
      <c r="X74" s="17"/>
      <c r="Y74" s="17"/>
      <c r="Z74" s="17"/>
      <c r="AA74" s="17"/>
      <c r="AB74" s="17"/>
      <c r="AC74" s="17"/>
      <c r="AD74" s="17"/>
      <c r="AE74" s="17"/>
      <c r="AF74" s="17"/>
      <c r="AG74" s="17"/>
      <c r="AH74" s="17"/>
    </row>
    <row r="75" spans="1:34" ht="12.75" customHeight="1">
      <c r="A75" s="17"/>
      <c r="B75" s="17"/>
      <c r="C75" s="17"/>
      <c r="D75" s="17"/>
      <c r="E75" s="256"/>
      <c r="F75" s="256"/>
      <c r="G75" s="17"/>
      <c r="H75" s="17"/>
      <c r="I75" s="17"/>
      <c r="J75" s="257"/>
      <c r="K75" s="257"/>
      <c r="L75" s="17"/>
      <c r="M75" s="17"/>
      <c r="N75" s="17"/>
      <c r="O75" s="17"/>
      <c r="P75" s="17"/>
      <c r="Q75" s="17"/>
      <c r="R75" s="17"/>
      <c r="S75" s="17"/>
      <c r="T75" s="17"/>
      <c r="U75" s="17"/>
      <c r="V75" s="17"/>
      <c r="W75" s="17"/>
      <c r="X75" s="17"/>
      <c r="Y75" s="17"/>
      <c r="Z75" s="17"/>
      <c r="AA75" s="17"/>
      <c r="AB75" s="17"/>
      <c r="AC75" s="17"/>
      <c r="AD75" s="17"/>
      <c r="AE75" s="17"/>
      <c r="AF75" s="17"/>
      <c r="AG75" s="17"/>
      <c r="AH75" s="17"/>
    </row>
    <row r="76" spans="1:34" ht="12.75" customHeight="1">
      <c r="A76" s="17"/>
      <c r="B76" s="17"/>
      <c r="C76" s="17"/>
      <c r="D76" s="17"/>
      <c r="E76" s="256"/>
      <c r="F76" s="256"/>
      <c r="G76" s="17"/>
      <c r="H76" s="17"/>
      <c r="I76" s="17"/>
      <c r="J76" s="257"/>
      <c r="K76" s="257"/>
      <c r="L76" s="17"/>
      <c r="M76" s="17"/>
      <c r="N76" s="17"/>
      <c r="O76" s="17"/>
      <c r="P76" s="17"/>
      <c r="Q76" s="17"/>
      <c r="R76" s="17"/>
      <c r="S76" s="17"/>
      <c r="T76" s="17"/>
      <c r="U76" s="17"/>
      <c r="V76" s="17"/>
      <c r="W76" s="17"/>
      <c r="X76" s="17"/>
      <c r="Y76" s="17"/>
      <c r="Z76" s="17"/>
      <c r="AA76" s="17"/>
      <c r="AB76" s="17"/>
      <c r="AC76" s="17"/>
      <c r="AD76" s="17"/>
      <c r="AE76" s="17"/>
      <c r="AF76" s="17"/>
      <c r="AG76" s="17"/>
      <c r="AH76" s="17"/>
    </row>
    <row r="77" spans="1:34" ht="12.75" customHeight="1">
      <c r="A77" s="17"/>
      <c r="B77" s="17"/>
      <c r="C77" s="17"/>
      <c r="D77" s="17"/>
      <c r="E77" s="256"/>
      <c r="F77" s="256"/>
      <c r="G77" s="17"/>
      <c r="H77" s="17"/>
      <c r="I77" s="17"/>
      <c r="J77" s="257"/>
      <c r="K77" s="257"/>
      <c r="L77" s="17"/>
      <c r="M77" s="17"/>
      <c r="N77" s="17"/>
      <c r="O77" s="17"/>
      <c r="P77" s="17"/>
      <c r="Q77" s="17"/>
      <c r="R77" s="17"/>
      <c r="S77" s="17"/>
      <c r="T77" s="17"/>
      <c r="U77" s="17"/>
      <c r="V77" s="17"/>
      <c r="W77" s="17"/>
      <c r="X77" s="17"/>
      <c r="Y77" s="17"/>
      <c r="Z77" s="17"/>
      <c r="AA77" s="17"/>
      <c r="AB77" s="17"/>
      <c r="AC77" s="17"/>
      <c r="AD77" s="17"/>
      <c r="AE77" s="17"/>
      <c r="AF77" s="17"/>
      <c r="AG77" s="17"/>
      <c r="AH77" s="17"/>
    </row>
    <row r="78" spans="1:34" ht="12.75" customHeight="1">
      <c r="A78" s="17"/>
      <c r="B78" s="17"/>
      <c r="C78" s="17"/>
      <c r="D78" s="17"/>
      <c r="E78" s="256"/>
      <c r="F78" s="256"/>
      <c r="G78" s="17"/>
      <c r="H78" s="17"/>
      <c r="I78" s="17"/>
      <c r="J78" s="257"/>
      <c r="K78" s="257"/>
      <c r="L78" s="17"/>
      <c r="M78" s="17"/>
      <c r="N78" s="17"/>
      <c r="O78" s="17"/>
      <c r="P78" s="17"/>
      <c r="Q78" s="17"/>
      <c r="R78" s="17"/>
      <c r="S78" s="17"/>
      <c r="T78" s="17"/>
      <c r="U78" s="17"/>
      <c r="V78" s="17"/>
      <c r="W78" s="17"/>
      <c r="X78" s="17"/>
      <c r="Y78" s="17"/>
      <c r="Z78" s="17"/>
      <c r="AA78" s="17"/>
      <c r="AB78" s="17"/>
      <c r="AC78" s="17"/>
      <c r="AD78" s="17"/>
      <c r="AE78" s="17"/>
      <c r="AF78" s="17"/>
      <c r="AG78" s="17"/>
      <c r="AH78" s="17"/>
    </row>
    <row r="79" spans="1:34" ht="12.75" customHeight="1">
      <c r="A79" s="17"/>
      <c r="B79" s="17"/>
      <c r="C79" s="17"/>
      <c r="D79" s="17"/>
      <c r="E79" s="256"/>
      <c r="F79" s="256"/>
      <c r="G79" s="17"/>
      <c r="H79" s="17"/>
      <c r="I79" s="17"/>
      <c r="J79" s="257"/>
      <c r="K79" s="257"/>
      <c r="L79" s="17"/>
      <c r="M79" s="17"/>
      <c r="N79" s="17"/>
      <c r="O79" s="17"/>
      <c r="P79" s="17"/>
      <c r="Q79" s="17"/>
      <c r="R79" s="17"/>
      <c r="S79" s="17"/>
      <c r="T79" s="17"/>
      <c r="U79" s="17"/>
      <c r="V79" s="17"/>
      <c r="W79" s="17"/>
      <c r="X79" s="17"/>
      <c r="Y79" s="17"/>
      <c r="Z79" s="17"/>
      <c r="AA79" s="17"/>
      <c r="AB79" s="17"/>
      <c r="AC79" s="17"/>
      <c r="AD79" s="17"/>
      <c r="AE79" s="17"/>
      <c r="AF79" s="17"/>
      <c r="AG79" s="17"/>
      <c r="AH79" s="17"/>
    </row>
    <row r="80" spans="1:34" ht="12.75" customHeight="1">
      <c r="A80" s="17"/>
      <c r="B80" s="17"/>
      <c r="C80" s="17"/>
      <c r="D80" s="17"/>
      <c r="E80" s="256"/>
      <c r="F80" s="256"/>
      <c r="G80" s="17"/>
      <c r="H80" s="17"/>
      <c r="I80" s="17"/>
      <c r="J80" s="257"/>
      <c r="K80" s="257"/>
      <c r="L80" s="17"/>
      <c r="M80" s="17"/>
      <c r="N80" s="17"/>
      <c r="O80" s="17"/>
      <c r="P80" s="17"/>
      <c r="Q80" s="17"/>
      <c r="R80" s="17"/>
      <c r="S80" s="17"/>
      <c r="T80" s="17"/>
      <c r="U80" s="17"/>
      <c r="V80" s="17"/>
      <c r="W80" s="17"/>
      <c r="X80" s="17"/>
      <c r="Y80" s="17"/>
      <c r="Z80" s="17"/>
      <c r="AA80" s="17"/>
      <c r="AB80" s="17"/>
      <c r="AC80" s="17"/>
      <c r="AD80" s="17"/>
      <c r="AE80" s="17"/>
      <c r="AF80" s="17"/>
      <c r="AG80" s="17"/>
      <c r="AH80" s="17"/>
    </row>
    <row r="81" spans="1:34" ht="12.75" customHeight="1">
      <c r="A81" s="17"/>
      <c r="B81" s="17"/>
      <c r="C81" s="17"/>
      <c r="D81" s="17"/>
      <c r="E81" s="256"/>
      <c r="F81" s="256"/>
      <c r="G81" s="17"/>
      <c r="H81" s="17"/>
      <c r="I81" s="17"/>
      <c r="J81" s="257"/>
      <c r="K81" s="257"/>
      <c r="L81" s="17"/>
      <c r="M81" s="17"/>
      <c r="N81" s="17"/>
      <c r="O81" s="17"/>
      <c r="P81" s="17"/>
      <c r="Q81" s="17"/>
      <c r="R81" s="17"/>
      <c r="S81" s="17"/>
      <c r="T81" s="17"/>
      <c r="U81" s="17"/>
      <c r="V81" s="17"/>
      <c r="W81" s="17"/>
      <c r="X81" s="17"/>
      <c r="Y81" s="17"/>
      <c r="Z81" s="17"/>
      <c r="AA81" s="17"/>
      <c r="AB81" s="17"/>
      <c r="AC81" s="17"/>
      <c r="AD81" s="17"/>
      <c r="AE81" s="17"/>
      <c r="AF81" s="17"/>
      <c r="AG81" s="17"/>
      <c r="AH81" s="17"/>
    </row>
    <row r="82" spans="1:34" ht="12.75" customHeight="1">
      <c r="A82" s="17"/>
      <c r="B82" s="17"/>
      <c r="C82" s="17"/>
      <c r="D82" s="17"/>
      <c r="E82" s="256"/>
      <c r="F82" s="256"/>
      <c r="G82" s="17"/>
      <c r="H82" s="17"/>
      <c r="I82" s="17"/>
      <c r="J82" s="257"/>
      <c r="K82" s="257"/>
      <c r="L82" s="17"/>
      <c r="M82" s="17"/>
      <c r="N82" s="17"/>
      <c r="O82" s="17"/>
      <c r="P82" s="17"/>
      <c r="Q82" s="17"/>
      <c r="R82" s="17"/>
      <c r="S82" s="17"/>
      <c r="T82" s="17"/>
      <c r="U82" s="17"/>
      <c r="V82" s="17"/>
      <c r="W82" s="17"/>
      <c r="X82" s="17"/>
      <c r="Y82" s="17"/>
      <c r="Z82" s="17"/>
      <c r="AA82" s="17"/>
      <c r="AB82" s="17"/>
      <c r="AC82" s="17"/>
      <c r="AD82" s="17"/>
      <c r="AE82" s="17"/>
      <c r="AF82" s="17"/>
      <c r="AG82" s="17"/>
      <c r="AH82" s="17"/>
    </row>
    <row r="83" spans="1:34" ht="12.75" customHeight="1">
      <c r="A83" s="17"/>
      <c r="B83" s="17"/>
      <c r="C83" s="17"/>
      <c r="D83" s="17"/>
      <c r="E83" s="256"/>
      <c r="F83" s="256"/>
      <c r="G83" s="17"/>
      <c r="H83" s="17"/>
      <c r="I83" s="17"/>
      <c r="J83" s="257"/>
      <c r="K83" s="257"/>
      <c r="L83" s="17"/>
      <c r="M83" s="17"/>
      <c r="N83" s="17"/>
      <c r="O83" s="17"/>
      <c r="P83" s="17"/>
      <c r="Q83" s="17"/>
      <c r="R83" s="17"/>
      <c r="S83" s="17"/>
      <c r="T83" s="17"/>
      <c r="U83" s="17"/>
      <c r="V83" s="17"/>
      <c r="W83" s="17"/>
      <c r="X83" s="17"/>
      <c r="Y83" s="17"/>
      <c r="Z83" s="17"/>
      <c r="AA83" s="17"/>
      <c r="AB83" s="17"/>
      <c r="AC83" s="17"/>
      <c r="AD83" s="17"/>
      <c r="AE83" s="17"/>
      <c r="AF83" s="17"/>
      <c r="AG83" s="17"/>
      <c r="AH83" s="17"/>
    </row>
    <row r="84" spans="1:34" ht="12.75" customHeight="1">
      <c r="A84" s="17"/>
      <c r="B84" s="17"/>
      <c r="C84" s="17"/>
      <c r="D84" s="17"/>
      <c r="E84" s="256"/>
      <c r="F84" s="256"/>
      <c r="G84" s="17"/>
      <c r="H84" s="17"/>
      <c r="I84" s="17"/>
      <c r="J84" s="257"/>
      <c r="K84" s="257"/>
      <c r="L84" s="17"/>
      <c r="M84" s="17"/>
      <c r="N84" s="17"/>
      <c r="O84" s="17"/>
      <c r="P84" s="17"/>
      <c r="Q84" s="17"/>
      <c r="R84" s="17"/>
      <c r="S84" s="17"/>
      <c r="T84" s="17"/>
      <c r="U84" s="17"/>
      <c r="V84" s="17"/>
      <c r="W84" s="17"/>
      <c r="X84" s="17"/>
      <c r="Y84" s="17"/>
      <c r="Z84" s="17"/>
      <c r="AA84" s="17"/>
      <c r="AB84" s="17"/>
      <c r="AC84" s="17"/>
      <c r="AD84" s="17"/>
      <c r="AE84" s="17"/>
      <c r="AF84" s="17"/>
      <c r="AG84" s="17"/>
      <c r="AH84" s="17"/>
    </row>
    <row r="85" spans="1:34" ht="12.75" customHeight="1">
      <c r="A85" s="17"/>
      <c r="B85" s="17"/>
      <c r="C85" s="17"/>
      <c r="D85" s="17"/>
      <c r="E85" s="256"/>
      <c r="F85" s="256"/>
      <c r="G85" s="17"/>
      <c r="H85" s="17"/>
      <c r="I85" s="17"/>
      <c r="J85" s="257"/>
      <c r="K85" s="257"/>
      <c r="L85" s="17"/>
      <c r="M85" s="17"/>
      <c r="N85" s="17"/>
      <c r="O85" s="17"/>
      <c r="P85" s="17"/>
      <c r="Q85" s="17"/>
      <c r="R85" s="17"/>
      <c r="S85" s="17"/>
      <c r="T85" s="17"/>
      <c r="U85" s="17"/>
      <c r="V85" s="17"/>
      <c r="W85" s="17"/>
      <c r="X85" s="17"/>
      <c r="Y85" s="17"/>
      <c r="Z85" s="17"/>
      <c r="AA85" s="17"/>
      <c r="AB85" s="17"/>
      <c r="AC85" s="17"/>
      <c r="AD85" s="17"/>
      <c r="AE85" s="17"/>
      <c r="AF85" s="17"/>
      <c r="AG85" s="17"/>
      <c r="AH85" s="17"/>
    </row>
    <row r="86" spans="1:34" ht="12.75" customHeight="1">
      <c r="A86" s="17"/>
      <c r="B86" s="17"/>
      <c r="C86" s="17"/>
      <c r="D86" s="17"/>
      <c r="E86" s="256"/>
      <c r="F86" s="256"/>
      <c r="G86" s="17"/>
      <c r="H86" s="17"/>
      <c r="I86" s="17"/>
      <c r="J86" s="257"/>
      <c r="K86" s="257"/>
      <c r="L86" s="17"/>
      <c r="M86" s="17"/>
      <c r="N86" s="17"/>
      <c r="O86" s="17"/>
      <c r="P86" s="17"/>
      <c r="Q86" s="17"/>
      <c r="R86" s="17"/>
      <c r="S86" s="17"/>
      <c r="T86" s="17"/>
      <c r="U86" s="17"/>
      <c r="V86" s="17"/>
      <c r="W86" s="17"/>
      <c r="X86" s="17"/>
      <c r="Y86" s="17"/>
      <c r="Z86" s="17"/>
      <c r="AA86" s="17"/>
      <c r="AB86" s="17"/>
      <c r="AC86" s="17"/>
      <c r="AD86" s="17"/>
      <c r="AE86" s="17"/>
      <c r="AF86" s="17"/>
      <c r="AG86" s="17"/>
      <c r="AH86" s="17"/>
    </row>
    <row r="87" spans="1:34" ht="12.75" customHeight="1">
      <c r="A87" s="17"/>
      <c r="B87" s="17"/>
      <c r="C87" s="17"/>
      <c r="D87" s="17"/>
      <c r="E87" s="256"/>
      <c r="F87" s="256"/>
      <c r="G87" s="17"/>
      <c r="H87" s="17"/>
      <c r="I87" s="17"/>
      <c r="J87" s="257"/>
      <c r="K87" s="257"/>
      <c r="L87" s="17"/>
      <c r="M87" s="17"/>
      <c r="N87" s="17"/>
      <c r="O87" s="17"/>
      <c r="P87" s="17"/>
      <c r="Q87" s="17"/>
      <c r="R87" s="17"/>
      <c r="S87" s="17"/>
      <c r="T87" s="17"/>
      <c r="U87" s="17"/>
      <c r="V87" s="17"/>
      <c r="W87" s="17"/>
      <c r="X87" s="17"/>
      <c r="Y87" s="17"/>
      <c r="Z87" s="17"/>
      <c r="AA87" s="17"/>
      <c r="AB87" s="17"/>
      <c r="AC87" s="17"/>
      <c r="AD87" s="17"/>
      <c r="AE87" s="17"/>
      <c r="AF87" s="17"/>
      <c r="AG87" s="17"/>
      <c r="AH87" s="17"/>
    </row>
    <row r="88" spans="1:34" ht="12.75" customHeight="1">
      <c r="A88" s="17"/>
      <c r="B88" s="17"/>
      <c r="C88" s="17"/>
      <c r="D88" s="17"/>
      <c r="E88" s="256"/>
      <c r="F88" s="256"/>
      <c r="G88" s="17"/>
      <c r="H88" s="17"/>
      <c r="I88" s="17"/>
      <c r="J88" s="257"/>
      <c r="K88" s="257"/>
      <c r="L88" s="17"/>
      <c r="M88" s="17"/>
      <c r="N88" s="17"/>
      <c r="O88" s="17"/>
      <c r="P88" s="17"/>
      <c r="Q88" s="17"/>
      <c r="R88" s="17"/>
      <c r="S88" s="17"/>
      <c r="T88" s="17"/>
      <c r="U88" s="17"/>
      <c r="V88" s="17"/>
      <c r="W88" s="17"/>
      <c r="X88" s="17"/>
      <c r="Y88" s="17"/>
      <c r="Z88" s="17"/>
      <c r="AA88" s="17"/>
      <c r="AB88" s="17"/>
      <c r="AC88" s="17"/>
      <c r="AD88" s="17"/>
      <c r="AE88" s="17"/>
      <c r="AF88" s="17"/>
      <c r="AG88" s="17"/>
      <c r="AH88" s="17"/>
    </row>
    <row r="89" spans="1:34" ht="12.75" customHeight="1">
      <c r="A89" s="17"/>
      <c r="B89" s="17"/>
      <c r="C89" s="17"/>
      <c r="D89" s="17"/>
      <c r="E89" s="256"/>
      <c r="F89" s="256"/>
      <c r="G89" s="17"/>
      <c r="H89" s="17"/>
      <c r="I89" s="17"/>
      <c r="J89" s="257"/>
      <c r="K89" s="257"/>
      <c r="L89" s="17"/>
      <c r="M89" s="17"/>
      <c r="N89" s="17"/>
      <c r="O89" s="17"/>
      <c r="P89" s="17"/>
      <c r="Q89" s="17"/>
      <c r="R89" s="17"/>
      <c r="S89" s="17"/>
      <c r="T89" s="17"/>
      <c r="U89" s="17"/>
      <c r="V89" s="17"/>
      <c r="W89" s="17"/>
      <c r="X89" s="17"/>
      <c r="Y89" s="17"/>
      <c r="Z89" s="17"/>
      <c r="AA89" s="17"/>
      <c r="AB89" s="17"/>
      <c r="AC89" s="17"/>
      <c r="AD89" s="17"/>
      <c r="AE89" s="17"/>
      <c r="AF89" s="17"/>
      <c r="AG89" s="17"/>
      <c r="AH89" s="17"/>
    </row>
    <row r="90" spans="1:34" ht="12.75" customHeight="1">
      <c r="A90" s="17"/>
      <c r="B90" s="17"/>
      <c r="C90" s="17"/>
      <c r="D90" s="17"/>
      <c r="E90" s="256"/>
      <c r="F90" s="256"/>
      <c r="G90" s="17"/>
      <c r="H90" s="17"/>
      <c r="I90" s="17"/>
      <c r="J90" s="257"/>
      <c r="K90" s="257"/>
      <c r="L90" s="17"/>
      <c r="M90" s="17"/>
      <c r="N90" s="17"/>
      <c r="O90" s="17"/>
      <c r="P90" s="17"/>
      <c r="Q90" s="17"/>
      <c r="R90" s="17"/>
      <c r="S90" s="17"/>
      <c r="T90" s="17"/>
      <c r="U90" s="17"/>
      <c r="V90" s="17"/>
      <c r="W90" s="17"/>
      <c r="X90" s="17"/>
      <c r="Y90" s="17"/>
      <c r="Z90" s="17"/>
      <c r="AA90" s="17"/>
      <c r="AB90" s="17"/>
      <c r="AC90" s="17"/>
      <c r="AD90" s="17"/>
      <c r="AE90" s="17"/>
      <c r="AF90" s="17"/>
      <c r="AG90" s="17"/>
      <c r="AH90" s="17"/>
    </row>
    <row r="91" spans="1:34" ht="12.75" customHeight="1">
      <c r="A91" s="17"/>
      <c r="B91" s="17"/>
      <c r="C91" s="17"/>
      <c r="D91" s="17"/>
      <c r="E91" s="256"/>
      <c r="F91" s="256"/>
      <c r="G91" s="17"/>
      <c r="H91" s="17"/>
      <c r="I91" s="17"/>
      <c r="J91" s="257"/>
      <c r="K91" s="257"/>
      <c r="L91" s="17"/>
      <c r="M91" s="17"/>
      <c r="N91" s="17"/>
      <c r="O91" s="17"/>
      <c r="P91" s="17"/>
      <c r="Q91" s="17"/>
      <c r="R91" s="17"/>
      <c r="S91" s="17"/>
      <c r="T91" s="17"/>
      <c r="U91" s="17"/>
      <c r="V91" s="17"/>
      <c r="W91" s="17"/>
      <c r="X91" s="17"/>
      <c r="Y91" s="17"/>
      <c r="Z91" s="17"/>
      <c r="AA91" s="17"/>
      <c r="AB91" s="17"/>
      <c r="AC91" s="17"/>
      <c r="AD91" s="17"/>
      <c r="AE91" s="17"/>
      <c r="AF91" s="17"/>
      <c r="AG91" s="17"/>
      <c r="AH91" s="17"/>
    </row>
    <row r="92" spans="1:34" ht="12.75" customHeight="1">
      <c r="A92" s="17"/>
      <c r="B92" s="17"/>
      <c r="C92" s="17"/>
      <c r="D92" s="17"/>
      <c r="E92" s="256"/>
      <c r="F92" s="256"/>
      <c r="G92" s="17"/>
      <c r="H92" s="17"/>
      <c r="I92" s="17"/>
      <c r="J92" s="257"/>
      <c r="K92" s="257"/>
      <c r="L92" s="17"/>
      <c r="M92" s="17"/>
      <c r="N92" s="17"/>
      <c r="O92" s="17"/>
      <c r="P92" s="17"/>
      <c r="Q92" s="17"/>
      <c r="R92" s="17"/>
      <c r="S92" s="17"/>
      <c r="T92" s="17"/>
      <c r="U92" s="17"/>
      <c r="V92" s="17"/>
      <c r="W92" s="17"/>
      <c r="X92" s="17"/>
      <c r="Y92" s="17"/>
      <c r="Z92" s="17"/>
      <c r="AA92" s="17"/>
      <c r="AB92" s="17"/>
      <c r="AC92" s="17"/>
      <c r="AD92" s="17"/>
      <c r="AE92" s="17"/>
      <c r="AF92" s="17"/>
      <c r="AG92" s="17"/>
      <c r="AH92" s="17"/>
    </row>
    <row r="93" spans="1:34" ht="12.75" customHeight="1">
      <c r="A93" s="17"/>
      <c r="B93" s="17"/>
      <c r="C93" s="17"/>
      <c r="D93" s="17"/>
      <c r="E93" s="256"/>
      <c r="F93" s="256"/>
      <c r="G93" s="17"/>
      <c r="H93" s="17"/>
      <c r="I93" s="17"/>
      <c r="J93" s="257"/>
      <c r="K93" s="257"/>
      <c r="L93" s="17"/>
      <c r="M93" s="17"/>
      <c r="N93" s="17"/>
      <c r="O93" s="17"/>
      <c r="P93" s="17"/>
      <c r="Q93" s="17"/>
      <c r="R93" s="17"/>
      <c r="S93" s="17"/>
      <c r="T93" s="17"/>
      <c r="U93" s="17"/>
      <c r="V93" s="17"/>
      <c r="W93" s="17"/>
      <c r="X93" s="17"/>
      <c r="Y93" s="17"/>
      <c r="Z93" s="17"/>
      <c r="AA93" s="17"/>
      <c r="AB93" s="17"/>
      <c r="AC93" s="17"/>
      <c r="AD93" s="17"/>
      <c r="AE93" s="17"/>
      <c r="AF93" s="17"/>
      <c r="AG93" s="17"/>
      <c r="AH93" s="17"/>
    </row>
    <row r="94" spans="1:34" ht="12.75" customHeight="1">
      <c r="A94" s="17"/>
      <c r="B94" s="17"/>
      <c r="C94" s="17"/>
      <c r="D94" s="17"/>
      <c r="E94" s="256"/>
      <c r="F94" s="256"/>
      <c r="G94" s="17"/>
      <c r="H94" s="17"/>
      <c r="I94" s="17"/>
      <c r="J94" s="257"/>
      <c r="K94" s="257"/>
      <c r="L94" s="17"/>
      <c r="M94" s="17"/>
      <c r="N94" s="17"/>
      <c r="O94" s="17"/>
      <c r="P94" s="17"/>
      <c r="Q94" s="17"/>
      <c r="R94" s="17"/>
      <c r="S94" s="17"/>
      <c r="T94" s="17"/>
      <c r="U94" s="17"/>
      <c r="V94" s="17"/>
      <c r="W94" s="17"/>
      <c r="X94" s="17"/>
      <c r="Y94" s="17"/>
      <c r="Z94" s="17"/>
      <c r="AA94" s="17"/>
      <c r="AB94" s="17"/>
      <c r="AC94" s="17"/>
      <c r="AD94" s="17"/>
      <c r="AE94" s="17"/>
      <c r="AF94" s="17"/>
      <c r="AG94" s="17"/>
      <c r="AH94" s="17"/>
    </row>
    <row r="95" spans="1:34" ht="12.75" customHeight="1">
      <c r="A95" s="17"/>
      <c r="B95" s="17"/>
      <c r="C95" s="17"/>
      <c r="D95" s="17"/>
      <c r="E95" s="256"/>
      <c r="F95" s="256"/>
      <c r="G95" s="17"/>
      <c r="H95" s="17"/>
      <c r="I95" s="17"/>
      <c r="J95" s="257"/>
      <c r="K95" s="257"/>
      <c r="L95" s="17"/>
      <c r="M95" s="17"/>
      <c r="N95" s="17"/>
      <c r="O95" s="17"/>
      <c r="P95" s="17"/>
      <c r="Q95" s="17"/>
      <c r="R95" s="17"/>
      <c r="S95" s="17"/>
      <c r="T95" s="17"/>
      <c r="U95" s="17"/>
      <c r="V95" s="17"/>
      <c r="W95" s="17"/>
      <c r="X95" s="17"/>
      <c r="Y95" s="17"/>
      <c r="Z95" s="17"/>
      <c r="AA95" s="17"/>
      <c r="AB95" s="17"/>
      <c r="AC95" s="17"/>
      <c r="AD95" s="17"/>
      <c r="AE95" s="17"/>
      <c r="AF95" s="17"/>
      <c r="AG95" s="17"/>
      <c r="AH95" s="17"/>
    </row>
    <row r="96" spans="1:34" ht="12.75" customHeight="1">
      <c r="A96" s="17"/>
      <c r="B96" s="17"/>
      <c r="C96" s="17"/>
      <c r="D96" s="17"/>
      <c r="E96" s="256"/>
      <c r="F96" s="256"/>
      <c r="G96" s="17"/>
      <c r="H96" s="17"/>
      <c r="I96" s="17"/>
      <c r="J96" s="257"/>
      <c r="K96" s="257"/>
      <c r="L96" s="17"/>
      <c r="M96" s="17"/>
      <c r="N96" s="17"/>
      <c r="O96" s="17"/>
      <c r="P96" s="17"/>
      <c r="Q96" s="17"/>
      <c r="R96" s="17"/>
      <c r="S96" s="17"/>
      <c r="T96" s="17"/>
      <c r="U96" s="17"/>
      <c r="V96" s="17"/>
      <c r="W96" s="17"/>
      <c r="X96" s="17"/>
      <c r="Y96" s="17"/>
      <c r="Z96" s="17"/>
      <c r="AA96" s="17"/>
      <c r="AB96" s="17"/>
      <c r="AC96" s="17"/>
      <c r="AD96" s="17"/>
      <c r="AE96" s="17"/>
      <c r="AF96" s="17"/>
      <c r="AG96" s="17"/>
      <c r="AH96" s="17"/>
    </row>
    <row r="97" spans="1:34" ht="12.75" customHeight="1">
      <c r="A97" s="17"/>
      <c r="B97" s="17"/>
      <c r="C97" s="17"/>
      <c r="D97" s="17"/>
      <c r="E97" s="256"/>
      <c r="F97" s="256"/>
      <c r="G97" s="17"/>
      <c r="H97" s="17"/>
      <c r="I97" s="17"/>
      <c r="J97" s="257"/>
      <c r="K97" s="257"/>
      <c r="L97" s="17"/>
      <c r="M97" s="17"/>
      <c r="N97" s="17"/>
      <c r="O97" s="17"/>
      <c r="P97" s="17"/>
      <c r="Q97" s="17"/>
      <c r="R97" s="17"/>
      <c r="S97" s="17"/>
      <c r="T97" s="17"/>
      <c r="U97" s="17"/>
      <c r="V97" s="17"/>
      <c r="W97" s="17"/>
      <c r="X97" s="17"/>
      <c r="Y97" s="17"/>
      <c r="Z97" s="17"/>
      <c r="AA97" s="17"/>
      <c r="AB97" s="17"/>
      <c r="AC97" s="17"/>
      <c r="AD97" s="17"/>
      <c r="AE97" s="17"/>
      <c r="AF97" s="17"/>
      <c r="AG97" s="17"/>
      <c r="AH97" s="17"/>
    </row>
    <row r="98" spans="1:34" ht="12.75" customHeight="1">
      <c r="A98" s="17"/>
      <c r="B98" s="17"/>
      <c r="C98" s="17"/>
      <c r="D98" s="17"/>
      <c r="E98" s="256"/>
      <c r="F98" s="256"/>
      <c r="G98" s="17"/>
      <c r="H98" s="17"/>
      <c r="I98" s="17"/>
      <c r="J98" s="257"/>
      <c r="K98" s="257"/>
      <c r="L98" s="17"/>
      <c r="M98" s="17"/>
      <c r="N98" s="17"/>
      <c r="O98" s="17"/>
      <c r="P98" s="17"/>
      <c r="Q98" s="17"/>
      <c r="R98" s="17"/>
      <c r="S98" s="17"/>
      <c r="T98" s="17"/>
      <c r="U98" s="17"/>
      <c r="V98" s="17"/>
      <c r="W98" s="17"/>
      <c r="X98" s="17"/>
      <c r="Y98" s="17"/>
      <c r="Z98" s="17"/>
      <c r="AA98" s="17"/>
      <c r="AB98" s="17"/>
      <c r="AC98" s="17"/>
      <c r="AD98" s="17"/>
      <c r="AE98" s="17"/>
      <c r="AF98" s="17"/>
      <c r="AG98" s="17"/>
      <c r="AH98" s="17"/>
    </row>
    <row r="99" spans="1:34" ht="12.75" customHeight="1">
      <c r="A99" s="17"/>
      <c r="B99" s="17"/>
      <c r="C99" s="17"/>
      <c r="D99" s="17"/>
      <c r="E99" s="256"/>
      <c r="F99" s="256"/>
      <c r="G99" s="17"/>
      <c r="H99" s="17"/>
      <c r="I99" s="17"/>
      <c r="J99" s="257"/>
      <c r="K99" s="257"/>
      <c r="L99" s="17"/>
      <c r="M99" s="17"/>
      <c r="N99" s="17"/>
      <c r="O99" s="17"/>
      <c r="P99" s="17"/>
      <c r="Q99" s="17"/>
      <c r="R99" s="17"/>
      <c r="S99" s="17"/>
      <c r="T99" s="17"/>
      <c r="U99" s="17"/>
      <c r="V99" s="17"/>
      <c r="W99" s="17"/>
      <c r="X99" s="17"/>
      <c r="Y99" s="17"/>
      <c r="Z99" s="17"/>
      <c r="AA99" s="17"/>
      <c r="AB99" s="17"/>
      <c r="AC99" s="17"/>
      <c r="AD99" s="17"/>
      <c r="AE99" s="17"/>
      <c r="AF99" s="17"/>
      <c r="AG99" s="17"/>
      <c r="AH99" s="17"/>
    </row>
    <row r="100" spans="1:34" ht="12.75" customHeight="1">
      <c r="A100" s="17"/>
      <c r="B100" s="17"/>
      <c r="C100" s="17"/>
      <c r="D100" s="17"/>
      <c r="E100" s="256"/>
      <c r="F100" s="256"/>
      <c r="G100" s="17"/>
      <c r="H100" s="17"/>
      <c r="I100" s="17"/>
      <c r="J100" s="257"/>
      <c r="K100" s="25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row>
    <row r="101" spans="1:34" ht="12.75" customHeight="1">
      <c r="A101" s="17"/>
      <c r="B101" s="17"/>
      <c r="C101" s="17"/>
      <c r="D101" s="17"/>
      <c r="E101" s="256"/>
      <c r="F101" s="256"/>
      <c r="G101" s="17"/>
      <c r="H101" s="17"/>
      <c r="I101" s="17"/>
      <c r="J101" s="257"/>
      <c r="K101" s="25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row>
    <row r="102" spans="1:34" ht="12.75" customHeight="1">
      <c r="A102" s="17"/>
      <c r="B102" s="17"/>
      <c r="C102" s="17"/>
      <c r="D102" s="17"/>
      <c r="E102" s="256"/>
      <c r="F102" s="256"/>
      <c r="G102" s="17"/>
      <c r="H102" s="17"/>
      <c r="I102" s="17"/>
      <c r="J102" s="257"/>
      <c r="K102" s="25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row>
    <row r="103" spans="1:34" ht="12.75" customHeight="1">
      <c r="A103" s="17"/>
      <c r="B103" s="17"/>
      <c r="C103" s="17"/>
      <c r="D103" s="17"/>
      <c r="E103" s="256"/>
      <c r="F103" s="256"/>
      <c r="G103" s="17"/>
      <c r="H103" s="17"/>
      <c r="I103" s="17"/>
      <c r="J103" s="257"/>
      <c r="K103" s="25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row>
    <row r="104" spans="1:34" ht="12.75" customHeight="1">
      <c r="A104" s="17"/>
      <c r="B104" s="17"/>
      <c r="C104" s="17"/>
      <c r="D104" s="17"/>
      <c r="E104" s="256"/>
      <c r="F104" s="256"/>
      <c r="G104" s="17"/>
      <c r="H104" s="17"/>
      <c r="I104" s="17"/>
      <c r="J104" s="257"/>
      <c r="K104" s="25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row>
    <row r="105" spans="1:34" ht="12.75" customHeight="1">
      <c r="A105" s="17"/>
      <c r="B105" s="17"/>
      <c r="C105" s="17"/>
      <c r="D105" s="17"/>
      <c r="E105" s="256"/>
      <c r="F105" s="256"/>
      <c r="G105" s="17"/>
      <c r="H105" s="17"/>
      <c r="I105" s="17"/>
      <c r="J105" s="257"/>
      <c r="K105" s="25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row>
    <row r="106" spans="1:34" ht="12.75" customHeight="1">
      <c r="A106" s="17"/>
      <c r="B106" s="17"/>
      <c r="C106" s="17"/>
      <c r="D106" s="17"/>
      <c r="E106" s="256"/>
      <c r="F106" s="256"/>
      <c r="G106" s="17"/>
      <c r="H106" s="17"/>
      <c r="I106" s="17"/>
      <c r="J106" s="257"/>
      <c r="K106" s="25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row>
    <row r="107" spans="1:34" ht="12.75" customHeight="1">
      <c r="A107" s="17"/>
      <c r="B107" s="17"/>
      <c r="C107" s="17"/>
      <c r="D107" s="17"/>
      <c r="E107" s="256"/>
      <c r="F107" s="256"/>
      <c r="G107" s="17"/>
      <c r="H107" s="17"/>
      <c r="I107" s="17"/>
      <c r="J107" s="257"/>
      <c r="K107" s="25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row>
    <row r="108" spans="1:34" ht="12.75" customHeight="1">
      <c r="A108" s="17"/>
      <c r="B108" s="17"/>
      <c r="C108" s="17"/>
      <c r="D108" s="17"/>
      <c r="E108" s="256"/>
      <c r="F108" s="256"/>
      <c r="G108" s="17"/>
      <c r="H108" s="17"/>
      <c r="I108" s="17"/>
      <c r="J108" s="257"/>
      <c r="K108" s="25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row>
    <row r="109" spans="1:34" ht="12.75" customHeight="1">
      <c r="A109" s="17"/>
      <c r="B109" s="17"/>
      <c r="C109" s="17"/>
      <c r="D109" s="17"/>
      <c r="E109" s="256"/>
      <c r="F109" s="256"/>
      <c r="G109" s="17"/>
      <c r="H109" s="17"/>
      <c r="I109" s="17"/>
      <c r="J109" s="257"/>
      <c r="K109" s="25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row>
    <row r="110" spans="1:34" ht="12.75" customHeight="1">
      <c r="A110" s="17"/>
      <c r="B110" s="17"/>
      <c r="C110" s="17"/>
      <c r="D110" s="17"/>
      <c r="E110" s="256"/>
      <c r="F110" s="256"/>
      <c r="G110" s="17"/>
      <c r="H110" s="17"/>
      <c r="I110" s="17"/>
      <c r="J110" s="257"/>
      <c r="K110" s="25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row>
    <row r="111" spans="1:34" ht="12.75" customHeight="1">
      <c r="A111" s="17"/>
      <c r="B111" s="17"/>
      <c r="C111" s="17"/>
      <c r="D111" s="17"/>
      <c r="E111" s="256"/>
      <c r="F111" s="256"/>
      <c r="G111" s="17"/>
      <c r="H111" s="17"/>
      <c r="I111" s="17"/>
      <c r="J111" s="257"/>
      <c r="K111" s="25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row>
    <row r="112" spans="1:34" ht="12.75" customHeight="1">
      <c r="A112" s="17"/>
      <c r="B112" s="17"/>
      <c r="C112" s="17"/>
      <c r="D112" s="17"/>
      <c r="E112" s="256"/>
      <c r="F112" s="256"/>
      <c r="G112" s="17"/>
      <c r="H112" s="17"/>
      <c r="I112" s="17"/>
      <c r="J112" s="257"/>
      <c r="K112" s="25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row>
    <row r="113" spans="1:34" ht="12.75" customHeight="1">
      <c r="A113" s="17"/>
      <c r="B113" s="17"/>
      <c r="C113" s="17"/>
      <c r="D113" s="17"/>
      <c r="E113" s="256"/>
      <c r="F113" s="256"/>
      <c r="G113" s="17"/>
      <c r="H113" s="17"/>
      <c r="I113" s="17"/>
      <c r="J113" s="257"/>
      <c r="K113" s="25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row>
    <row r="114" spans="1:34" ht="12.75" customHeight="1">
      <c r="A114" s="17"/>
      <c r="B114" s="17"/>
      <c r="C114" s="17"/>
      <c r="D114" s="17"/>
      <c r="E114" s="256"/>
      <c r="F114" s="256"/>
      <c r="G114" s="17"/>
      <c r="H114" s="17"/>
      <c r="I114" s="17"/>
      <c r="J114" s="257"/>
      <c r="K114" s="25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row>
    <row r="115" spans="1:34" ht="12.75" customHeight="1">
      <c r="A115" s="17"/>
      <c r="B115" s="17"/>
      <c r="C115" s="17"/>
      <c r="D115" s="17"/>
      <c r="E115" s="256"/>
      <c r="F115" s="256"/>
      <c r="G115" s="17"/>
      <c r="H115" s="17"/>
      <c r="I115" s="17"/>
      <c r="J115" s="257"/>
      <c r="K115" s="25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row>
    <row r="116" spans="1:34" ht="12.75" customHeight="1">
      <c r="A116" s="17"/>
      <c r="B116" s="17"/>
      <c r="C116" s="17"/>
      <c r="D116" s="17"/>
      <c r="E116" s="256"/>
      <c r="F116" s="256"/>
      <c r="G116" s="17"/>
      <c r="H116" s="17"/>
      <c r="I116" s="17"/>
      <c r="J116" s="257"/>
      <c r="K116" s="25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row>
    <row r="117" spans="1:34" ht="12.75" customHeight="1">
      <c r="A117" s="17"/>
      <c r="B117" s="17"/>
      <c r="C117" s="17"/>
      <c r="D117" s="17"/>
      <c r="E117" s="256"/>
      <c r="F117" s="256"/>
      <c r="G117" s="17"/>
      <c r="H117" s="17"/>
      <c r="I117" s="17"/>
      <c r="J117" s="257"/>
      <c r="K117" s="25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row>
    <row r="118" spans="1:34" ht="12.75" customHeight="1">
      <c r="A118" s="17"/>
      <c r="B118" s="17"/>
      <c r="C118" s="17"/>
      <c r="D118" s="17"/>
      <c r="E118" s="256"/>
      <c r="F118" s="256"/>
      <c r="G118" s="17"/>
      <c r="H118" s="17"/>
      <c r="I118" s="17"/>
      <c r="J118" s="257"/>
      <c r="K118" s="25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row>
    <row r="119" spans="1:34" ht="12.75" customHeight="1">
      <c r="A119" s="17"/>
      <c r="B119" s="17"/>
      <c r="C119" s="17"/>
      <c r="D119" s="17"/>
      <c r="E119" s="256"/>
      <c r="F119" s="256"/>
      <c r="G119" s="17"/>
      <c r="H119" s="17"/>
      <c r="I119" s="17"/>
      <c r="J119" s="257"/>
      <c r="K119" s="25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row>
    <row r="120" spans="1:34" ht="12.75" customHeight="1">
      <c r="A120" s="17"/>
      <c r="B120" s="17"/>
      <c r="C120" s="17"/>
      <c r="D120" s="17"/>
      <c r="E120" s="256"/>
      <c r="F120" s="256"/>
      <c r="G120" s="17"/>
      <c r="H120" s="17"/>
      <c r="I120" s="17"/>
      <c r="J120" s="257"/>
      <c r="K120" s="25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row>
    <row r="121" spans="1:34" ht="12.75" customHeight="1">
      <c r="A121" s="17"/>
      <c r="B121" s="17"/>
      <c r="C121" s="17"/>
      <c r="D121" s="17"/>
      <c r="E121" s="256"/>
      <c r="F121" s="256"/>
      <c r="G121" s="17"/>
      <c r="H121" s="17"/>
      <c r="I121" s="17"/>
      <c r="J121" s="257"/>
      <c r="K121" s="25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row>
    <row r="122" spans="1:34" ht="12.75" customHeight="1">
      <c r="A122" s="17"/>
      <c r="B122" s="17"/>
      <c r="C122" s="17"/>
      <c r="D122" s="17"/>
      <c r="E122" s="256"/>
      <c r="F122" s="256"/>
      <c r="G122" s="17"/>
      <c r="H122" s="17"/>
      <c r="I122" s="17"/>
      <c r="J122" s="257"/>
      <c r="K122" s="25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row>
    <row r="123" spans="1:34" ht="12.75" customHeight="1">
      <c r="A123" s="17"/>
      <c r="B123" s="17"/>
      <c r="C123" s="17"/>
      <c r="D123" s="17"/>
      <c r="E123" s="256"/>
      <c r="F123" s="256"/>
      <c r="G123" s="17"/>
      <c r="H123" s="17"/>
      <c r="I123" s="17"/>
      <c r="J123" s="257"/>
      <c r="K123" s="25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row>
    <row r="124" spans="1:34" ht="12.75" customHeight="1">
      <c r="A124" s="17"/>
      <c r="B124" s="17"/>
      <c r="C124" s="17"/>
      <c r="D124" s="17"/>
      <c r="E124" s="256"/>
      <c r="F124" s="256"/>
      <c r="G124" s="17"/>
      <c r="H124" s="17"/>
      <c r="I124" s="17"/>
      <c r="J124" s="257"/>
      <c r="K124" s="25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row>
    <row r="125" spans="1:34" ht="12.75" customHeight="1">
      <c r="A125" s="17"/>
      <c r="B125" s="17"/>
      <c r="C125" s="17"/>
      <c r="D125" s="17"/>
      <c r="E125" s="256"/>
      <c r="F125" s="256"/>
      <c r="G125" s="17"/>
      <c r="H125" s="17"/>
      <c r="I125" s="17"/>
      <c r="J125" s="257"/>
      <c r="K125" s="25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row>
    <row r="126" spans="1:34" ht="12.75" customHeight="1">
      <c r="A126" s="17"/>
      <c r="B126" s="17"/>
      <c r="C126" s="17"/>
      <c r="D126" s="17"/>
      <c r="E126" s="256"/>
      <c r="F126" s="256"/>
      <c r="G126" s="17"/>
      <c r="H126" s="17"/>
      <c r="I126" s="17"/>
      <c r="J126" s="257"/>
      <c r="K126" s="25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row>
    <row r="127" spans="1:34" ht="12.75" customHeight="1">
      <c r="A127" s="17"/>
      <c r="B127" s="17"/>
      <c r="C127" s="17"/>
      <c r="D127" s="17"/>
      <c r="E127" s="256"/>
      <c r="F127" s="256"/>
      <c r="G127" s="17"/>
      <c r="H127" s="17"/>
      <c r="I127" s="17"/>
      <c r="J127" s="257"/>
      <c r="K127" s="25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row>
    <row r="128" spans="1:34" ht="12.75" customHeight="1">
      <c r="A128" s="17"/>
      <c r="B128" s="17"/>
      <c r="C128" s="17"/>
      <c r="D128" s="17"/>
      <c r="E128" s="256"/>
      <c r="F128" s="256"/>
      <c r="G128" s="17"/>
      <c r="H128" s="17"/>
      <c r="I128" s="17"/>
      <c r="J128" s="257"/>
      <c r="K128" s="25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row>
    <row r="129" spans="1:34" ht="12.75" customHeight="1">
      <c r="A129" s="17"/>
      <c r="B129" s="17"/>
      <c r="C129" s="17"/>
      <c r="D129" s="17"/>
      <c r="E129" s="256"/>
      <c r="F129" s="256"/>
      <c r="G129" s="17"/>
      <c r="H129" s="17"/>
      <c r="I129" s="17"/>
      <c r="J129" s="257"/>
      <c r="K129" s="25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row>
    <row r="130" spans="1:34" ht="12.75" customHeight="1">
      <c r="A130" s="17"/>
      <c r="B130" s="17"/>
      <c r="C130" s="17"/>
      <c r="D130" s="17"/>
      <c r="E130" s="256"/>
      <c r="F130" s="256"/>
      <c r="G130" s="17"/>
      <c r="H130" s="17"/>
      <c r="I130" s="17"/>
      <c r="J130" s="257"/>
      <c r="K130" s="25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row>
    <row r="131" spans="1:34" ht="12.75" customHeight="1">
      <c r="A131" s="17"/>
      <c r="B131" s="17"/>
      <c r="C131" s="17"/>
      <c r="D131" s="17"/>
      <c r="E131" s="256"/>
      <c r="F131" s="256"/>
      <c r="G131" s="17"/>
      <c r="H131" s="17"/>
      <c r="I131" s="17"/>
      <c r="J131" s="257"/>
      <c r="K131" s="25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row>
    <row r="132" spans="1:34" ht="12.75" customHeight="1">
      <c r="A132" s="17"/>
      <c r="B132" s="17"/>
      <c r="C132" s="17"/>
      <c r="D132" s="17"/>
      <c r="E132" s="256"/>
      <c r="F132" s="256"/>
      <c r="G132" s="17"/>
      <c r="H132" s="17"/>
      <c r="I132" s="17"/>
      <c r="J132" s="257"/>
      <c r="K132" s="25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row>
    <row r="133" spans="1:34" ht="12.75" customHeight="1">
      <c r="A133" s="17"/>
      <c r="B133" s="17"/>
      <c r="C133" s="17"/>
      <c r="D133" s="17"/>
      <c r="E133" s="256"/>
      <c r="F133" s="256"/>
      <c r="G133" s="17"/>
      <c r="H133" s="17"/>
      <c r="I133" s="17"/>
      <c r="J133" s="257"/>
      <c r="K133" s="25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row>
    <row r="134" spans="1:34" ht="12.75" customHeight="1">
      <c r="A134" s="17"/>
      <c r="B134" s="17"/>
      <c r="C134" s="17"/>
      <c r="D134" s="17"/>
      <c r="E134" s="256"/>
      <c r="F134" s="256"/>
      <c r="G134" s="17"/>
      <c r="H134" s="17"/>
      <c r="I134" s="17"/>
      <c r="J134" s="257"/>
      <c r="K134" s="25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row>
    <row r="135" spans="1:34" ht="12.75" customHeight="1">
      <c r="A135" s="17"/>
      <c r="B135" s="17"/>
      <c r="C135" s="17"/>
      <c r="D135" s="17"/>
      <c r="E135" s="256"/>
      <c r="F135" s="256"/>
      <c r="G135" s="17"/>
      <c r="H135" s="17"/>
      <c r="I135" s="17"/>
      <c r="J135" s="257"/>
      <c r="K135" s="25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row>
    <row r="136" spans="1:34" ht="12.75" customHeight="1">
      <c r="A136" s="17"/>
      <c r="B136" s="17"/>
      <c r="C136" s="17"/>
      <c r="D136" s="17"/>
      <c r="E136" s="256"/>
      <c r="F136" s="256"/>
      <c r="G136" s="17"/>
      <c r="H136" s="17"/>
      <c r="I136" s="17"/>
      <c r="J136" s="257"/>
      <c r="K136" s="25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row>
    <row r="137" spans="1:34" ht="12.75" customHeight="1">
      <c r="A137" s="17"/>
      <c r="B137" s="17"/>
      <c r="C137" s="17"/>
      <c r="D137" s="17"/>
      <c r="E137" s="256"/>
      <c r="F137" s="256"/>
      <c r="G137" s="17"/>
      <c r="H137" s="17"/>
      <c r="I137" s="17"/>
      <c r="J137" s="257"/>
      <c r="K137" s="25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row>
    <row r="138" spans="1:34" ht="12.75" customHeight="1">
      <c r="A138" s="17"/>
      <c r="B138" s="17"/>
      <c r="C138" s="17"/>
      <c r="D138" s="17"/>
      <c r="E138" s="256"/>
      <c r="F138" s="256"/>
      <c r="G138" s="17"/>
      <c r="H138" s="17"/>
      <c r="I138" s="17"/>
      <c r="J138" s="257"/>
      <c r="K138" s="25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row>
    <row r="139" spans="1:34" ht="12.75" customHeight="1">
      <c r="A139" s="17"/>
      <c r="B139" s="17"/>
      <c r="C139" s="17"/>
      <c r="D139" s="17"/>
      <c r="E139" s="256"/>
      <c r="F139" s="256"/>
      <c r="G139" s="17"/>
      <c r="H139" s="17"/>
      <c r="I139" s="17"/>
      <c r="J139" s="257"/>
      <c r="K139" s="25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row>
    <row r="140" spans="1:34" ht="12.75" customHeight="1">
      <c r="A140" s="17"/>
      <c r="B140" s="17"/>
      <c r="C140" s="17"/>
      <c r="D140" s="17"/>
      <c r="E140" s="256"/>
      <c r="F140" s="256"/>
      <c r="G140" s="17"/>
      <c r="H140" s="17"/>
      <c r="I140" s="17"/>
      <c r="J140" s="257"/>
      <c r="K140" s="25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row>
    <row r="141" spans="1:34" ht="12.75" customHeight="1">
      <c r="A141" s="17"/>
      <c r="B141" s="17"/>
      <c r="C141" s="17"/>
      <c r="D141" s="17"/>
      <c r="E141" s="256"/>
      <c r="F141" s="256"/>
      <c r="G141" s="17"/>
      <c r="H141" s="17"/>
      <c r="I141" s="17"/>
      <c r="J141" s="257"/>
      <c r="K141" s="25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row>
    <row r="142" spans="1:34" ht="12.75" customHeight="1">
      <c r="A142" s="17"/>
      <c r="B142" s="17"/>
      <c r="C142" s="17"/>
      <c r="D142" s="17"/>
      <c r="E142" s="256"/>
      <c r="F142" s="256"/>
      <c r="G142" s="17"/>
      <c r="H142" s="17"/>
      <c r="I142" s="17"/>
      <c r="J142" s="257"/>
      <c r="K142" s="25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row>
    <row r="143" spans="1:34" ht="12.75" customHeight="1">
      <c r="A143" s="17"/>
      <c r="B143" s="17"/>
      <c r="C143" s="17"/>
      <c r="D143" s="17"/>
      <c r="E143" s="256"/>
      <c r="F143" s="256"/>
      <c r="G143" s="17"/>
      <c r="H143" s="17"/>
      <c r="I143" s="17"/>
      <c r="J143" s="257"/>
      <c r="K143" s="25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row>
    <row r="144" spans="1:34" ht="12.75" customHeight="1">
      <c r="A144" s="17"/>
      <c r="B144" s="17"/>
      <c r="C144" s="17"/>
      <c r="D144" s="17"/>
      <c r="E144" s="256"/>
      <c r="F144" s="256"/>
      <c r="G144" s="17"/>
      <c r="H144" s="17"/>
      <c r="I144" s="17"/>
      <c r="J144" s="257"/>
      <c r="K144" s="25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row>
    <row r="145" spans="1:34" ht="12.75" customHeight="1">
      <c r="A145" s="17"/>
      <c r="B145" s="17"/>
      <c r="C145" s="17"/>
      <c r="D145" s="17"/>
      <c r="E145" s="256"/>
      <c r="F145" s="256"/>
      <c r="G145" s="17"/>
      <c r="H145" s="17"/>
      <c r="I145" s="17"/>
      <c r="J145" s="257"/>
      <c r="K145" s="25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row>
    <row r="146" spans="1:34" ht="12.75" customHeight="1">
      <c r="A146" s="17"/>
      <c r="B146" s="17"/>
      <c r="C146" s="17"/>
      <c r="D146" s="17"/>
      <c r="E146" s="256"/>
      <c r="F146" s="256"/>
      <c r="G146" s="17"/>
      <c r="H146" s="17"/>
      <c r="I146" s="17"/>
      <c r="J146" s="257"/>
      <c r="K146" s="25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row>
    <row r="147" spans="1:34" ht="12.75" customHeight="1">
      <c r="A147" s="17"/>
      <c r="B147" s="17"/>
      <c r="C147" s="17"/>
      <c r="D147" s="17"/>
      <c r="E147" s="256"/>
      <c r="F147" s="256"/>
      <c r="G147" s="17"/>
      <c r="H147" s="17"/>
      <c r="I147" s="17"/>
      <c r="J147" s="257"/>
      <c r="K147" s="25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row>
    <row r="148" spans="1:34" ht="12.75" customHeight="1">
      <c r="A148" s="17"/>
      <c r="B148" s="17"/>
      <c r="C148" s="17"/>
      <c r="D148" s="17"/>
      <c r="E148" s="256"/>
      <c r="F148" s="256"/>
      <c r="G148" s="17"/>
      <c r="H148" s="17"/>
      <c r="I148" s="17"/>
      <c r="J148" s="257"/>
      <c r="K148" s="25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row>
    <row r="149" spans="1:34" ht="12.75" customHeight="1">
      <c r="A149" s="17"/>
      <c r="B149" s="17"/>
      <c r="C149" s="17"/>
      <c r="D149" s="17"/>
      <c r="E149" s="256"/>
      <c r="F149" s="256"/>
      <c r="G149" s="17"/>
      <c r="H149" s="17"/>
      <c r="I149" s="17"/>
      <c r="J149" s="257"/>
      <c r="K149" s="25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row>
    <row r="150" spans="1:34" ht="12.75" customHeight="1">
      <c r="A150" s="17"/>
      <c r="B150" s="17"/>
      <c r="C150" s="17"/>
      <c r="D150" s="17"/>
      <c r="E150" s="256"/>
      <c r="F150" s="256"/>
      <c r="G150" s="17"/>
      <c r="H150" s="17"/>
      <c r="I150" s="17"/>
      <c r="J150" s="257"/>
      <c r="K150" s="25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row>
    <row r="151" spans="1:34" ht="12.75" customHeight="1">
      <c r="A151" s="17"/>
      <c r="B151" s="17"/>
      <c r="C151" s="17"/>
      <c r="D151" s="17"/>
      <c r="E151" s="256"/>
      <c r="F151" s="256"/>
      <c r="G151" s="17"/>
      <c r="H151" s="17"/>
      <c r="I151" s="17"/>
      <c r="J151" s="257"/>
      <c r="K151" s="25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row>
    <row r="152" spans="1:34" ht="12.75" customHeight="1">
      <c r="A152" s="17"/>
      <c r="B152" s="17"/>
      <c r="C152" s="17"/>
      <c r="D152" s="17"/>
      <c r="E152" s="256"/>
      <c r="F152" s="256"/>
      <c r="G152" s="17"/>
      <c r="H152" s="17"/>
      <c r="I152" s="17"/>
      <c r="J152" s="257"/>
      <c r="K152" s="25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row>
    <row r="153" spans="1:34" ht="12.75" customHeight="1">
      <c r="A153" s="17"/>
      <c r="B153" s="17"/>
      <c r="C153" s="17"/>
      <c r="D153" s="17"/>
      <c r="E153" s="256"/>
      <c r="F153" s="256"/>
      <c r="G153" s="17"/>
      <c r="H153" s="17"/>
      <c r="I153" s="17"/>
      <c r="J153" s="257"/>
      <c r="K153" s="25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row>
    <row r="154" spans="1:34" ht="12.75" customHeight="1">
      <c r="A154" s="17"/>
      <c r="B154" s="17"/>
      <c r="C154" s="17"/>
      <c r="D154" s="17"/>
      <c r="E154" s="256"/>
      <c r="F154" s="256"/>
      <c r="G154" s="17"/>
      <c r="H154" s="17"/>
      <c r="I154" s="17"/>
      <c r="J154" s="257"/>
      <c r="K154" s="25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row>
    <row r="155" spans="1:34" ht="12.75" customHeight="1">
      <c r="A155" s="17"/>
      <c r="B155" s="17"/>
      <c r="C155" s="17"/>
      <c r="D155" s="17"/>
      <c r="E155" s="256"/>
      <c r="F155" s="256"/>
      <c r="G155" s="17"/>
      <c r="H155" s="17"/>
      <c r="I155" s="17"/>
      <c r="J155" s="257"/>
      <c r="K155" s="25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row>
    <row r="156" spans="1:34" ht="12.75" customHeight="1">
      <c r="A156" s="17"/>
      <c r="B156" s="17"/>
      <c r="C156" s="17"/>
      <c r="D156" s="17"/>
      <c r="E156" s="256"/>
      <c r="F156" s="256"/>
      <c r="G156" s="17"/>
      <c r="H156" s="17"/>
      <c r="I156" s="17"/>
      <c r="J156" s="257"/>
      <c r="K156" s="25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row>
    <row r="157" spans="1:34" ht="12.75" customHeight="1">
      <c r="A157" s="17"/>
      <c r="B157" s="17"/>
      <c r="C157" s="17"/>
      <c r="D157" s="17"/>
      <c r="E157" s="256"/>
      <c r="F157" s="256"/>
      <c r="G157" s="17"/>
      <c r="H157" s="17"/>
      <c r="I157" s="17"/>
      <c r="J157" s="257"/>
      <c r="K157" s="25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row>
    <row r="158" spans="1:34" ht="12.75" customHeight="1">
      <c r="A158" s="17"/>
      <c r="B158" s="17"/>
      <c r="C158" s="17"/>
      <c r="D158" s="17"/>
      <c r="E158" s="256"/>
      <c r="F158" s="256"/>
      <c r="G158" s="17"/>
      <c r="H158" s="17"/>
      <c r="I158" s="17"/>
      <c r="J158" s="257"/>
      <c r="K158" s="25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row>
    <row r="159" spans="1:34" ht="12.75" customHeight="1">
      <c r="A159" s="17"/>
      <c r="B159" s="17"/>
      <c r="C159" s="17"/>
      <c r="D159" s="17"/>
      <c r="E159" s="256"/>
      <c r="F159" s="256"/>
      <c r="G159" s="17"/>
      <c r="H159" s="17"/>
      <c r="I159" s="17"/>
      <c r="J159" s="257"/>
      <c r="K159" s="25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row>
    <row r="160" spans="1:34" ht="12.75" customHeight="1">
      <c r="A160" s="17"/>
      <c r="B160" s="17"/>
      <c r="C160" s="17"/>
      <c r="D160" s="17"/>
      <c r="E160" s="256"/>
      <c r="F160" s="256"/>
      <c r="G160" s="17"/>
      <c r="H160" s="17"/>
      <c r="I160" s="17"/>
      <c r="J160" s="257"/>
      <c r="K160" s="25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row>
    <row r="161" spans="1:34" ht="12.75" customHeight="1">
      <c r="A161" s="17"/>
      <c r="B161" s="17"/>
      <c r="C161" s="17"/>
      <c r="D161" s="17"/>
      <c r="E161" s="256"/>
      <c r="F161" s="256"/>
      <c r="G161" s="17"/>
      <c r="H161" s="17"/>
      <c r="I161" s="17"/>
      <c r="J161" s="257"/>
      <c r="K161" s="25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row>
    <row r="162" spans="1:34" ht="12.75" customHeight="1">
      <c r="A162" s="17"/>
      <c r="B162" s="17"/>
      <c r="C162" s="17"/>
      <c r="D162" s="17"/>
      <c r="E162" s="256"/>
      <c r="F162" s="256"/>
      <c r="G162" s="17"/>
      <c r="H162" s="17"/>
      <c r="I162" s="17"/>
      <c r="J162" s="257"/>
      <c r="K162" s="25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row>
    <row r="163" spans="1:34" ht="12.75" customHeight="1">
      <c r="A163" s="17"/>
      <c r="B163" s="17"/>
      <c r="C163" s="17"/>
      <c r="D163" s="17"/>
      <c r="E163" s="256"/>
      <c r="F163" s="256"/>
      <c r="G163" s="17"/>
      <c r="H163" s="17"/>
      <c r="I163" s="17"/>
      <c r="J163" s="257"/>
      <c r="K163" s="25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row>
    <row r="164" spans="1:34" ht="12.75" customHeight="1">
      <c r="A164" s="17"/>
      <c r="B164" s="17"/>
      <c r="C164" s="17"/>
      <c r="D164" s="17"/>
      <c r="E164" s="256"/>
      <c r="F164" s="256"/>
      <c r="G164" s="17"/>
      <c r="H164" s="17"/>
      <c r="I164" s="17"/>
      <c r="J164" s="257"/>
      <c r="K164" s="25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row>
    <row r="165" spans="1:34" ht="12.75" customHeight="1">
      <c r="A165" s="17"/>
      <c r="B165" s="17"/>
      <c r="C165" s="17"/>
      <c r="D165" s="17"/>
      <c r="E165" s="256"/>
      <c r="F165" s="256"/>
      <c r="G165" s="17"/>
      <c r="H165" s="17"/>
      <c r="I165" s="17"/>
      <c r="J165" s="257"/>
      <c r="K165" s="25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row>
    <row r="166" spans="1:34" ht="12.75" customHeight="1">
      <c r="A166" s="17"/>
      <c r="B166" s="17"/>
      <c r="C166" s="17"/>
      <c r="D166" s="17"/>
      <c r="E166" s="256"/>
      <c r="F166" s="256"/>
      <c r="G166" s="17"/>
      <c r="H166" s="17"/>
      <c r="I166" s="17"/>
      <c r="J166" s="257"/>
      <c r="K166" s="25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row>
    <row r="167" spans="1:34" ht="12.75" customHeight="1">
      <c r="A167" s="17"/>
      <c r="B167" s="17"/>
      <c r="C167" s="17"/>
      <c r="D167" s="17"/>
      <c r="E167" s="256"/>
      <c r="F167" s="256"/>
      <c r="G167" s="17"/>
      <c r="H167" s="17"/>
      <c r="I167" s="17"/>
      <c r="J167" s="257"/>
      <c r="K167" s="25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row>
    <row r="168" spans="1:34" ht="12.75" customHeight="1">
      <c r="A168" s="17"/>
      <c r="B168" s="17"/>
      <c r="C168" s="17"/>
      <c r="D168" s="17"/>
      <c r="E168" s="256"/>
      <c r="F168" s="256"/>
      <c r="G168" s="17"/>
      <c r="H168" s="17"/>
      <c r="I168" s="17"/>
      <c r="J168" s="257"/>
      <c r="K168" s="25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row>
    <row r="169" spans="1:34" ht="12.75" customHeight="1">
      <c r="A169" s="17"/>
      <c r="B169" s="17"/>
      <c r="C169" s="17"/>
      <c r="D169" s="17"/>
      <c r="E169" s="256"/>
      <c r="F169" s="256"/>
      <c r="G169" s="17"/>
      <c r="H169" s="17"/>
      <c r="I169" s="17"/>
      <c r="J169" s="257"/>
      <c r="K169" s="25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row>
    <row r="170" spans="1:34" ht="12.75" customHeight="1">
      <c r="A170" s="17"/>
      <c r="B170" s="17"/>
      <c r="C170" s="17"/>
      <c r="D170" s="17"/>
      <c r="E170" s="256"/>
      <c r="F170" s="256"/>
      <c r="G170" s="17"/>
      <c r="H170" s="17"/>
      <c r="I170" s="17"/>
      <c r="J170" s="257"/>
      <c r="K170" s="25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row>
    <row r="171" spans="1:34" ht="12.75" customHeight="1">
      <c r="A171" s="17"/>
      <c r="B171" s="17"/>
      <c r="C171" s="17"/>
      <c r="D171" s="17"/>
      <c r="E171" s="256"/>
      <c r="F171" s="256"/>
      <c r="G171" s="17"/>
      <c r="H171" s="17"/>
      <c r="I171" s="17"/>
      <c r="J171" s="257"/>
      <c r="K171" s="25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row>
    <row r="172" spans="1:34" ht="12.75" customHeight="1">
      <c r="A172" s="17"/>
      <c r="B172" s="17"/>
      <c r="C172" s="17"/>
      <c r="D172" s="17"/>
      <c r="E172" s="256"/>
      <c r="F172" s="256"/>
      <c r="G172" s="17"/>
      <c r="H172" s="17"/>
      <c r="I172" s="17"/>
      <c r="J172" s="257"/>
      <c r="K172" s="25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row>
    <row r="173" spans="1:34" ht="12.75" customHeight="1">
      <c r="A173" s="17"/>
      <c r="B173" s="17"/>
      <c r="C173" s="17"/>
      <c r="D173" s="17"/>
      <c r="E173" s="256"/>
      <c r="F173" s="256"/>
      <c r="G173" s="17"/>
      <c r="H173" s="17"/>
      <c r="I173" s="17"/>
      <c r="J173" s="257"/>
      <c r="K173" s="25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row>
    <row r="174" spans="1:34" ht="12.75" customHeight="1">
      <c r="A174" s="17"/>
      <c r="B174" s="17"/>
      <c r="C174" s="17"/>
      <c r="D174" s="17"/>
      <c r="E174" s="256"/>
      <c r="F174" s="256"/>
      <c r="G174" s="17"/>
      <c r="H174" s="17"/>
      <c r="I174" s="17"/>
      <c r="J174" s="257"/>
      <c r="K174" s="25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row>
    <row r="175" spans="1:34" ht="12.75" customHeight="1">
      <c r="A175" s="17"/>
      <c r="B175" s="17"/>
      <c r="C175" s="17"/>
      <c r="D175" s="17"/>
      <c r="E175" s="256"/>
      <c r="F175" s="256"/>
      <c r="G175" s="17"/>
      <c r="H175" s="17"/>
      <c r="I175" s="17"/>
      <c r="J175" s="257"/>
      <c r="K175" s="25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row>
    <row r="176" spans="1:34" ht="12.75" customHeight="1">
      <c r="A176" s="17"/>
      <c r="B176" s="17"/>
      <c r="C176" s="17"/>
      <c r="D176" s="17"/>
      <c r="E176" s="256"/>
      <c r="F176" s="256"/>
      <c r="G176" s="17"/>
      <c r="H176" s="17"/>
      <c r="I176" s="17"/>
      <c r="J176" s="257"/>
      <c r="K176" s="25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row>
    <row r="177" spans="1:34" ht="12.75" customHeight="1">
      <c r="A177" s="17"/>
      <c r="B177" s="17"/>
      <c r="C177" s="17"/>
      <c r="D177" s="17"/>
      <c r="E177" s="256"/>
      <c r="F177" s="256"/>
      <c r="G177" s="17"/>
      <c r="H177" s="17"/>
      <c r="I177" s="17"/>
      <c r="J177" s="257"/>
      <c r="K177" s="25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row>
    <row r="178" spans="1:34" ht="12.75" customHeight="1">
      <c r="A178" s="17"/>
      <c r="B178" s="17"/>
      <c r="C178" s="17"/>
      <c r="D178" s="17"/>
      <c r="E178" s="256"/>
      <c r="F178" s="256"/>
      <c r="G178" s="17"/>
      <c r="H178" s="17"/>
      <c r="I178" s="17"/>
      <c r="J178" s="257"/>
      <c r="K178" s="25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row>
    <row r="179" spans="1:34" ht="12.75" customHeight="1">
      <c r="A179" s="17"/>
      <c r="B179" s="17"/>
      <c r="C179" s="17"/>
      <c r="D179" s="17"/>
      <c r="E179" s="256"/>
      <c r="F179" s="256"/>
      <c r="G179" s="17"/>
      <c r="H179" s="17"/>
      <c r="I179" s="17"/>
      <c r="J179" s="257"/>
      <c r="K179" s="25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row>
    <row r="180" spans="1:34" ht="12.75" customHeight="1">
      <c r="A180" s="17"/>
      <c r="B180" s="17"/>
      <c r="C180" s="17"/>
      <c r="D180" s="17"/>
      <c r="E180" s="256"/>
      <c r="F180" s="256"/>
      <c r="G180" s="17"/>
      <c r="H180" s="17"/>
      <c r="I180" s="17"/>
      <c r="J180" s="257"/>
      <c r="K180" s="25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row>
    <row r="181" spans="1:34" ht="12.75" customHeight="1">
      <c r="A181" s="17"/>
      <c r="B181" s="17"/>
      <c r="C181" s="17"/>
      <c r="D181" s="17"/>
      <c r="E181" s="256"/>
      <c r="F181" s="256"/>
      <c r="G181" s="17"/>
      <c r="H181" s="17"/>
      <c r="I181" s="17"/>
      <c r="J181" s="257"/>
      <c r="K181" s="25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row>
    <row r="182" spans="1:34" ht="12.75" customHeight="1">
      <c r="A182" s="17"/>
      <c r="B182" s="17"/>
      <c r="C182" s="17"/>
      <c r="D182" s="17"/>
      <c r="E182" s="256"/>
      <c r="F182" s="256"/>
      <c r="G182" s="17"/>
      <c r="H182" s="17"/>
      <c r="I182" s="17"/>
      <c r="J182" s="257"/>
      <c r="K182" s="25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row>
    <row r="183" spans="1:34" ht="12.75" customHeight="1">
      <c r="A183" s="17"/>
      <c r="B183" s="17"/>
      <c r="C183" s="17"/>
      <c r="D183" s="17"/>
      <c r="E183" s="256"/>
      <c r="F183" s="256"/>
      <c r="G183" s="17"/>
      <c r="H183" s="17"/>
      <c r="I183" s="17"/>
      <c r="J183" s="257"/>
      <c r="K183" s="25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row>
    <row r="184" spans="1:34" ht="12.75" customHeight="1">
      <c r="A184" s="17"/>
      <c r="B184" s="17"/>
      <c r="C184" s="17"/>
      <c r="D184" s="17"/>
      <c r="E184" s="256"/>
      <c r="F184" s="256"/>
      <c r="G184" s="17"/>
      <c r="H184" s="17"/>
      <c r="I184" s="17"/>
      <c r="J184" s="257"/>
      <c r="K184" s="25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row>
    <row r="185" spans="1:34" ht="12.75" customHeight="1">
      <c r="A185" s="17"/>
      <c r="B185" s="17"/>
      <c r="C185" s="17"/>
      <c r="D185" s="17"/>
      <c r="E185" s="256"/>
      <c r="F185" s="256"/>
      <c r="G185" s="17"/>
      <c r="H185" s="17"/>
      <c r="I185" s="17"/>
      <c r="J185" s="257"/>
      <c r="K185" s="25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row>
    <row r="186" spans="1:34" ht="12.75" customHeight="1">
      <c r="A186" s="17"/>
      <c r="B186" s="17"/>
      <c r="C186" s="17"/>
      <c r="D186" s="17"/>
      <c r="E186" s="256"/>
      <c r="F186" s="256"/>
      <c r="G186" s="17"/>
      <c r="H186" s="17"/>
      <c r="I186" s="17"/>
      <c r="J186" s="257"/>
      <c r="K186" s="25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row>
    <row r="187" spans="1:34" ht="12.75" customHeight="1">
      <c r="A187" s="17"/>
      <c r="B187" s="17"/>
      <c r="C187" s="17"/>
      <c r="D187" s="17"/>
      <c r="E187" s="256"/>
      <c r="F187" s="256"/>
      <c r="G187" s="17"/>
      <c r="H187" s="17"/>
      <c r="I187" s="17"/>
      <c r="J187" s="257"/>
      <c r="K187" s="25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row>
    <row r="188" spans="1:34" ht="12.75" customHeight="1">
      <c r="A188" s="17"/>
      <c r="B188" s="17"/>
      <c r="C188" s="17"/>
      <c r="D188" s="17"/>
      <c r="E188" s="256"/>
      <c r="F188" s="256"/>
      <c r="G188" s="17"/>
      <c r="H188" s="17"/>
      <c r="I188" s="17"/>
      <c r="J188" s="257"/>
      <c r="K188" s="25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row>
    <row r="189" spans="1:34" ht="12.75" customHeight="1">
      <c r="A189" s="17"/>
      <c r="B189" s="17"/>
      <c r="C189" s="17"/>
      <c r="D189" s="17"/>
      <c r="E189" s="256"/>
      <c r="F189" s="256"/>
      <c r="G189" s="17"/>
      <c r="H189" s="17"/>
      <c r="I189" s="17"/>
      <c r="J189" s="257"/>
      <c r="K189" s="25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row>
    <row r="190" spans="1:34" ht="12.75" customHeight="1">
      <c r="A190" s="17"/>
      <c r="B190" s="17"/>
      <c r="C190" s="17"/>
      <c r="D190" s="17"/>
      <c r="E190" s="256"/>
      <c r="F190" s="256"/>
      <c r="G190" s="17"/>
      <c r="H190" s="17"/>
      <c r="I190" s="17"/>
      <c r="J190" s="257"/>
      <c r="K190" s="25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row>
    <row r="191" spans="1:34" ht="12.75" customHeight="1">
      <c r="A191" s="17"/>
      <c r="B191" s="17"/>
      <c r="C191" s="17"/>
      <c r="D191" s="17"/>
      <c r="E191" s="256"/>
      <c r="F191" s="256"/>
      <c r="G191" s="17"/>
      <c r="H191" s="17"/>
      <c r="I191" s="17"/>
      <c r="J191" s="257"/>
      <c r="K191" s="25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row>
    <row r="192" spans="1:34" ht="12.75" customHeight="1">
      <c r="A192" s="17"/>
      <c r="B192" s="17"/>
      <c r="C192" s="17"/>
      <c r="D192" s="17"/>
      <c r="E192" s="256"/>
      <c r="F192" s="256"/>
      <c r="G192" s="17"/>
      <c r="H192" s="17"/>
      <c r="I192" s="17"/>
      <c r="J192" s="257"/>
      <c r="K192" s="25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row>
    <row r="193" spans="1:34" ht="12.75" customHeight="1">
      <c r="A193" s="17"/>
      <c r="B193" s="17"/>
      <c r="C193" s="17"/>
      <c r="D193" s="17"/>
      <c r="E193" s="256"/>
      <c r="F193" s="256"/>
      <c r="G193" s="17"/>
      <c r="H193" s="17"/>
      <c r="I193" s="17"/>
      <c r="J193" s="257"/>
      <c r="K193" s="25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row>
    <row r="194" spans="1:34" ht="12.75" customHeight="1">
      <c r="A194" s="17"/>
      <c r="B194" s="17"/>
      <c r="C194" s="17"/>
      <c r="D194" s="17"/>
      <c r="E194" s="256"/>
      <c r="F194" s="256"/>
      <c r="G194" s="17"/>
      <c r="H194" s="17"/>
      <c r="I194" s="17"/>
      <c r="J194" s="257"/>
      <c r="K194" s="25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row>
    <row r="195" spans="1:34" ht="12.75" customHeight="1">
      <c r="A195" s="17"/>
      <c r="B195" s="17"/>
      <c r="C195" s="17"/>
      <c r="D195" s="17"/>
      <c r="E195" s="256"/>
      <c r="F195" s="256"/>
      <c r="G195" s="17"/>
      <c r="H195" s="17"/>
      <c r="I195" s="17"/>
      <c r="J195" s="257"/>
      <c r="K195" s="25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row>
    <row r="196" spans="1:34" ht="12.75" customHeight="1">
      <c r="A196" s="17"/>
      <c r="B196" s="17"/>
      <c r="C196" s="17"/>
      <c r="D196" s="17"/>
      <c r="E196" s="256"/>
      <c r="F196" s="256"/>
      <c r="G196" s="17"/>
      <c r="H196" s="17"/>
      <c r="I196" s="17"/>
      <c r="J196" s="257"/>
      <c r="K196" s="25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row>
    <row r="197" spans="1:34" ht="12.75" customHeight="1">
      <c r="A197" s="17"/>
      <c r="B197" s="17"/>
      <c r="C197" s="17"/>
      <c r="D197" s="17"/>
      <c r="E197" s="256"/>
      <c r="F197" s="256"/>
      <c r="G197" s="17"/>
      <c r="H197" s="17"/>
      <c r="I197" s="17"/>
      <c r="J197" s="257"/>
      <c r="K197" s="25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row>
    <row r="198" spans="1:34" ht="12.75" customHeight="1">
      <c r="A198" s="17"/>
      <c r="B198" s="17"/>
      <c r="C198" s="17"/>
      <c r="D198" s="17"/>
      <c r="E198" s="256"/>
      <c r="F198" s="256"/>
      <c r="G198" s="17"/>
      <c r="H198" s="17"/>
      <c r="I198" s="17"/>
      <c r="J198" s="257"/>
      <c r="K198" s="25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row>
    <row r="199" spans="1:34" ht="12.75" customHeight="1">
      <c r="A199" s="17"/>
      <c r="B199" s="17"/>
      <c r="C199" s="17"/>
      <c r="D199" s="17"/>
      <c r="E199" s="256"/>
      <c r="F199" s="256"/>
      <c r="G199" s="17"/>
      <c r="H199" s="17"/>
      <c r="I199" s="17"/>
      <c r="J199" s="257"/>
      <c r="K199" s="25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row>
    <row r="200" spans="1:34" ht="12.75" customHeight="1">
      <c r="A200" s="17"/>
      <c r="B200" s="17"/>
      <c r="C200" s="17"/>
      <c r="D200" s="17"/>
      <c r="E200" s="256"/>
      <c r="F200" s="256"/>
      <c r="G200" s="17"/>
      <c r="H200" s="17"/>
      <c r="I200" s="17"/>
      <c r="J200" s="257"/>
      <c r="K200" s="25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row>
    <row r="201" spans="1:34" ht="12.75" customHeight="1">
      <c r="A201" s="17"/>
      <c r="B201" s="17"/>
      <c r="C201" s="17"/>
      <c r="D201" s="17"/>
      <c r="E201" s="256"/>
      <c r="F201" s="256"/>
      <c r="G201" s="17"/>
      <c r="H201" s="17"/>
      <c r="I201" s="17"/>
      <c r="J201" s="257"/>
      <c r="K201" s="25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row>
    <row r="202" spans="1:34" ht="12.75" customHeight="1">
      <c r="A202" s="17"/>
      <c r="B202" s="17"/>
      <c r="C202" s="17"/>
      <c r="D202" s="17"/>
      <c r="E202" s="256"/>
      <c r="F202" s="256"/>
      <c r="G202" s="17"/>
      <c r="H202" s="17"/>
      <c r="I202" s="17"/>
      <c r="J202" s="257"/>
      <c r="K202" s="25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row>
    <row r="203" spans="1:34" ht="12.75" customHeight="1">
      <c r="A203" s="17"/>
      <c r="B203" s="17"/>
      <c r="C203" s="17"/>
      <c r="D203" s="17"/>
      <c r="E203" s="256"/>
      <c r="F203" s="256"/>
      <c r="G203" s="17"/>
      <c r="H203" s="17"/>
      <c r="I203" s="17"/>
      <c r="J203" s="257"/>
      <c r="K203" s="25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row>
    <row r="204" spans="1:34" ht="12.75" customHeight="1">
      <c r="A204" s="17"/>
      <c r="B204" s="17"/>
      <c r="C204" s="17"/>
      <c r="D204" s="17"/>
      <c r="E204" s="256"/>
      <c r="F204" s="256"/>
      <c r="G204" s="17"/>
      <c r="H204" s="17"/>
      <c r="I204" s="17"/>
      <c r="J204" s="257"/>
      <c r="K204" s="25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row>
    <row r="205" spans="1:34" ht="12.75" customHeight="1">
      <c r="A205" s="17"/>
      <c r="B205" s="17"/>
      <c r="C205" s="17"/>
      <c r="D205" s="17"/>
      <c r="E205" s="256"/>
      <c r="F205" s="256"/>
      <c r="G205" s="17"/>
      <c r="H205" s="17"/>
      <c r="I205" s="17"/>
      <c r="J205" s="257"/>
      <c r="K205" s="25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row>
    <row r="206" spans="1:34" ht="12.75" customHeight="1">
      <c r="A206" s="17"/>
      <c r="B206" s="17"/>
      <c r="C206" s="17"/>
      <c r="D206" s="17"/>
      <c r="E206" s="256"/>
      <c r="F206" s="256"/>
      <c r="G206" s="17"/>
      <c r="H206" s="17"/>
      <c r="I206" s="17"/>
      <c r="J206" s="257"/>
      <c r="K206" s="25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row>
    <row r="207" spans="1:34" ht="12.75" customHeight="1">
      <c r="A207" s="17"/>
      <c r="B207" s="17"/>
      <c r="C207" s="17"/>
      <c r="D207" s="17"/>
      <c r="E207" s="256"/>
      <c r="F207" s="256"/>
      <c r="G207" s="17"/>
      <c r="H207" s="17"/>
      <c r="I207" s="17"/>
      <c r="J207" s="257"/>
      <c r="K207" s="25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row>
    <row r="208" spans="1:34" ht="12.75" customHeight="1">
      <c r="A208" s="17"/>
      <c r="B208" s="17"/>
      <c r="C208" s="17"/>
      <c r="D208" s="17"/>
      <c r="E208" s="256"/>
      <c r="F208" s="256"/>
      <c r="G208" s="17"/>
      <c r="H208" s="17"/>
      <c r="I208" s="17"/>
      <c r="J208" s="257"/>
      <c r="K208" s="25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row>
    <row r="209" spans="1:34" ht="12.75" customHeight="1">
      <c r="A209" s="17"/>
      <c r="B209" s="17"/>
      <c r="C209" s="17"/>
      <c r="D209" s="17"/>
      <c r="E209" s="256"/>
      <c r="F209" s="256"/>
      <c r="G209" s="17"/>
      <c r="H209" s="17"/>
      <c r="I209" s="17"/>
      <c r="J209" s="257"/>
      <c r="K209" s="25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row>
    <row r="210" spans="1:34" ht="12.75" customHeight="1">
      <c r="A210" s="17"/>
      <c r="B210" s="17"/>
      <c r="C210" s="17"/>
      <c r="D210" s="17"/>
      <c r="E210" s="256"/>
      <c r="F210" s="256"/>
      <c r="G210" s="17"/>
      <c r="H210" s="17"/>
      <c r="I210" s="17"/>
      <c r="J210" s="257"/>
      <c r="K210" s="25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row>
    <row r="211" spans="1:34" ht="12.75" customHeight="1">
      <c r="A211" s="17"/>
      <c r="B211" s="17"/>
      <c r="C211" s="17"/>
      <c r="D211" s="17"/>
      <c r="E211" s="256"/>
      <c r="F211" s="256"/>
      <c r="G211" s="17"/>
      <c r="H211" s="17"/>
      <c r="I211" s="17"/>
      <c r="J211" s="257"/>
      <c r="K211" s="25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row>
    <row r="212" spans="1:34" ht="12.75" customHeight="1">
      <c r="A212" s="17"/>
      <c r="B212" s="17"/>
      <c r="C212" s="17"/>
      <c r="D212" s="17"/>
      <c r="E212" s="256"/>
      <c r="F212" s="256"/>
      <c r="G212" s="17"/>
      <c r="H212" s="17"/>
      <c r="I212" s="17"/>
      <c r="J212" s="257"/>
      <c r="K212" s="25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row>
    <row r="213" spans="1:34" ht="12.75" customHeight="1">
      <c r="A213" s="17"/>
      <c r="B213" s="17"/>
      <c r="C213" s="17"/>
      <c r="D213" s="17"/>
      <c r="E213" s="256"/>
      <c r="F213" s="256"/>
      <c r="G213" s="17"/>
      <c r="H213" s="17"/>
      <c r="I213" s="17"/>
      <c r="J213" s="257"/>
      <c r="K213" s="25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row>
    <row r="214" spans="1:34" ht="12.75" customHeight="1">
      <c r="A214" s="17"/>
      <c r="B214" s="17"/>
      <c r="C214" s="17"/>
      <c r="D214" s="17"/>
      <c r="E214" s="256"/>
      <c r="F214" s="256"/>
      <c r="G214" s="17"/>
      <c r="H214" s="17"/>
      <c r="I214" s="17"/>
      <c r="J214" s="257"/>
      <c r="K214" s="25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row>
    <row r="215" spans="1:34" ht="12.75" customHeight="1">
      <c r="A215" s="17"/>
      <c r="B215" s="17"/>
      <c r="C215" s="17"/>
      <c r="D215" s="17"/>
      <c r="E215" s="256"/>
      <c r="F215" s="256"/>
      <c r="G215" s="17"/>
      <c r="H215" s="17"/>
      <c r="I215" s="17"/>
      <c r="J215" s="257"/>
      <c r="K215" s="257"/>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row>
    <row r="216" spans="1:34" ht="12.75" customHeight="1">
      <c r="A216" s="17"/>
      <c r="B216" s="17"/>
      <c r="C216" s="17"/>
      <c r="D216" s="17"/>
      <c r="E216" s="256"/>
      <c r="F216" s="256"/>
      <c r="G216" s="17"/>
      <c r="H216" s="17"/>
      <c r="I216" s="17"/>
      <c r="J216" s="257"/>
      <c r="K216" s="257"/>
      <c r="L216" s="17"/>
      <c r="M216" s="17"/>
      <c r="N216" s="17"/>
      <c r="O216" s="17"/>
      <c r="P216" s="17"/>
      <c r="Q216" s="17"/>
      <c r="R216" s="17"/>
      <c r="S216" s="17"/>
      <c r="T216" s="17"/>
      <c r="U216" s="17"/>
      <c r="V216" s="17"/>
      <c r="W216" s="17"/>
      <c r="X216" s="17"/>
      <c r="Y216" s="17"/>
      <c r="Z216" s="17"/>
      <c r="AA216" s="17"/>
      <c r="AB216" s="17"/>
      <c r="AC216" s="17"/>
      <c r="AD216" s="17"/>
      <c r="AE216" s="17"/>
      <c r="AF216" s="17"/>
      <c r="AG216" s="17"/>
      <c r="AH216" s="17"/>
    </row>
    <row r="217" spans="1:34" ht="12.75" customHeight="1">
      <c r="A217" s="17"/>
      <c r="B217" s="17"/>
      <c r="C217" s="17"/>
      <c r="D217" s="17"/>
      <c r="E217" s="256"/>
      <c r="F217" s="256"/>
      <c r="G217" s="17"/>
      <c r="H217" s="17"/>
      <c r="I217" s="17"/>
      <c r="J217" s="257"/>
      <c r="K217" s="25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row>
    <row r="218" spans="1:34" ht="12.75" customHeight="1">
      <c r="A218" s="17"/>
      <c r="B218" s="17"/>
      <c r="C218" s="17"/>
      <c r="D218" s="17"/>
      <c r="E218" s="256"/>
      <c r="F218" s="256"/>
      <c r="G218" s="17"/>
      <c r="H218" s="17"/>
      <c r="I218" s="17"/>
      <c r="J218" s="257"/>
      <c r="K218" s="25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row>
    <row r="219" spans="1:34" ht="12.75" customHeight="1">
      <c r="A219" s="17"/>
      <c r="B219" s="17"/>
      <c r="C219" s="17"/>
      <c r="D219" s="17"/>
      <c r="E219" s="256"/>
      <c r="F219" s="256"/>
      <c r="G219" s="17"/>
      <c r="H219" s="17"/>
      <c r="I219" s="17"/>
      <c r="J219" s="257"/>
      <c r="K219" s="25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row>
    <row r="220" spans="1:34" ht="12.75" customHeight="1">
      <c r="A220" s="17"/>
      <c r="B220" s="17"/>
      <c r="C220" s="17"/>
      <c r="D220" s="17"/>
      <c r="E220" s="256"/>
      <c r="F220" s="256"/>
      <c r="G220" s="17"/>
      <c r="H220" s="17"/>
      <c r="I220" s="17"/>
      <c r="J220" s="257"/>
      <c r="K220" s="25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row>
    <row r="221" spans="1:34" ht="12.75" customHeight="1">
      <c r="A221" s="17"/>
      <c r="B221" s="17"/>
      <c r="C221" s="17"/>
      <c r="D221" s="17"/>
      <c r="E221" s="256"/>
      <c r="F221" s="256"/>
      <c r="G221" s="17"/>
      <c r="H221" s="17"/>
      <c r="I221" s="17"/>
      <c r="J221" s="257"/>
      <c r="K221" s="25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row>
    <row r="222" spans="1:34" ht="12.75" customHeight="1">
      <c r="A222" s="17"/>
      <c r="B222" s="17"/>
      <c r="C222" s="17"/>
      <c r="D222" s="17"/>
      <c r="E222" s="256"/>
      <c r="F222" s="256"/>
      <c r="G222" s="17"/>
      <c r="H222" s="17"/>
      <c r="I222" s="17"/>
      <c r="J222" s="257"/>
      <c r="K222" s="25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row>
    <row r="223" spans="1:34" ht="12.75" customHeight="1">
      <c r="A223" s="17"/>
      <c r="B223" s="17"/>
      <c r="C223" s="17"/>
      <c r="D223" s="17"/>
      <c r="E223" s="256"/>
      <c r="F223" s="256"/>
      <c r="G223" s="17"/>
      <c r="H223" s="17"/>
      <c r="I223" s="17"/>
      <c r="J223" s="257"/>
      <c r="K223" s="25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row>
    <row r="224" spans="1:34" ht="12.75" customHeight="1">
      <c r="A224" s="17"/>
      <c r="B224" s="17"/>
      <c r="C224" s="17"/>
      <c r="D224" s="17"/>
      <c r="E224" s="256"/>
      <c r="F224" s="256"/>
      <c r="G224" s="17"/>
      <c r="H224" s="17"/>
      <c r="I224" s="17"/>
      <c r="J224" s="257"/>
      <c r="K224" s="25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row>
    <row r="225" spans="1:34" ht="12.75" customHeight="1">
      <c r="A225" s="17"/>
      <c r="B225" s="17"/>
      <c r="C225" s="17"/>
      <c r="D225" s="17"/>
      <c r="E225" s="256"/>
      <c r="F225" s="256"/>
      <c r="G225" s="17"/>
      <c r="H225" s="17"/>
      <c r="I225" s="17"/>
      <c r="J225" s="257"/>
      <c r="K225" s="25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row>
    <row r="226" spans="1:34" ht="12.75" customHeight="1">
      <c r="A226" s="17"/>
      <c r="B226" s="17"/>
      <c r="C226" s="17"/>
      <c r="D226" s="17"/>
      <c r="E226" s="256"/>
      <c r="F226" s="256"/>
      <c r="G226" s="17"/>
      <c r="H226" s="17"/>
      <c r="I226" s="17"/>
      <c r="J226" s="257"/>
      <c r="K226" s="25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row>
    <row r="227" spans="1:34" ht="12.75" customHeight="1">
      <c r="A227" s="17"/>
      <c r="B227" s="17"/>
      <c r="C227" s="17"/>
      <c r="D227" s="17"/>
      <c r="E227" s="256"/>
      <c r="F227" s="256"/>
      <c r="G227" s="17"/>
      <c r="H227" s="17"/>
      <c r="I227" s="17"/>
      <c r="J227" s="257"/>
      <c r="K227" s="25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row>
    <row r="228" spans="1:34" ht="12.75" customHeight="1">
      <c r="A228" s="17"/>
      <c r="B228" s="17"/>
      <c r="C228" s="17"/>
      <c r="D228" s="17"/>
      <c r="E228" s="256"/>
      <c r="F228" s="256"/>
      <c r="G228" s="17"/>
      <c r="H228" s="17"/>
      <c r="I228" s="17"/>
      <c r="J228" s="257"/>
      <c r="K228" s="25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row>
    <row r="229" spans="1:34" ht="12.75" customHeight="1">
      <c r="A229" s="17"/>
      <c r="B229" s="17"/>
      <c r="C229" s="17"/>
      <c r="D229" s="17"/>
      <c r="E229" s="256"/>
      <c r="F229" s="256"/>
      <c r="G229" s="17"/>
      <c r="H229" s="17"/>
      <c r="I229" s="17"/>
      <c r="J229" s="257"/>
      <c r="K229" s="25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row>
    <row r="230" spans="1:34" ht="12.75" customHeight="1">
      <c r="A230" s="17"/>
      <c r="B230" s="17"/>
      <c r="C230" s="17"/>
      <c r="D230" s="17"/>
      <c r="E230" s="256"/>
      <c r="F230" s="256"/>
      <c r="G230" s="17"/>
      <c r="H230" s="17"/>
      <c r="I230" s="17"/>
      <c r="J230" s="257"/>
      <c r="K230" s="25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row>
    <row r="231" spans="1:34" ht="12.75" customHeight="1">
      <c r="A231" s="17"/>
      <c r="B231" s="17"/>
      <c r="C231" s="17"/>
      <c r="D231" s="17"/>
      <c r="E231" s="256"/>
      <c r="F231" s="256"/>
      <c r="G231" s="17"/>
      <c r="H231" s="17"/>
      <c r="I231" s="17"/>
      <c r="J231" s="257"/>
      <c r="K231" s="25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row>
    <row r="232" spans="1:34" ht="12.75" customHeight="1">
      <c r="A232" s="17"/>
      <c r="B232" s="17"/>
      <c r="C232" s="17"/>
      <c r="D232" s="17"/>
      <c r="E232" s="256"/>
      <c r="F232" s="256"/>
      <c r="G232" s="17"/>
      <c r="H232" s="17"/>
      <c r="I232" s="17"/>
      <c r="J232" s="257"/>
      <c r="K232" s="25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row>
    <row r="233" spans="1:34" ht="12.75" customHeight="1">
      <c r="A233" s="17"/>
      <c r="B233" s="17"/>
      <c r="C233" s="17"/>
      <c r="D233" s="17"/>
      <c r="E233" s="256"/>
      <c r="F233" s="256"/>
      <c r="G233" s="17"/>
      <c r="H233" s="17"/>
      <c r="I233" s="17"/>
      <c r="J233" s="257"/>
      <c r="K233" s="25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row>
    <row r="234" spans="1:34" ht="12.75" customHeight="1">
      <c r="A234" s="17"/>
      <c r="B234" s="17"/>
      <c r="C234" s="17"/>
      <c r="D234" s="17"/>
      <c r="E234" s="256"/>
      <c r="F234" s="256"/>
      <c r="G234" s="17"/>
      <c r="H234" s="17"/>
      <c r="I234" s="17"/>
      <c r="J234" s="257"/>
      <c r="K234" s="257"/>
      <c r="L234" s="17"/>
      <c r="M234" s="17"/>
      <c r="N234" s="17"/>
      <c r="O234" s="17"/>
      <c r="P234" s="17"/>
      <c r="Q234" s="17"/>
      <c r="R234" s="17"/>
      <c r="S234" s="17"/>
      <c r="T234" s="17"/>
      <c r="U234" s="17"/>
      <c r="V234" s="17"/>
      <c r="W234" s="17"/>
      <c r="X234" s="17"/>
      <c r="Y234" s="17"/>
      <c r="Z234" s="17"/>
      <c r="AA234" s="17"/>
      <c r="AB234" s="17"/>
      <c r="AC234" s="17"/>
      <c r="AD234" s="17"/>
      <c r="AE234" s="17"/>
      <c r="AF234" s="17"/>
      <c r="AG234" s="17"/>
      <c r="AH234" s="17"/>
    </row>
    <row r="235" spans="1:34" ht="12.75" customHeight="1">
      <c r="A235" s="17"/>
      <c r="B235" s="17"/>
      <c r="C235" s="17"/>
      <c r="D235" s="17"/>
      <c r="E235" s="256"/>
      <c r="F235" s="256"/>
      <c r="G235" s="17"/>
      <c r="H235" s="17"/>
      <c r="I235" s="17"/>
      <c r="J235" s="257"/>
      <c r="K235" s="25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row>
    <row r="236" spans="1:34" ht="12.75" customHeight="1">
      <c r="A236" s="17"/>
      <c r="B236" s="17"/>
      <c r="C236" s="17"/>
      <c r="D236" s="17"/>
      <c r="E236" s="256"/>
      <c r="F236" s="256"/>
      <c r="G236" s="17"/>
      <c r="H236" s="17"/>
      <c r="I236" s="17"/>
      <c r="J236" s="257"/>
      <c r="K236" s="257"/>
      <c r="L236" s="17"/>
      <c r="M236" s="17"/>
      <c r="N236" s="17"/>
      <c r="O236" s="17"/>
      <c r="P236" s="17"/>
      <c r="Q236" s="17"/>
      <c r="R236" s="17"/>
      <c r="S236" s="17"/>
      <c r="T236" s="17"/>
      <c r="U236" s="17"/>
      <c r="V236" s="17"/>
      <c r="W236" s="17"/>
      <c r="X236" s="17"/>
      <c r="Y236" s="17"/>
      <c r="Z236" s="17"/>
      <c r="AA236" s="17"/>
      <c r="AB236" s="17"/>
      <c r="AC236" s="17"/>
      <c r="AD236" s="17"/>
      <c r="AE236" s="17"/>
      <c r="AF236" s="17"/>
      <c r="AG236" s="17"/>
      <c r="AH236" s="17"/>
    </row>
    <row r="237" spans="1:34" ht="15.75" customHeight="1"/>
    <row r="238" spans="1:34" ht="15.75" customHeight="1"/>
    <row r="239" spans="1:34" ht="15.75" customHeight="1"/>
    <row r="240" spans="1:3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3">
    <mergeCell ref="C18:C19"/>
    <mergeCell ref="A20:A21"/>
    <mergeCell ref="C20:C21"/>
    <mergeCell ref="A22:A23"/>
    <mergeCell ref="C22:C23"/>
    <mergeCell ref="J31:N31"/>
    <mergeCell ref="J32:N33"/>
    <mergeCell ref="J34:N35"/>
    <mergeCell ref="B28:D29"/>
    <mergeCell ref="B30:D31"/>
    <mergeCell ref="B32:D33"/>
    <mergeCell ref="E32:G33"/>
    <mergeCell ref="A34:I35"/>
    <mergeCell ref="A30:A31"/>
    <mergeCell ref="A32:A33"/>
    <mergeCell ref="E27:H27"/>
    <mergeCell ref="E28:G29"/>
    <mergeCell ref="E30:G31"/>
    <mergeCell ref="B27:D27"/>
    <mergeCell ref="L20:L21"/>
    <mergeCell ref="M20:M21"/>
    <mergeCell ref="N20:N21"/>
    <mergeCell ref="A24:A25"/>
    <mergeCell ref="A28:A29"/>
    <mergeCell ref="L18:L19"/>
    <mergeCell ref="M18:M19"/>
    <mergeCell ref="N18:N19"/>
    <mergeCell ref="R18:S18"/>
    <mergeCell ref="A14:F14"/>
    <mergeCell ref="K14:M14"/>
    <mergeCell ref="A15:A17"/>
    <mergeCell ref="B15:B17"/>
    <mergeCell ref="D15:D17"/>
    <mergeCell ref="E15:E17"/>
    <mergeCell ref="A18:A19"/>
    <mergeCell ref="L15:N15"/>
    <mergeCell ref="L16:L17"/>
    <mergeCell ref="M16:M17"/>
    <mergeCell ref="N16:N17"/>
    <mergeCell ref="C15:C17"/>
    <mergeCell ref="F15:I16"/>
    <mergeCell ref="J15:K16"/>
    <mergeCell ref="R15:S15"/>
    <mergeCell ref="R16:S16"/>
    <mergeCell ref="R17:S17"/>
    <mergeCell ref="J28:N28"/>
    <mergeCell ref="J29:N30"/>
    <mergeCell ref="L22:L23"/>
    <mergeCell ref="M22:M23"/>
    <mergeCell ref="N22:N23"/>
    <mergeCell ref="L24:L25"/>
    <mergeCell ref="M24:M25"/>
    <mergeCell ref="N24:N25"/>
    <mergeCell ref="J27:N27"/>
    <mergeCell ref="A13:F13"/>
    <mergeCell ref="K13:M13"/>
    <mergeCell ref="R13:S13"/>
    <mergeCell ref="I4:L4"/>
    <mergeCell ref="A5:N5"/>
    <mergeCell ref="A6:N6"/>
    <mergeCell ref="B7:N7"/>
    <mergeCell ref="G8:I14"/>
    <mergeCell ref="J8:N8"/>
    <mergeCell ref="Q8:U8"/>
    <mergeCell ref="R10:T10"/>
    <mergeCell ref="A11:F11"/>
    <mergeCell ref="J11:N11"/>
    <mergeCell ref="R11:T11"/>
    <mergeCell ref="A12:F12"/>
    <mergeCell ref="K12:M12"/>
    <mergeCell ref="R12:T12"/>
    <mergeCell ref="A8:F8"/>
    <mergeCell ref="A9:F9"/>
    <mergeCell ref="K9:M9"/>
    <mergeCell ref="A10:F10"/>
    <mergeCell ref="K10:M10"/>
    <mergeCell ref="A1:A4"/>
    <mergeCell ref="B1:H2"/>
    <mergeCell ref="I1:L1"/>
    <mergeCell ref="M1:N4"/>
    <mergeCell ref="I2:L2"/>
    <mergeCell ref="B3:H4"/>
    <mergeCell ref="I3:L3"/>
  </mergeCells>
  <printOptions horizontalCentered="1" verticalCentered="1"/>
  <pageMargins left="0.94488188976377963" right="3.937007874015748E-2" top="0.39370078740157483" bottom="0.39370078740157483" header="0" footer="0"/>
  <pageSetup paperSize="5" scale="70" orientation="landscape"/>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1000"/>
  <sheetViews>
    <sheetView workbookViewId="0"/>
  </sheetViews>
  <sheetFormatPr baseColWidth="10" defaultColWidth="14.42578125" defaultRowHeight="15" customHeight="1"/>
  <cols>
    <col min="1" max="1" width="64.28515625" customWidth="1"/>
    <col min="2" max="2" width="13.140625" customWidth="1"/>
    <col min="3" max="3" width="20.85546875" customWidth="1"/>
    <col min="4" max="4" width="12.5703125" customWidth="1"/>
    <col min="5" max="5" width="19.28515625" customWidth="1"/>
    <col min="6" max="6" width="19" customWidth="1"/>
    <col min="7" max="7" width="9.5703125" customWidth="1"/>
    <col min="8" max="8" width="10.85546875" customWidth="1"/>
    <col min="9" max="9" width="10.42578125" customWidth="1"/>
    <col min="10" max="10" width="12" customWidth="1"/>
    <col min="11" max="11" width="13.85546875" customWidth="1"/>
    <col min="12" max="12" width="12.5703125" customWidth="1"/>
    <col min="13" max="13" width="15.85546875" customWidth="1"/>
    <col min="14" max="14" width="14.7109375" customWidth="1"/>
    <col min="15" max="26" width="14.42578125" customWidth="1"/>
  </cols>
  <sheetData>
    <row r="1" spans="1:26">
      <c r="A1" s="685"/>
      <c r="B1" s="635" t="s">
        <v>26</v>
      </c>
      <c r="C1" s="452"/>
      <c r="D1" s="452"/>
      <c r="E1" s="452"/>
      <c r="F1" s="452"/>
      <c r="G1" s="452"/>
      <c r="H1" s="453"/>
      <c r="I1" s="639" t="s">
        <v>27</v>
      </c>
      <c r="J1" s="449"/>
      <c r="K1" s="449"/>
      <c r="L1" s="450"/>
      <c r="M1" s="686"/>
      <c r="N1" s="444"/>
      <c r="O1" s="267"/>
      <c r="P1" s="267"/>
      <c r="Q1" s="267"/>
      <c r="R1" s="267"/>
      <c r="S1" s="267"/>
      <c r="T1" s="267"/>
      <c r="U1" s="267"/>
      <c r="V1" s="267"/>
      <c r="W1" s="267"/>
      <c r="X1" s="267"/>
      <c r="Y1" s="267"/>
      <c r="Z1" s="267"/>
    </row>
    <row r="2" spans="1:26">
      <c r="A2" s="554"/>
      <c r="B2" s="437"/>
      <c r="C2" s="438"/>
      <c r="D2" s="438"/>
      <c r="E2" s="438"/>
      <c r="F2" s="438"/>
      <c r="G2" s="438"/>
      <c r="H2" s="439"/>
      <c r="I2" s="639" t="s">
        <v>28</v>
      </c>
      <c r="J2" s="449"/>
      <c r="K2" s="449"/>
      <c r="L2" s="450"/>
      <c r="M2" s="445"/>
      <c r="N2" s="446"/>
      <c r="O2" s="267"/>
      <c r="P2" s="267"/>
      <c r="Q2" s="267"/>
      <c r="R2" s="267"/>
      <c r="S2" s="267"/>
      <c r="T2" s="267"/>
      <c r="U2" s="267"/>
      <c r="V2" s="267"/>
      <c r="W2" s="267"/>
      <c r="X2" s="267"/>
      <c r="Y2" s="267"/>
      <c r="Z2" s="267"/>
    </row>
    <row r="3" spans="1:26">
      <c r="A3" s="554"/>
      <c r="B3" s="635" t="s">
        <v>29</v>
      </c>
      <c r="C3" s="452"/>
      <c r="D3" s="452"/>
      <c r="E3" s="452"/>
      <c r="F3" s="452"/>
      <c r="G3" s="452"/>
      <c r="H3" s="453"/>
      <c r="I3" s="639" t="s">
        <v>194</v>
      </c>
      <c r="J3" s="449"/>
      <c r="K3" s="449"/>
      <c r="L3" s="450"/>
      <c r="M3" s="445"/>
      <c r="N3" s="446"/>
      <c r="O3" s="267"/>
      <c r="P3" s="267"/>
      <c r="Q3" s="267"/>
      <c r="R3" s="267"/>
      <c r="S3" s="267"/>
      <c r="T3" s="267"/>
      <c r="U3" s="267"/>
      <c r="V3" s="267"/>
      <c r="W3" s="267"/>
      <c r="X3" s="267"/>
      <c r="Y3" s="267"/>
      <c r="Z3" s="267"/>
    </row>
    <row r="4" spans="1:26">
      <c r="A4" s="519"/>
      <c r="B4" s="562"/>
      <c r="C4" s="472"/>
      <c r="D4" s="472"/>
      <c r="E4" s="472"/>
      <c r="F4" s="472"/>
      <c r="G4" s="472"/>
      <c r="H4" s="519"/>
      <c r="I4" s="639" t="s">
        <v>195</v>
      </c>
      <c r="J4" s="449"/>
      <c r="K4" s="449"/>
      <c r="L4" s="450"/>
      <c r="M4" s="562"/>
      <c r="N4" s="580"/>
      <c r="O4" s="267"/>
      <c r="P4" s="267"/>
      <c r="Q4" s="267"/>
      <c r="R4" s="267"/>
      <c r="S4" s="267"/>
      <c r="T4" s="267"/>
      <c r="U4" s="267"/>
      <c r="V4" s="267"/>
      <c r="W4" s="267"/>
      <c r="X4" s="267"/>
      <c r="Y4" s="267"/>
      <c r="Z4" s="267"/>
    </row>
    <row r="5" spans="1:26">
      <c r="A5" s="640"/>
      <c r="B5" s="423"/>
      <c r="C5" s="423"/>
      <c r="D5" s="423"/>
      <c r="E5" s="423"/>
      <c r="F5" s="423"/>
      <c r="G5" s="423"/>
      <c r="H5" s="423"/>
      <c r="I5" s="423"/>
      <c r="J5" s="423"/>
      <c r="K5" s="423"/>
      <c r="L5" s="423"/>
      <c r="M5" s="423"/>
      <c r="N5" s="423"/>
      <c r="O5" s="267"/>
      <c r="P5" s="267"/>
      <c r="Q5" s="267"/>
      <c r="R5" s="267"/>
      <c r="S5" s="267"/>
      <c r="T5" s="267"/>
      <c r="U5" s="267"/>
      <c r="V5" s="267"/>
      <c r="W5" s="267"/>
      <c r="X5" s="267"/>
      <c r="Y5" s="267"/>
      <c r="Z5" s="267"/>
    </row>
    <row r="6" spans="1:26">
      <c r="A6" s="641" t="s">
        <v>196</v>
      </c>
      <c r="B6" s="441"/>
      <c r="C6" s="441"/>
      <c r="D6" s="441"/>
      <c r="E6" s="441"/>
      <c r="F6" s="441"/>
      <c r="G6" s="441"/>
      <c r="H6" s="441"/>
      <c r="I6" s="441"/>
      <c r="J6" s="441"/>
      <c r="K6" s="441"/>
      <c r="L6" s="441"/>
      <c r="M6" s="441"/>
      <c r="N6" s="476"/>
      <c r="O6" s="267"/>
      <c r="P6" s="267"/>
      <c r="Q6" s="267"/>
      <c r="R6" s="267"/>
      <c r="S6" s="267"/>
      <c r="T6" s="267"/>
      <c r="U6" s="267"/>
      <c r="V6" s="267"/>
      <c r="W6" s="267"/>
      <c r="X6" s="267"/>
      <c r="Y6" s="267"/>
      <c r="Z6" s="267"/>
    </row>
    <row r="7" spans="1:26">
      <c r="A7" s="642" t="s">
        <v>33</v>
      </c>
      <c r="B7" s="450"/>
      <c r="C7" s="643" t="s">
        <v>197</v>
      </c>
      <c r="D7" s="637"/>
      <c r="E7" s="637"/>
      <c r="F7" s="637"/>
      <c r="G7" s="637"/>
      <c r="H7" s="637"/>
      <c r="I7" s="637"/>
      <c r="J7" s="637"/>
      <c r="K7" s="637"/>
      <c r="L7" s="637"/>
      <c r="M7" s="637"/>
      <c r="N7" s="644"/>
      <c r="O7" s="267"/>
      <c r="P7" s="267"/>
      <c r="Q7" s="267"/>
      <c r="R7" s="267"/>
      <c r="S7" s="267"/>
      <c r="T7" s="267"/>
      <c r="U7" s="267"/>
      <c r="V7" s="267"/>
      <c r="W7" s="267"/>
      <c r="X7" s="267"/>
      <c r="Y7" s="267"/>
      <c r="Z7" s="267"/>
    </row>
    <row r="8" spans="1:26">
      <c r="A8" s="645" t="s">
        <v>198</v>
      </c>
      <c r="B8" s="449"/>
      <c r="C8" s="449"/>
      <c r="D8" s="449"/>
      <c r="E8" s="449"/>
      <c r="F8" s="450"/>
      <c r="G8" s="695" t="s">
        <v>199</v>
      </c>
      <c r="H8" s="452"/>
      <c r="I8" s="453"/>
      <c r="J8" s="635" t="s">
        <v>200</v>
      </c>
      <c r="K8" s="452"/>
      <c r="L8" s="452"/>
      <c r="M8" s="452"/>
      <c r="N8" s="510"/>
      <c r="O8" s="267"/>
      <c r="P8" s="267"/>
      <c r="Q8" s="267"/>
      <c r="R8" s="267"/>
      <c r="S8" s="267"/>
      <c r="T8" s="267"/>
      <c r="U8" s="267"/>
      <c r="V8" s="267"/>
      <c r="W8" s="267"/>
      <c r="X8" s="267"/>
      <c r="Y8" s="267"/>
      <c r="Z8" s="267"/>
    </row>
    <row r="9" spans="1:26">
      <c r="A9" s="645" t="s">
        <v>201</v>
      </c>
      <c r="B9" s="449"/>
      <c r="C9" s="449"/>
      <c r="D9" s="449"/>
      <c r="E9" s="449"/>
      <c r="F9" s="450"/>
      <c r="G9" s="445"/>
      <c r="H9" s="423"/>
      <c r="I9" s="554"/>
      <c r="J9" s="437"/>
      <c r="K9" s="438"/>
      <c r="L9" s="438"/>
      <c r="M9" s="438"/>
      <c r="N9" s="447"/>
      <c r="O9" s="267"/>
      <c r="P9" s="267"/>
      <c r="Q9" s="267"/>
      <c r="R9" s="267"/>
      <c r="S9" s="267"/>
      <c r="T9" s="267"/>
      <c r="U9" s="267"/>
      <c r="V9" s="267"/>
      <c r="W9" s="267"/>
      <c r="X9" s="267"/>
      <c r="Y9" s="267"/>
      <c r="Z9" s="267"/>
    </row>
    <row r="10" spans="1:26">
      <c r="A10" s="645" t="s">
        <v>202</v>
      </c>
      <c r="B10" s="449"/>
      <c r="C10" s="449"/>
      <c r="D10" s="449"/>
      <c r="E10" s="449"/>
      <c r="F10" s="450"/>
      <c r="G10" s="445"/>
      <c r="H10" s="423"/>
      <c r="I10" s="554"/>
      <c r="J10" s="268" t="s">
        <v>40</v>
      </c>
      <c r="K10" s="636" t="s">
        <v>41</v>
      </c>
      <c r="L10" s="637"/>
      <c r="M10" s="638"/>
      <c r="N10" s="269" t="s">
        <v>42</v>
      </c>
      <c r="O10" s="267"/>
      <c r="P10" s="267"/>
      <c r="Q10" s="267"/>
      <c r="R10" s="267"/>
      <c r="S10" s="267"/>
      <c r="T10" s="267"/>
      <c r="U10" s="267"/>
      <c r="V10" s="267"/>
      <c r="W10" s="267"/>
      <c r="X10" s="267"/>
      <c r="Y10" s="267"/>
      <c r="Z10" s="267"/>
    </row>
    <row r="11" spans="1:26">
      <c r="A11" s="687" t="s">
        <v>203</v>
      </c>
      <c r="B11" s="449"/>
      <c r="C11" s="449"/>
      <c r="D11" s="449"/>
      <c r="E11" s="449"/>
      <c r="F11" s="450"/>
      <c r="G11" s="445"/>
      <c r="H11" s="423"/>
      <c r="I11" s="554"/>
      <c r="J11" s="270"/>
      <c r="K11" s="688"/>
      <c r="L11" s="689"/>
      <c r="M11" s="690"/>
      <c r="N11" s="271"/>
      <c r="O11" s="267"/>
      <c r="P11" s="267"/>
      <c r="Q11" s="267"/>
      <c r="R11" s="267"/>
      <c r="S11" s="267"/>
      <c r="T11" s="267"/>
      <c r="U11" s="267"/>
      <c r="V11" s="267"/>
      <c r="W11" s="267"/>
      <c r="X11" s="267"/>
      <c r="Y11" s="267"/>
      <c r="Z11" s="267"/>
    </row>
    <row r="12" spans="1:26">
      <c r="A12" s="691" t="s">
        <v>204</v>
      </c>
      <c r="B12" s="449"/>
      <c r="C12" s="449"/>
      <c r="D12" s="449"/>
      <c r="E12" s="449"/>
      <c r="F12" s="450"/>
      <c r="G12" s="445"/>
      <c r="H12" s="423"/>
      <c r="I12" s="554"/>
      <c r="J12" s="692"/>
      <c r="K12" s="693"/>
      <c r="L12" s="693"/>
      <c r="M12" s="693"/>
      <c r="N12" s="694"/>
      <c r="O12" s="267"/>
      <c r="P12" s="267"/>
      <c r="Q12" s="267"/>
      <c r="R12" s="267"/>
      <c r="S12" s="267"/>
      <c r="T12" s="267"/>
      <c r="U12" s="267"/>
      <c r="V12" s="267"/>
      <c r="W12" s="267"/>
      <c r="X12" s="267"/>
      <c r="Y12" s="267"/>
      <c r="Z12" s="267"/>
    </row>
    <row r="13" spans="1:26">
      <c r="A13" s="645" t="s">
        <v>205</v>
      </c>
      <c r="B13" s="449"/>
      <c r="C13" s="449"/>
      <c r="D13" s="449"/>
      <c r="E13" s="449"/>
      <c r="F13" s="450"/>
      <c r="G13" s="445"/>
      <c r="H13" s="423"/>
      <c r="I13" s="554"/>
      <c r="J13" s="696"/>
      <c r="K13" s="698"/>
      <c r="L13" s="452"/>
      <c r="M13" s="453"/>
      <c r="N13" s="699"/>
      <c r="O13" s="267"/>
      <c r="P13" s="267"/>
      <c r="Q13" s="267"/>
      <c r="R13" s="267"/>
      <c r="S13" s="267"/>
      <c r="T13" s="267"/>
      <c r="U13" s="267"/>
      <c r="V13" s="267"/>
      <c r="W13" s="267"/>
      <c r="X13" s="267"/>
      <c r="Y13" s="267"/>
      <c r="Z13" s="267"/>
    </row>
    <row r="14" spans="1:26" ht="25.5" customHeight="1">
      <c r="A14" s="646" t="s">
        <v>46</v>
      </c>
      <c r="B14" s="452"/>
      <c r="C14" s="452"/>
      <c r="D14" s="452"/>
      <c r="E14" s="452"/>
      <c r="F14" s="453"/>
      <c r="G14" s="445"/>
      <c r="H14" s="423"/>
      <c r="I14" s="554"/>
      <c r="J14" s="697"/>
      <c r="K14" s="445"/>
      <c r="L14" s="423"/>
      <c r="M14" s="554"/>
      <c r="N14" s="700"/>
      <c r="O14" s="267"/>
      <c r="P14" s="267"/>
      <c r="Q14" s="267"/>
      <c r="R14" s="267"/>
      <c r="S14" s="267"/>
      <c r="T14" s="267"/>
      <c r="U14" s="267"/>
      <c r="V14" s="267"/>
      <c r="W14" s="267"/>
      <c r="X14" s="267"/>
      <c r="Y14" s="267"/>
      <c r="Z14" s="267"/>
    </row>
    <row r="15" spans="1:26">
      <c r="A15" s="647" t="s">
        <v>47</v>
      </c>
      <c r="B15" s="648" t="s">
        <v>206</v>
      </c>
      <c r="C15" s="649" t="s">
        <v>49</v>
      </c>
      <c r="D15" s="649" t="s">
        <v>50</v>
      </c>
      <c r="E15" s="650" t="s">
        <v>207</v>
      </c>
      <c r="F15" s="651" t="s">
        <v>208</v>
      </c>
      <c r="G15" s="435"/>
      <c r="H15" s="435"/>
      <c r="I15" s="444"/>
      <c r="J15" s="651" t="s">
        <v>53</v>
      </c>
      <c r="K15" s="444"/>
      <c r="L15" s="701" t="s">
        <v>54</v>
      </c>
      <c r="M15" s="463"/>
      <c r="N15" s="464"/>
      <c r="O15" s="267"/>
      <c r="P15" s="267"/>
      <c r="Q15" s="267"/>
      <c r="R15" s="267"/>
      <c r="S15" s="267"/>
      <c r="T15" s="267"/>
      <c r="U15" s="267"/>
      <c r="V15" s="267"/>
      <c r="W15" s="267"/>
      <c r="X15" s="267"/>
      <c r="Y15" s="267"/>
      <c r="Z15" s="267"/>
    </row>
    <row r="16" spans="1:26">
      <c r="A16" s="427"/>
      <c r="B16" s="568"/>
      <c r="C16" s="568"/>
      <c r="D16" s="568"/>
      <c r="E16" s="469"/>
      <c r="F16" s="492"/>
      <c r="G16" s="493"/>
      <c r="H16" s="493"/>
      <c r="I16" s="494"/>
      <c r="J16" s="492"/>
      <c r="K16" s="494"/>
      <c r="L16" s="702" t="s">
        <v>55</v>
      </c>
      <c r="M16" s="703" t="s">
        <v>56</v>
      </c>
      <c r="N16" s="704" t="s">
        <v>57</v>
      </c>
      <c r="O16" s="267"/>
      <c r="P16" s="267"/>
      <c r="Q16" s="267"/>
      <c r="R16" s="267"/>
      <c r="S16" s="267"/>
      <c r="T16" s="267"/>
      <c r="U16" s="267"/>
      <c r="V16" s="267"/>
      <c r="W16" s="267"/>
      <c r="X16" s="267"/>
      <c r="Y16" s="267"/>
      <c r="Z16" s="267"/>
    </row>
    <row r="17" spans="1:26">
      <c r="A17" s="427"/>
      <c r="B17" s="568"/>
      <c r="C17" s="568"/>
      <c r="D17" s="568"/>
      <c r="E17" s="469"/>
      <c r="F17" s="273" t="s">
        <v>58</v>
      </c>
      <c r="G17" s="274" t="s">
        <v>59</v>
      </c>
      <c r="H17" s="274" t="s">
        <v>60</v>
      </c>
      <c r="I17" s="272" t="s">
        <v>61</v>
      </c>
      <c r="J17" s="275" t="s">
        <v>209</v>
      </c>
      <c r="K17" s="272" t="s">
        <v>63</v>
      </c>
      <c r="L17" s="427"/>
      <c r="M17" s="568"/>
      <c r="N17" s="547"/>
      <c r="O17" s="267"/>
      <c r="P17" s="267"/>
      <c r="Q17" s="267"/>
      <c r="R17" s="267"/>
      <c r="S17" s="267"/>
      <c r="T17" s="267"/>
      <c r="U17" s="267"/>
      <c r="V17" s="267"/>
      <c r="W17" s="267"/>
      <c r="X17" s="267"/>
      <c r="Y17" s="267"/>
      <c r="Z17" s="267"/>
    </row>
    <row r="18" spans="1:26" ht="29.25" customHeight="1">
      <c r="A18" s="652" t="s">
        <v>210</v>
      </c>
      <c r="B18" s="276" t="s">
        <v>65</v>
      </c>
      <c r="C18" s="501" t="s">
        <v>108</v>
      </c>
      <c r="D18" s="277">
        <v>7</v>
      </c>
      <c r="E18" s="278">
        <v>149726500</v>
      </c>
      <c r="F18" s="279">
        <f t="shared" ref="F18:F24" si="0">E18</f>
        <v>149726500</v>
      </c>
      <c r="G18" s="34">
        <v>0</v>
      </c>
      <c r="H18" s="34">
        <v>0</v>
      </c>
      <c r="I18" s="35">
        <v>0</v>
      </c>
      <c r="J18" s="280">
        <v>45293</v>
      </c>
      <c r="K18" s="281">
        <v>45656</v>
      </c>
      <c r="L18" s="654">
        <f>D19/D18</f>
        <v>0</v>
      </c>
      <c r="M18" s="653">
        <f>+E19/E18</f>
        <v>0</v>
      </c>
      <c r="N18" s="540">
        <v>0</v>
      </c>
      <c r="O18" s="282"/>
      <c r="P18" s="282"/>
      <c r="Q18" s="282"/>
      <c r="R18" s="282"/>
      <c r="S18" s="282"/>
      <c r="T18" s="282"/>
      <c r="U18" s="282"/>
      <c r="V18" s="282"/>
      <c r="W18" s="282"/>
      <c r="X18" s="282"/>
      <c r="Y18" s="282"/>
      <c r="Z18" s="282"/>
    </row>
    <row r="19" spans="1:26" ht="26.25" customHeight="1">
      <c r="A19" s="428"/>
      <c r="B19" s="182" t="s">
        <v>69</v>
      </c>
      <c r="C19" s="497"/>
      <c r="D19" s="283"/>
      <c r="E19" s="284">
        <v>0</v>
      </c>
      <c r="F19" s="285">
        <f t="shared" si="0"/>
        <v>0</v>
      </c>
      <c r="G19" s="42"/>
      <c r="H19" s="42"/>
      <c r="I19" s="43"/>
      <c r="J19" s="162"/>
      <c r="K19" s="286"/>
      <c r="L19" s="428"/>
      <c r="M19" s="497"/>
      <c r="N19" s="500"/>
      <c r="O19" s="267"/>
      <c r="P19" s="267"/>
      <c r="Q19" s="267"/>
      <c r="R19" s="267"/>
      <c r="S19" s="267"/>
      <c r="T19" s="267"/>
      <c r="U19" s="267"/>
      <c r="V19" s="267"/>
      <c r="W19" s="267"/>
      <c r="X19" s="267"/>
      <c r="Y19" s="267"/>
      <c r="Z19" s="267"/>
    </row>
    <row r="20" spans="1:26" ht="20.25" customHeight="1">
      <c r="A20" s="652" t="s">
        <v>211</v>
      </c>
      <c r="B20" s="276" t="s">
        <v>65</v>
      </c>
      <c r="C20" s="664" t="s">
        <v>212</v>
      </c>
      <c r="D20" s="287">
        <v>5</v>
      </c>
      <c r="E20" s="288">
        <v>110600000</v>
      </c>
      <c r="F20" s="289">
        <f t="shared" si="0"/>
        <v>110600000</v>
      </c>
      <c r="G20" s="34">
        <v>0</v>
      </c>
      <c r="H20" s="34">
        <v>0</v>
      </c>
      <c r="I20" s="35">
        <v>0</v>
      </c>
      <c r="J20" s="280">
        <v>45293</v>
      </c>
      <c r="K20" s="281">
        <v>45656</v>
      </c>
      <c r="L20" s="654">
        <f>D21/D20</f>
        <v>0</v>
      </c>
      <c r="M20" s="653">
        <f>+E21/E20</f>
        <v>0</v>
      </c>
      <c r="N20" s="540">
        <v>0</v>
      </c>
      <c r="O20" s="282"/>
      <c r="P20" s="282"/>
      <c r="Q20" s="282"/>
      <c r="R20" s="282"/>
      <c r="S20" s="282"/>
      <c r="T20" s="282"/>
      <c r="U20" s="282"/>
      <c r="V20" s="282"/>
      <c r="W20" s="282"/>
      <c r="X20" s="282"/>
      <c r="Y20" s="282"/>
      <c r="Z20" s="282"/>
    </row>
    <row r="21" spans="1:26" ht="20.25" customHeight="1">
      <c r="A21" s="428"/>
      <c r="B21" s="290" t="s">
        <v>69</v>
      </c>
      <c r="C21" s="497"/>
      <c r="D21" s="287"/>
      <c r="E21" s="284">
        <v>0</v>
      </c>
      <c r="F21" s="285">
        <f t="shared" si="0"/>
        <v>0</v>
      </c>
      <c r="G21" s="42"/>
      <c r="H21" s="42"/>
      <c r="I21" s="43"/>
      <c r="J21" s="291"/>
      <c r="K21" s="292"/>
      <c r="L21" s="428"/>
      <c r="M21" s="497"/>
      <c r="N21" s="500"/>
      <c r="O21" s="267"/>
      <c r="P21" s="267"/>
      <c r="Q21" s="267"/>
      <c r="R21" s="267"/>
      <c r="S21" s="267"/>
      <c r="T21" s="267"/>
      <c r="U21" s="267"/>
      <c r="V21" s="267"/>
      <c r="W21" s="267"/>
      <c r="X21" s="267"/>
      <c r="Y21" s="267"/>
      <c r="Z21" s="267"/>
    </row>
    <row r="22" spans="1:26" ht="19.5" customHeight="1">
      <c r="A22" s="652" t="s">
        <v>213</v>
      </c>
      <c r="B22" s="293" t="s">
        <v>65</v>
      </c>
      <c r="C22" s="665" t="s">
        <v>214</v>
      </c>
      <c r="D22" s="277">
        <v>4</v>
      </c>
      <c r="E22" s="294">
        <v>134620000</v>
      </c>
      <c r="F22" s="295">
        <f t="shared" si="0"/>
        <v>134620000</v>
      </c>
      <c r="G22" s="296">
        <v>0</v>
      </c>
      <c r="H22" s="34">
        <v>0</v>
      </c>
      <c r="I22" s="35">
        <v>0</v>
      </c>
      <c r="J22" s="280">
        <v>45293</v>
      </c>
      <c r="K22" s="281">
        <v>45656</v>
      </c>
      <c r="L22" s="654">
        <f>D23/D22</f>
        <v>0</v>
      </c>
      <c r="M22" s="653">
        <f>+E23/E22</f>
        <v>0</v>
      </c>
      <c r="N22" s="540">
        <v>0</v>
      </c>
      <c r="O22" s="282"/>
      <c r="P22" s="282"/>
      <c r="Q22" s="282"/>
      <c r="R22" s="282"/>
      <c r="S22" s="282"/>
      <c r="T22" s="282"/>
      <c r="U22" s="282"/>
      <c r="V22" s="282"/>
      <c r="W22" s="282"/>
      <c r="X22" s="282"/>
      <c r="Y22" s="282"/>
      <c r="Z22" s="282"/>
    </row>
    <row r="23" spans="1:26" ht="20.25" customHeight="1">
      <c r="A23" s="427"/>
      <c r="B23" s="297" t="s">
        <v>69</v>
      </c>
      <c r="C23" s="608"/>
      <c r="D23" s="283"/>
      <c r="E23" s="298">
        <v>0</v>
      </c>
      <c r="F23" s="299">
        <f t="shared" si="0"/>
        <v>0</v>
      </c>
      <c r="G23" s="300"/>
      <c r="H23" s="301"/>
      <c r="I23" s="302"/>
      <c r="J23" s="303"/>
      <c r="K23" s="304"/>
      <c r="L23" s="655"/>
      <c r="M23" s="608"/>
      <c r="N23" s="500"/>
      <c r="O23" s="267"/>
      <c r="P23" s="267"/>
      <c r="Q23" s="267"/>
      <c r="R23" s="267"/>
      <c r="S23" s="267"/>
      <c r="T23" s="267"/>
      <c r="U23" s="267"/>
      <c r="V23" s="267"/>
      <c r="W23" s="267"/>
      <c r="X23" s="267"/>
      <c r="Y23" s="267"/>
      <c r="Z23" s="267"/>
    </row>
    <row r="24" spans="1:26" ht="33" customHeight="1">
      <c r="A24" s="652" t="s">
        <v>215</v>
      </c>
      <c r="B24" s="293" t="s">
        <v>65</v>
      </c>
      <c r="C24" s="666" t="s">
        <v>216</v>
      </c>
      <c r="D24" s="305">
        <v>5</v>
      </c>
      <c r="E24" s="306">
        <v>150700000</v>
      </c>
      <c r="F24" s="307">
        <f t="shared" si="0"/>
        <v>150700000</v>
      </c>
      <c r="G24" s="296">
        <v>0</v>
      </c>
      <c r="H24" s="34">
        <v>0</v>
      </c>
      <c r="I24" s="35">
        <v>0</v>
      </c>
      <c r="J24" s="280">
        <v>45293</v>
      </c>
      <c r="K24" s="281">
        <v>45656</v>
      </c>
      <c r="L24" s="654">
        <f>D25/D24</f>
        <v>0</v>
      </c>
      <c r="M24" s="653">
        <f>+E25/E24</f>
        <v>0</v>
      </c>
      <c r="N24" s="540">
        <v>0</v>
      </c>
      <c r="O24" s="282"/>
      <c r="P24" s="282"/>
      <c r="Q24" s="282"/>
      <c r="R24" s="282"/>
      <c r="S24" s="282"/>
      <c r="T24" s="282"/>
      <c r="U24" s="282"/>
      <c r="V24" s="282"/>
      <c r="W24" s="282"/>
      <c r="X24" s="282"/>
      <c r="Y24" s="282"/>
      <c r="Z24" s="282"/>
    </row>
    <row r="25" spans="1:26" ht="33" customHeight="1">
      <c r="A25" s="428"/>
      <c r="B25" s="308" t="s">
        <v>69</v>
      </c>
      <c r="C25" s="497"/>
      <c r="D25" s="283"/>
      <c r="E25" s="284">
        <v>0</v>
      </c>
      <c r="F25" s="309">
        <v>0</v>
      </c>
      <c r="G25" s="310"/>
      <c r="H25" s="42"/>
      <c r="I25" s="43">
        <v>0</v>
      </c>
      <c r="J25" s="291"/>
      <c r="K25" s="292"/>
      <c r="L25" s="428"/>
      <c r="M25" s="497"/>
      <c r="N25" s="500"/>
      <c r="O25" s="267"/>
      <c r="P25" s="267"/>
      <c r="Q25" s="267"/>
      <c r="R25" s="267"/>
      <c r="S25" s="267"/>
      <c r="T25" s="267"/>
      <c r="U25" s="267"/>
      <c r="V25" s="267"/>
      <c r="W25" s="267"/>
      <c r="X25" s="267"/>
      <c r="Y25" s="267"/>
      <c r="Z25" s="267"/>
    </row>
    <row r="26" spans="1:26" ht="40.5" customHeight="1">
      <c r="A26" s="656" t="s">
        <v>217</v>
      </c>
      <c r="B26" s="311" t="s">
        <v>65</v>
      </c>
      <c r="C26" s="667" t="s">
        <v>218</v>
      </c>
      <c r="D26" s="277">
        <v>2</v>
      </c>
      <c r="E26" s="312">
        <v>81266500</v>
      </c>
      <c r="F26" s="313">
        <f>E26</f>
        <v>81266500</v>
      </c>
      <c r="G26" s="314">
        <v>0</v>
      </c>
      <c r="H26" s="315">
        <v>0</v>
      </c>
      <c r="I26" s="316">
        <v>0</v>
      </c>
      <c r="J26" s="167">
        <v>45293</v>
      </c>
      <c r="K26" s="168">
        <v>45656</v>
      </c>
      <c r="L26" s="668">
        <f>D27/D26</f>
        <v>0</v>
      </c>
      <c r="M26" s="669">
        <f>+E27/E26</f>
        <v>0</v>
      </c>
      <c r="N26" s="670">
        <v>0</v>
      </c>
      <c r="O26" s="282"/>
      <c r="P26" s="282"/>
      <c r="Q26" s="282"/>
      <c r="R26" s="282"/>
      <c r="S26" s="282"/>
      <c r="T26" s="282"/>
      <c r="U26" s="282"/>
      <c r="V26" s="282"/>
      <c r="W26" s="282"/>
      <c r="X26" s="282"/>
      <c r="Y26" s="282"/>
      <c r="Z26" s="282"/>
    </row>
    <row r="27" spans="1:26" ht="43.5" customHeight="1">
      <c r="A27" s="560"/>
      <c r="B27" s="317" t="s">
        <v>69</v>
      </c>
      <c r="C27" s="633"/>
      <c r="D27" s="283"/>
      <c r="E27" s="284">
        <v>0</v>
      </c>
      <c r="F27" s="318">
        <v>0</v>
      </c>
      <c r="G27" s="319"/>
      <c r="H27" s="232"/>
      <c r="I27" s="320"/>
      <c r="J27" s="234"/>
      <c r="K27" s="235"/>
      <c r="L27" s="560"/>
      <c r="M27" s="633"/>
      <c r="N27" s="500"/>
      <c r="O27" s="267"/>
      <c r="P27" s="267"/>
      <c r="Q27" s="267"/>
      <c r="R27" s="267"/>
      <c r="S27" s="267"/>
      <c r="T27" s="267"/>
      <c r="U27" s="267"/>
      <c r="V27" s="267"/>
      <c r="W27" s="267"/>
      <c r="X27" s="267"/>
      <c r="Y27" s="267"/>
      <c r="Z27" s="267"/>
    </row>
    <row r="28" spans="1:26" ht="15.75" customHeight="1">
      <c r="A28" s="657" t="s">
        <v>219</v>
      </c>
      <c r="B28" s="321" t="s">
        <v>65</v>
      </c>
      <c r="C28" s="322"/>
      <c r="D28" s="323">
        <f t="shared" ref="D28:E28" si="1">D18+D20+D24+D22+D26</f>
        <v>23</v>
      </c>
      <c r="E28" s="324">
        <f t="shared" si="1"/>
        <v>626913000</v>
      </c>
      <c r="F28" s="325">
        <f>E28</f>
        <v>626913000</v>
      </c>
      <c r="G28" s="326">
        <v>0</v>
      </c>
      <c r="H28" s="327">
        <v>0</v>
      </c>
      <c r="I28" s="328">
        <v>0</v>
      </c>
      <c r="J28" s="329">
        <v>44562</v>
      </c>
      <c r="K28" s="330">
        <v>44926</v>
      </c>
      <c r="L28" s="671">
        <f t="shared" ref="L28:N28" si="2">L26</f>
        <v>0</v>
      </c>
      <c r="M28" s="678">
        <f t="shared" si="2"/>
        <v>0</v>
      </c>
      <c r="N28" s="679">
        <f t="shared" si="2"/>
        <v>0</v>
      </c>
      <c r="O28" s="267"/>
      <c r="P28" s="267"/>
      <c r="Q28" s="267"/>
      <c r="R28" s="267"/>
      <c r="S28" s="267"/>
      <c r="T28" s="267"/>
      <c r="U28" s="267"/>
      <c r="V28" s="267"/>
      <c r="W28" s="267"/>
      <c r="X28" s="267"/>
      <c r="Y28" s="267"/>
      <c r="Z28" s="267"/>
    </row>
    <row r="29" spans="1:26" ht="15.75" customHeight="1">
      <c r="A29" s="428"/>
      <c r="B29" s="331" t="s">
        <v>69</v>
      </c>
      <c r="C29" s="332"/>
      <c r="D29" s="332"/>
      <c r="E29" s="333">
        <v>0</v>
      </c>
      <c r="F29" s="334">
        <v>0</v>
      </c>
      <c r="G29" s="335">
        <v>0</v>
      </c>
      <c r="H29" s="336">
        <v>0</v>
      </c>
      <c r="I29" s="337">
        <v>0</v>
      </c>
      <c r="J29" s="338"/>
      <c r="K29" s="339"/>
      <c r="L29" s="560"/>
      <c r="M29" s="633"/>
      <c r="N29" s="680"/>
      <c r="O29" s="267"/>
      <c r="P29" s="267"/>
      <c r="Q29" s="267"/>
      <c r="R29" s="267"/>
      <c r="S29" s="267"/>
      <c r="T29" s="267"/>
      <c r="U29" s="267"/>
      <c r="V29" s="267"/>
      <c r="W29" s="267"/>
      <c r="X29" s="267"/>
      <c r="Y29" s="267"/>
      <c r="Z29" s="267"/>
    </row>
    <row r="30" spans="1:26" ht="15.75" customHeight="1">
      <c r="A30" s="340" t="s">
        <v>82</v>
      </c>
      <c r="B30" s="658" t="s">
        <v>83</v>
      </c>
      <c r="C30" s="438"/>
      <c r="D30" s="439"/>
      <c r="E30" s="681"/>
      <c r="F30" s="438"/>
      <c r="G30" s="438"/>
      <c r="H30" s="438"/>
      <c r="I30" s="341"/>
      <c r="J30" s="682" t="s">
        <v>181</v>
      </c>
      <c r="K30" s="423"/>
      <c r="L30" s="423"/>
      <c r="M30" s="423"/>
      <c r="N30" s="446"/>
      <c r="O30" s="267"/>
      <c r="P30" s="267"/>
      <c r="Q30" s="267"/>
      <c r="R30" s="267"/>
      <c r="S30" s="267"/>
      <c r="T30" s="267"/>
      <c r="U30" s="267"/>
      <c r="V30" s="267"/>
      <c r="W30" s="267"/>
      <c r="X30" s="267"/>
      <c r="Y30" s="267"/>
      <c r="Z30" s="267"/>
    </row>
    <row r="31" spans="1:26" ht="21.75" customHeight="1">
      <c r="A31" s="659" t="s">
        <v>220</v>
      </c>
      <c r="B31" s="661" t="s">
        <v>221</v>
      </c>
      <c r="C31" s="452"/>
      <c r="D31" s="510"/>
      <c r="E31" s="683" t="s">
        <v>222</v>
      </c>
      <c r="F31" s="452"/>
      <c r="G31" s="510"/>
      <c r="H31" s="342" t="s">
        <v>65</v>
      </c>
      <c r="I31" s="343">
        <v>90</v>
      </c>
      <c r="J31" s="673" t="s">
        <v>223</v>
      </c>
      <c r="K31" s="452"/>
      <c r="L31" s="452"/>
      <c r="M31" s="452"/>
      <c r="N31" s="510"/>
      <c r="O31" s="267"/>
      <c r="P31" s="267"/>
      <c r="Q31" s="267"/>
      <c r="R31" s="267"/>
      <c r="S31" s="267"/>
      <c r="T31" s="267"/>
      <c r="U31" s="267"/>
      <c r="V31" s="267"/>
      <c r="W31" s="267"/>
      <c r="X31" s="267"/>
      <c r="Y31" s="267"/>
      <c r="Z31" s="267"/>
    </row>
    <row r="32" spans="1:26" ht="22.5" customHeight="1">
      <c r="A32" s="660"/>
      <c r="B32" s="437"/>
      <c r="C32" s="438"/>
      <c r="D32" s="447"/>
      <c r="E32" s="437"/>
      <c r="F32" s="438"/>
      <c r="G32" s="447"/>
      <c r="H32" s="344" t="s">
        <v>69</v>
      </c>
      <c r="I32" s="287"/>
      <c r="J32" s="672" t="s">
        <v>224</v>
      </c>
      <c r="K32" s="423"/>
      <c r="L32" s="423"/>
      <c r="M32" s="423"/>
      <c r="N32" s="446"/>
      <c r="O32" s="267"/>
      <c r="P32" s="267"/>
      <c r="Q32" s="267"/>
      <c r="R32" s="267"/>
      <c r="S32" s="267"/>
      <c r="T32" s="267"/>
      <c r="U32" s="267"/>
      <c r="V32" s="267"/>
      <c r="W32" s="267"/>
      <c r="X32" s="267"/>
      <c r="Y32" s="267"/>
      <c r="Z32" s="267"/>
    </row>
    <row r="33" spans="1:26" ht="15.75" customHeight="1">
      <c r="A33" s="662" t="s">
        <v>225</v>
      </c>
      <c r="B33" s="663" t="s">
        <v>188</v>
      </c>
      <c r="C33" s="452"/>
      <c r="D33" s="510"/>
      <c r="E33" s="684"/>
      <c r="F33" s="452"/>
      <c r="G33" s="510"/>
      <c r="H33" s="344" t="s">
        <v>65</v>
      </c>
      <c r="I33" s="345"/>
      <c r="J33" s="437"/>
      <c r="K33" s="438"/>
      <c r="L33" s="438"/>
      <c r="M33" s="438"/>
      <c r="N33" s="447"/>
      <c r="O33" s="267"/>
      <c r="P33" s="267"/>
      <c r="Q33" s="267"/>
      <c r="R33" s="267"/>
      <c r="S33" s="267"/>
      <c r="T33" s="267"/>
      <c r="U33" s="267"/>
      <c r="V33" s="267"/>
      <c r="W33" s="267"/>
      <c r="X33" s="267"/>
      <c r="Y33" s="267"/>
      <c r="Z33" s="267"/>
    </row>
    <row r="34" spans="1:26" ht="15.75" customHeight="1">
      <c r="A34" s="660"/>
      <c r="B34" s="437"/>
      <c r="C34" s="438"/>
      <c r="D34" s="447"/>
      <c r="E34" s="556"/>
      <c r="F34" s="438"/>
      <c r="G34" s="447"/>
      <c r="H34" s="344" t="s">
        <v>69</v>
      </c>
      <c r="I34" s="345"/>
      <c r="J34" s="673" t="s">
        <v>90</v>
      </c>
      <c r="K34" s="452"/>
      <c r="L34" s="452"/>
      <c r="M34" s="452"/>
      <c r="N34" s="510"/>
      <c r="O34" s="267"/>
      <c r="P34" s="267"/>
      <c r="Q34" s="267"/>
      <c r="R34" s="267"/>
      <c r="S34" s="267"/>
      <c r="T34" s="267"/>
      <c r="U34" s="267"/>
      <c r="V34" s="267"/>
      <c r="W34" s="267"/>
      <c r="X34" s="267"/>
      <c r="Y34" s="267"/>
      <c r="Z34" s="267"/>
    </row>
    <row r="35" spans="1:26" ht="15.75" customHeight="1">
      <c r="A35" s="674" t="s">
        <v>123</v>
      </c>
      <c r="B35" s="452"/>
      <c r="C35" s="452"/>
      <c r="D35" s="452"/>
      <c r="E35" s="452"/>
      <c r="F35" s="452"/>
      <c r="G35" s="452"/>
      <c r="H35" s="452"/>
      <c r="I35" s="675"/>
      <c r="J35" s="676" t="s">
        <v>226</v>
      </c>
      <c r="K35" s="452"/>
      <c r="L35" s="452"/>
      <c r="M35" s="452"/>
      <c r="N35" s="510"/>
      <c r="O35" s="267"/>
      <c r="P35" s="267"/>
      <c r="Q35" s="267"/>
      <c r="R35" s="267"/>
      <c r="S35" s="267"/>
      <c r="T35" s="267"/>
      <c r="U35" s="267"/>
      <c r="V35" s="267"/>
      <c r="W35" s="267"/>
      <c r="X35" s="267"/>
      <c r="Y35" s="267"/>
      <c r="Z35" s="267"/>
    </row>
    <row r="36" spans="1:26" ht="15.75" customHeight="1">
      <c r="A36" s="503"/>
      <c r="B36" s="423"/>
      <c r="C36" s="423"/>
      <c r="D36" s="423"/>
      <c r="E36" s="423"/>
      <c r="F36" s="423"/>
      <c r="G36" s="423"/>
      <c r="H36" s="423"/>
      <c r="I36" s="470"/>
      <c r="J36" s="677" t="s">
        <v>192</v>
      </c>
      <c r="K36" s="452"/>
      <c r="L36" s="452"/>
      <c r="M36" s="452"/>
      <c r="N36" s="510"/>
      <c r="O36" s="267"/>
      <c r="P36" s="267"/>
      <c r="Q36" s="267"/>
      <c r="R36" s="267"/>
      <c r="S36" s="267"/>
      <c r="T36" s="267"/>
      <c r="U36" s="267"/>
      <c r="V36" s="267"/>
      <c r="W36" s="267"/>
      <c r="X36" s="267"/>
      <c r="Y36" s="267"/>
      <c r="Z36" s="267"/>
    </row>
    <row r="37" spans="1:26" ht="15.75" customHeight="1">
      <c r="A37" s="503"/>
      <c r="B37" s="423"/>
      <c r="C37" s="423"/>
      <c r="D37" s="423"/>
      <c r="E37" s="423"/>
      <c r="F37" s="423"/>
      <c r="G37" s="423"/>
      <c r="H37" s="423"/>
      <c r="I37" s="470"/>
      <c r="J37" s="423"/>
      <c r="K37" s="423"/>
      <c r="L37" s="423"/>
      <c r="M37" s="423"/>
      <c r="N37" s="446"/>
      <c r="O37" s="267"/>
      <c r="P37" s="267"/>
      <c r="Q37" s="267"/>
      <c r="R37" s="267"/>
      <c r="S37" s="267"/>
      <c r="T37" s="267"/>
      <c r="U37" s="267"/>
      <c r="V37" s="267"/>
      <c r="W37" s="267"/>
      <c r="X37" s="267"/>
      <c r="Y37" s="267"/>
      <c r="Z37" s="267"/>
    </row>
    <row r="38" spans="1:26" ht="15.75" customHeight="1">
      <c r="A38" s="505"/>
      <c r="B38" s="472"/>
      <c r="C38" s="472"/>
      <c r="D38" s="472"/>
      <c r="E38" s="472"/>
      <c r="F38" s="472"/>
      <c r="G38" s="472"/>
      <c r="H38" s="472"/>
      <c r="I38" s="473"/>
      <c r="J38" s="472"/>
      <c r="K38" s="472"/>
      <c r="L38" s="472"/>
      <c r="M38" s="472"/>
      <c r="N38" s="580"/>
      <c r="O38" s="267"/>
      <c r="P38" s="267"/>
      <c r="Q38" s="267"/>
      <c r="R38" s="267"/>
      <c r="S38" s="267"/>
      <c r="T38" s="267"/>
      <c r="U38" s="267"/>
      <c r="V38" s="267"/>
      <c r="W38" s="267"/>
      <c r="X38" s="267"/>
      <c r="Y38" s="267"/>
      <c r="Z38" s="267"/>
    </row>
    <row r="39" spans="1:26" ht="15.75" customHeight="1">
      <c r="A39" s="267"/>
      <c r="B39" s="267"/>
      <c r="C39" s="267"/>
      <c r="D39" s="267"/>
      <c r="E39" s="346"/>
      <c r="F39" s="346"/>
      <c r="G39" s="267"/>
      <c r="H39" s="267"/>
      <c r="I39" s="267"/>
      <c r="J39" s="347"/>
      <c r="K39" s="348"/>
      <c r="L39" s="267"/>
      <c r="M39" s="267"/>
      <c r="N39" s="267"/>
      <c r="O39" s="267"/>
      <c r="P39" s="267"/>
      <c r="Q39" s="267"/>
      <c r="R39" s="267"/>
      <c r="S39" s="267"/>
      <c r="T39" s="267"/>
      <c r="U39" s="267"/>
      <c r="V39" s="267"/>
      <c r="W39" s="267"/>
      <c r="X39" s="267"/>
      <c r="Y39" s="267"/>
      <c r="Z39" s="267"/>
    </row>
    <row r="40" spans="1:26" ht="15.75" customHeight="1">
      <c r="A40" s="267"/>
      <c r="B40" s="267"/>
      <c r="C40" s="267"/>
      <c r="D40" s="267"/>
      <c r="E40" s="346"/>
      <c r="F40" s="346"/>
      <c r="G40" s="267"/>
      <c r="H40" s="267"/>
      <c r="I40" s="267"/>
      <c r="J40" s="347"/>
      <c r="K40" s="348"/>
      <c r="L40" s="267"/>
      <c r="M40" s="267"/>
      <c r="N40" s="267"/>
      <c r="O40" s="267"/>
      <c r="P40" s="267"/>
      <c r="Q40" s="267"/>
      <c r="R40" s="267"/>
      <c r="S40" s="267"/>
      <c r="T40" s="267"/>
      <c r="U40" s="267"/>
      <c r="V40" s="267"/>
      <c r="W40" s="267"/>
      <c r="X40" s="267"/>
      <c r="Y40" s="267"/>
      <c r="Z40" s="267"/>
    </row>
    <row r="41" spans="1:26" ht="15.75" customHeight="1">
      <c r="A41" s="267"/>
      <c r="B41" s="267"/>
      <c r="C41" s="267"/>
      <c r="D41" s="267"/>
      <c r="E41" s="346"/>
      <c r="F41" s="346"/>
      <c r="G41" s="267"/>
      <c r="H41" s="267"/>
      <c r="I41" s="267"/>
      <c r="J41" s="347"/>
      <c r="K41" s="348"/>
      <c r="L41" s="267"/>
      <c r="M41" s="267"/>
      <c r="N41" s="267"/>
      <c r="O41" s="267"/>
      <c r="P41" s="267"/>
      <c r="Q41" s="267"/>
      <c r="R41" s="267"/>
      <c r="S41" s="267"/>
      <c r="T41" s="267"/>
      <c r="U41" s="267"/>
      <c r="V41" s="267"/>
      <c r="W41" s="267"/>
      <c r="X41" s="267"/>
      <c r="Y41" s="267"/>
      <c r="Z41" s="267"/>
    </row>
    <row r="42" spans="1:26" ht="1.5" customHeight="1">
      <c r="A42" s="267"/>
      <c r="B42" s="267"/>
      <c r="C42" s="267"/>
      <c r="D42" s="267"/>
      <c r="E42" s="346"/>
      <c r="F42" s="346"/>
      <c r="G42" s="267"/>
      <c r="H42" s="267"/>
      <c r="I42" s="267"/>
      <c r="J42" s="267"/>
      <c r="K42" s="267"/>
      <c r="L42" s="267"/>
      <c r="M42" s="267"/>
      <c r="N42" s="267"/>
      <c r="O42" s="267"/>
      <c r="P42" s="267"/>
      <c r="Q42" s="267"/>
      <c r="R42" s="267"/>
      <c r="S42" s="267"/>
      <c r="T42" s="267"/>
      <c r="U42" s="267"/>
      <c r="V42" s="267"/>
      <c r="W42" s="267"/>
      <c r="X42" s="267"/>
      <c r="Y42" s="267"/>
      <c r="Z42" s="267"/>
    </row>
    <row r="43" spans="1:26" ht="15.75" customHeight="1">
      <c r="A43" s="267"/>
      <c r="B43" s="267"/>
      <c r="C43" s="267"/>
      <c r="D43" s="267"/>
      <c r="E43" s="346"/>
      <c r="F43" s="346"/>
      <c r="G43" s="267"/>
      <c r="H43" s="267"/>
      <c r="I43" s="267"/>
      <c r="J43" s="267"/>
      <c r="K43" s="267"/>
      <c r="L43" s="267"/>
      <c r="M43" s="267"/>
      <c r="N43" s="267"/>
      <c r="O43" s="267"/>
      <c r="P43" s="267"/>
      <c r="Q43" s="267"/>
      <c r="R43" s="267"/>
      <c r="S43" s="267"/>
      <c r="T43" s="267"/>
      <c r="U43" s="267"/>
      <c r="V43" s="267"/>
      <c r="W43" s="267"/>
      <c r="X43" s="267"/>
      <c r="Y43" s="267"/>
      <c r="Z43" s="267"/>
    </row>
    <row r="44" spans="1:26" ht="15.75" customHeight="1">
      <c r="A44" s="267"/>
      <c r="B44" s="267"/>
      <c r="C44" s="267"/>
      <c r="D44" s="267"/>
      <c r="E44" s="346"/>
      <c r="F44" s="346"/>
      <c r="G44" s="267"/>
      <c r="H44" s="267"/>
      <c r="I44" s="267"/>
      <c r="J44" s="267"/>
      <c r="K44" s="267"/>
      <c r="L44" s="267"/>
      <c r="M44" s="267"/>
      <c r="N44" s="267"/>
      <c r="O44" s="267"/>
      <c r="P44" s="267"/>
      <c r="Q44" s="267"/>
      <c r="R44" s="267"/>
      <c r="S44" s="267"/>
      <c r="T44" s="267"/>
      <c r="U44" s="267"/>
      <c r="V44" s="267"/>
      <c r="W44" s="267"/>
      <c r="X44" s="267"/>
      <c r="Y44" s="267"/>
      <c r="Z44" s="267"/>
    </row>
    <row r="45" spans="1:26" ht="15.75" customHeight="1">
      <c r="A45" s="267"/>
      <c r="B45" s="267"/>
      <c r="C45" s="267"/>
      <c r="D45" s="267"/>
      <c r="E45" s="346"/>
      <c r="F45" s="346"/>
      <c r="G45" s="267"/>
      <c r="H45" s="267"/>
      <c r="I45" s="267"/>
      <c r="J45" s="267"/>
      <c r="K45" s="267"/>
      <c r="L45" s="267"/>
      <c r="M45" s="267"/>
      <c r="N45" s="267"/>
      <c r="O45" s="267"/>
      <c r="P45" s="267"/>
      <c r="Q45" s="267"/>
      <c r="R45" s="267"/>
      <c r="S45" s="267"/>
      <c r="T45" s="267"/>
      <c r="U45" s="267"/>
      <c r="V45" s="267"/>
      <c r="W45" s="267"/>
      <c r="X45" s="267"/>
      <c r="Y45" s="267"/>
      <c r="Z45" s="267"/>
    </row>
    <row r="46" spans="1:26" ht="15.75" customHeight="1">
      <c r="A46" s="267"/>
      <c r="B46" s="267"/>
      <c r="C46" s="267"/>
      <c r="D46" s="267"/>
      <c r="E46" s="346"/>
      <c r="F46" s="346"/>
      <c r="G46" s="267"/>
      <c r="H46" s="267"/>
      <c r="I46" s="267"/>
      <c r="J46" s="267"/>
      <c r="K46" s="267"/>
      <c r="L46" s="267"/>
      <c r="M46" s="267"/>
      <c r="N46" s="267"/>
      <c r="O46" s="267"/>
      <c r="P46" s="267"/>
      <c r="Q46" s="267"/>
      <c r="R46" s="267"/>
      <c r="S46" s="267"/>
      <c r="T46" s="267"/>
      <c r="U46" s="267"/>
      <c r="V46" s="267"/>
      <c r="W46" s="267"/>
      <c r="X46" s="267"/>
      <c r="Y46" s="267"/>
      <c r="Z46" s="267"/>
    </row>
    <row r="47" spans="1:26" ht="15.75" customHeight="1">
      <c r="A47" s="267"/>
      <c r="B47" s="267"/>
      <c r="C47" s="267"/>
      <c r="D47" s="267"/>
      <c r="E47" s="346"/>
      <c r="F47" s="346"/>
      <c r="G47" s="267"/>
      <c r="H47" s="267"/>
      <c r="I47" s="267"/>
      <c r="J47" s="267"/>
      <c r="K47" s="267"/>
      <c r="L47" s="267"/>
      <c r="M47" s="267"/>
      <c r="N47" s="267"/>
      <c r="O47" s="267"/>
      <c r="P47" s="267"/>
      <c r="Q47" s="267"/>
      <c r="R47" s="267"/>
      <c r="S47" s="267"/>
      <c r="T47" s="267"/>
      <c r="U47" s="267"/>
      <c r="V47" s="267"/>
      <c r="W47" s="267"/>
      <c r="X47" s="267"/>
      <c r="Y47" s="267"/>
      <c r="Z47" s="267"/>
    </row>
    <row r="48" spans="1:26" ht="15.75" customHeight="1">
      <c r="A48" s="267"/>
      <c r="B48" s="267"/>
      <c r="C48" s="267"/>
      <c r="D48" s="267"/>
      <c r="E48" s="346"/>
      <c r="F48" s="346"/>
      <c r="G48" s="267"/>
      <c r="H48" s="267"/>
      <c r="I48" s="267"/>
      <c r="J48" s="267"/>
      <c r="K48" s="267"/>
      <c r="L48" s="267"/>
      <c r="M48" s="267"/>
      <c r="N48" s="267"/>
      <c r="O48" s="267"/>
      <c r="P48" s="267"/>
      <c r="Q48" s="267"/>
      <c r="R48" s="267"/>
      <c r="S48" s="267"/>
      <c r="T48" s="267"/>
      <c r="U48" s="267"/>
      <c r="V48" s="267"/>
      <c r="W48" s="267"/>
      <c r="X48" s="267"/>
      <c r="Y48" s="267"/>
      <c r="Z48" s="267"/>
    </row>
    <row r="49" spans="1:26" ht="15.75" customHeight="1">
      <c r="A49" s="267"/>
      <c r="B49" s="267"/>
      <c r="C49" s="267"/>
      <c r="D49" s="267"/>
      <c r="E49" s="346"/>
      <c r="F49" s="346"/>
      <c r="G49" s="267"/>
      <c r="H49" s="267"/>
      <c r="I49" s="267"/>
      <c r="J49" s="267"/>
      <c r="K49" s="267"/>
      <c r="L49" s="267"/>
      <c r="M49" s="267"/>
      <c r="N49" s="267"/>
      <c r="O49" s="267"/>
      <c r="P49" s="267"/>
      <c r="Q49" s="267"/>
      <c r="R49" s="267"/>
      <c r="S49" s="267"/>
      <c r="T49" s="267"/>
      <c r="U49" s="267"/>
      <c r="V49" s="267"/>
      <c r="W49" s="267"/>
      <c r="X49" s="267"/>
      <c r="Y49" s="267"/>
      <c r="Z49" s="267"/>
    </row>
    <row r="50" spans="1:26" ht="15.75" customHeight="1">
      <c r="A50" s="267"/>
      <c r="B50" s="267"/>
      <c r="C50" s="267"/>
      <c r="D50" s="267"/>
      <c r="E50" s="346"/>
      <c r="F50" s="346"/>
      <c r="G50" s="267"/>
      <c r="H50" s="267"/>
      <c r="I50" s="267"/>
      <c r="J50" s="267"/>
      <c r="K50" s="267"/>
      <c r="L50" s="267"/>
      <c r="M50" s="267"/>
      <c r="N50" s="267"/>
      <c r="O50" s="267"/>
      <c r="P50" s="267"/>
      <c r="Q50" s="267"/>
      <c r="R50" s="267"/>
      <c r="S50" s="267"/>
      <c r="T50" s="267"/>
      <c r="U50" s="267"/>
      <c r="V50" s="267"/>
      <c r="W50" s="267"/>
      <c r="X50" s="267"/>
      <c r="Y50" s="267"/>
      <c r="Z50" s="267"/>
    </row>
    <row r="51" spans="1:26" ht="15.75" customHeight="1">
      <c r="A51" s="267"/>
      <c r="B51" s="267"/>
      <c r="C51" s="267"/>
      <c r="D51" s="267"/>
      <c r="E51" s="346"/>
      <c r="F51" s="346"/>
      <c r="G51" s="267"/>
      <c r="H51" s="267"/>
      <c r="I51" s="267"/>
      <c r="J51" s="267"/>
      <c r="K51" s="267"/>
      <c r="L51" s="267"/>
      <c r="M51" s="267"/>
      <c r="N51" s="267"/>
      <c r="O51" s="267"/>
      <c r="P51" s="267"/>
      <c r="Q51" s="267"/>
      <c r="R51" s="267"/>
      <c r="S51" s="267"/>
      <c r="T51" s="267"/>
      <c r="U51" s="267"/>
      <c r="V51" s="267"/>
      <c r="W51" s="267"/>
      <c r="X51" s="267"/>
      <c r="Y51" s="267"/>
      <c r="Z51" s="267"/>
    </row>
    <row r="52" spans="1:26" ht="15.75" customHeight="1">
      <c r="A52" s="267"/>
      <c r="B52" s="267"/>
      <c r="C52" s="267"/>
      <c r="D52" s="267"/>
      <c r="E52" s="346"/>
      <c r="F52" s="346"/>
      <c r="G52" s="267"/>
      <c r="H52" s="267"/>
      <c r="I52" s="267"/>
      <c r="J52" s="267"/>
      <c r="K52" s="267"/>
      <c r="L52" s="267"/>
      <c r="M52" s="267"/>
      <c r="N52" s="267"/>
      <c r="O52" s="267"/>
      <c r="P52" s="267"/>
      <c r="Q52" s="267"/>
      <c r="R52" s="267"/>
      <c r="S52" s="267"/>
      <c r="T52" s="267"/>
      <c r="U52" s="267"/>
      <c r="V52" s="267"/>
      <c r="W52" s="267"/>
      <c r="X52" s="267"/>
      <c r="Y52" s="267"/>
      <c r="Z52" s="267"/>
    </row>
    <row r="53" spans="1:26" ht="15.75" customHeight="1">
      <c r="A53" s="267"/>
      <c r="B53" s="267"/>
      <c r="C53" s="267"/>
      <c r="D53" s="267"/>
      <c r="E53" s="346"/>
      <c r="F53" s="346"/>
      <c r="G53" s="267"/>
      <c r="H53" s="267"/>
      <c r="I53" s="267"/>
      <c r="J53" s="267"/>
      <c r="K53" s="267"/>
      <c r="L53" s="267"/>
      <c r="M53" s="267"/>
      <c r="N53" s="267"/>
      <c r="O53" s="267"/>
      <c r="P53" s="267"/>
      <c r="Q53" s="267"/>
      <c r="R53" s="267"/>
      <c r="S53" s="267"/>
      <c r="T53" s="267"/>
      <c r="U53" s="267"/>
      <c r="V53" s="267"/>
      <c r="W53" s="267"/>
      <c r="X53" s="267"/>
      <c r="Y53" s="267"/>
      <c r="Z53" s="267"/>
    </row>
    <row r="54" spans="1:26" ht="15.75" customHeight="1">
      <c r="A54" s="267"/>
      <c r="B54" s="267"/>
      <c r="C54" s="267"/>
      <c r="D54" s="267"/>
      <c r="E54" s="346"/>
      <c r="F54" s="346"/>
      <c r="G54" s="267"/>
      <c r="H54" s="267"/>
      <c r="I54" s="267"/>
      <c r="J54" s="267"/>
      <c r="K54" s="267"/>
      <c r="L54" s="267"/>
      <c r="M54" s="267"/>
      <c r="N54" s="267"/>
      <c r="O54" s="267"/>
      <c r="P54" s="267"/>
      <c r="Q54" s="267"/>
      <c r="R54" s="267"/>
      <c r="S54" s="267"/>
      <c r="T54" s="267"/>
      <c r="U54" s="267"/>
      <c r="V54" s="267"/>
      <c r="W54" s="267"/>
      <c r="X54" s="267"/>
      <c r="Y54" s="267"/>
      <c r="Z54" s="267"/>
    </row>
    <row r="55" spans="1:26" ht="15.75" customHeight="1">
      <c r="A55" s="267"/>
      <c r="B55" s="267"/>
      <c r="C55" s="267"/>
      <c r="D55" s="267"/>
      <c r="E55" s="346"/>
      <c r="F55" s="346"/>
      <c r="G55" s="267"/>
      <c r="H55" s="267"/>
      <c r="I55" s="267"/>
      <c r="J55" s="267"/>
      <c r="K55" s="267"/>
      <c r="L55" s="267"/>
      <c r="M55" s="267"/>
      <c r="N55" s="267"/>
      <c r="O55" s="267"/>
      <c r="P55" s="267"/>
      <c r="Q55" s="267"/>
      <c r="R55" s="267"/>
      <c r="S55" s="267"/>
      <c r="T55" s="267"/>
      <c r="U55" s="267"/>
      <c r="V55" s="267"/>
      <c r="W55" s="267"/>
      <c r="X55" s="267"/>
      <c r="Y55" s="267"/>
      <c r="Z55" s="267"/>
    </row>
    <row r="56" spans="1:26" ht="15.75" customHeight="1">
      <c r="A56" s="267"/>
      <c r="B56" s="267"/>
      <c r="C56" s="267"/>
      <c r="D56" s="267"/>
      <c r="E56" s="346"/>
      <c r="F56" s="346"/>
      <c r="G56" s="267"/>
      <c r="H56" s="267"/>
      <c r="I56" s="267"/>
      <c r="J56" s="267"/>
      <c r="K56" s="267"/>
      <c r="L56" s="267"/>
      <c r="M56" s="267"/>
      <c r="N56" s="267"/>
      <c r="O56" s="267"/>
      <c r="P56" s="267"/>
      <c r="Q56" s="267"/>
      <c r="R56" s="267"/>
      <c r="S56" s="267"/>
      <c r="T56" s="267"/>
      <c r="U56" s="267"/>
      <c r="V56" s="267"/>
      <c r="W56" s="267"/>
      <c r="X56" s="267"/>
      <c r="Y56" s="267"/>
      <c r="Z56" s="267"/>
    </row>
    <row r="57" spans="1:26" ht="15.75" customHeight="1">
      <c r="A57" s="267"/>
      <c r="B57" s="267"/>
      <c r="C57" s="267"/>
      <c r="D57" s="267"/>
      <c r="E57" s="346"/>
      <c r="F57" s="346"/>
      <c r="G57" s="267"/>
      <c r="H57" s="267"/>
      <c r="I57" s="267"/>
      <c r="J57" s="267"/>
      <c r="K57" s="267"/>
      <c r="L57" s="267"/>
      <c r="M57" s="267"/>
      <c r="N57" s="267"/>
      <c r="O57" s="267"/>
      <c r="P57" s="267"/>
      <c r="Q57" s="267"/>
      <c r="R57" s="267"/>
      <c r="S57" s="267"/>
      <c r="T57" s="267"/>
      <c r="U57" s="267"/>
      <c r="V57" s="267"/>
      <c r="W57" s="267"/>
      <c r="X57" s="267"/>
      <c r="Y57" s="267"/>
      <c r="Z57" s="267"/>
    </row>
    <row r="58" spans="1:26" ht="15.75" customHeight="1">
      <c r="A58" s="267"/>
      <c r="B58" s="267"/>
      <c r="C58" s="267"/>
      <c r="D58" s="267"/>
      <c r="E58" s="346"/>
      <c r="F58" s="346"/>
      <c r="G58" s="267"/>
      <c r="H58" s="267"/>
      <c r="I58" s="267"/>
      <c r="J58" s="267"/>
      <c r="K58" s="267"/>
      <c r="L58" s="267"/>
      <c r="M58" s="267"/>
      <c r="N58" s="267"/>
      <c r="O58" s="267"/>
      <c r="P58" s="267"/>
      <c r="Q58" s="267"/>
      <c r="R58" s="267"/>
      <c r="S58" s="267"/>
      <c r="T58" s="267"/>
      <c r="U58" s="267"/>
      <c r="V58" s="267"/>
      <c r="W58" s="267"/>
      <c r="X58" s="267"/>
      <c r="Y58" s="267"/>
      <c r="Z58" s="267"/>
    </row>
    <row r="59" spans="1:26" ht="15.75" customHeight="1">
      <c r="A59" s="267"/>
      <c r="B59" s="267"/>
      <c r="C59" s="267"/>
      <c r="D59" s="267"/>
      <c r="E59" s="346"/>
      <c r="F59" s="346"/>
      <c r="G59" s="267"/>
      <c r="H59" s="267"/>
      <c r="I59" s="267"/>
      <c r="J59" s="267"/>
      <c r="K59" s="267"/>
      <c r="L59" s="267"/>
      <c r="M59" s="267"/>
      <c r="N59" s="267"/>
      <c r="O59" s="267"/>
      <c r="P59" s="267"/>
      <c r="Q59" s="267"/>
      <c r="R59" s="267"/>
      <c r="S59" s="267"/>
      <c r="T59" s="267"/>
      <c r="U59" s="267"/>
      <c r="V59" s="267"/>
      <c r="W59" s="267"/>
      <c r="X59" s="267"/>
      <c r="Y59" s="267"/>
      <c r="Z59" s="267"/>
    </row>
    <row r="60" spans="1:26" ht="15.75" customHeight="1">
      <c r="A60" s="267"/>
      <c r="B60" s="267"/>
      <c r="C60" s="267"/>
      <c r="D60" s="267"/>
      <c r="E60" s="346"/>
      <c r="F60" s="346"/>
      <c r="G60" s="267"/>
      <c r="H60" s="267"/>
      <c r="I60" s="267"/>
      <c r="J60" s="267"/>
      <c r="K60" s="267"/>
      <c r="L60" s="267"/>
      <c r="M60" s="267"/>
      <c r="N60" s="267"/>
      <c r="O60" s="267"/>
      <c r="P60" s="267"/>
      <c r="Q60" s="267"/>
      <c r="R60" s="267"/>
      <c r="S60" s="267"/>
      <c r="T60" s="267"/>
      <c r="U60" s="267"/>
      <c r="V60" s="267"/>
      <c r="W60" s="267"/>
      <c r="X60" s="267"/>
      <c r="Y60" s="267"/>
      <c r="Z60" s="267"/>
    </row>
    <row r="61" spans="1:26" ht="15.75" customHeight="1">
      <c r="A61" s="267"/>
      <c r="B61" s="267"/>
      <c r="C61" s="267"/>
      <c r="D61" s="267"/>
      <c r="E61" s="346"/>
      <c r="F61" s="346"/>
      <c r="G61" s="267"/>
      <c r="H61" s="267"/>
      <c r="I61" s="267"/>
      <c r="J61" s="267"/>
      <c r="K61" s="267"/>
      <c r="L61" s="267"/>
      <c r="M61" s="267"/>
      <c r="N61" s="267"/>
      <c r="O61" s="267"/>
      <c r="P61" s="267"/>
      <c r="Q61" s="267"/>
      <c r="R61" s="267"/>
      <c r="S61" s="267"/>
      <c r="T61" s="267"/>
      <c r="U61" s="267"/>
      <c r="V61" s="267"/>
      <c r="W61" s="267"/>
      <c r="X61" s="267"/>
      <c r="Y61" s="267"/>
      <c r="Z61" s="267"/>
    </row>
    <row r="62" spans="1:26" ht="15.75" customHeight="1">
      <c r="A62" s="267"/>
      <c r="B62" s="267"/>
      <c r="C62" s="267"/>
      <c r="D62" s="267"/>
      <c r="E62" s="346"/>
      <c r="F62" s="346"/>
      <c r="G62" s="267"/>
      <c r="H62" s="267"/>
      <c r="I62" s="267"/>
      <c r="J62" s="267"/>
      <c r="K62" s="267"/>
      <c r="L62" s="267"/>
      <c r="M62" s="267"/>
      <c r="N62" s="267"/>
      <c r="O62" s="267"/>
      <c r="P62" s="267"/>
      <c r="Q62" s="267"/>
      <c r="R62" s="267"/>
      <c r="S62" s="267"/>
      <c r="T62" s="267"/>
      <c r="U62" s="267"/>
      <c r="V62" s="267"/>
      <c r="W62" s="267"/>
      <c r="X62" s="267"/>
      <c r="Y62" s="267"/>
      <c r="Z62" s="267"/>
    </row>
    <row r="63" spans="1:26" ht="15.75" customHeight="1">
      <c r="A63" s="267"/>
      <c r="B63" s="267"/>
      <c r="C63" s="267"/>
      <c r="D63" s="267"/>
      <c r="E63" s="346"/>
      <c r="F63" s="346"/>
      <c r="G63" s="267"/>
      <c r="H63" s="267"/>
      <c r="I63" s="267"/>
      <c r="J63" s="267"/>
      <c r="K63" s="267"/>
      <c r="L63" s="267"/>
      <c r="M63" s="267"/>
      <c r="N63" s="267"/>
      <c r="O63" s="267"/>
      <c r="P63" s="267"/>
      <c r="Q63" s="267"/>
      <c r="R63" s="267"/>
      <c r="S63" s="267"/>
      <c r="T63" s="267"/>
      <c r="U63" s="267"/>
      <c r="V63" s="267"/>
      <c r="W63" s="267"/>
      <c r="X63" s="267"/>
      <c r="Y63" s="267"/>
      <c r="Z63" s="267"/>
    </row>
    <row r="64" spans="1:26" ht="15.75" customHeight="1">
      <c r="A64" s="267"/>
      <c r="B64" s="267"/>
      <c r="C64" s="267"/>
      <c r="D64" s="267"/>
      <c r="E64" s="346"/>
      <c r="F64" s="346"/>
      <c r="G64" s="267"/>
      <c r="H64" s="267"/>
      <c r="I64" s="267"/>
      <c r="J64" s="267"/>
      <c r="K64" s="267"/>
      <c r="L64" s="267"/>
      <c r="M64" s="267"/>
      <c r="N64" s="267"/>
      <c r="O64" s="267"/>
      <c r="P64" s="267"/>
      <c r="Q64" s="267"/>
      <c r="R64" s="267"/>
      <c r="S64" s="267"/>
      <c r="T64" s="267"/>
      <c r="U64" s="267"/>
      <c r="V64" s="267"/>
      <c r="W64" s="267"/>
      <c r="X64" s="267"/>
      <c r="Y64" s="267"/>
      <c r="Z64" s="267"/>
    </row>
    <row r="65" spans="1:26" ht="15.75" customHeight="1">
      <c r="A65" s="267"/>
      <c r="B65" s="267"/>
      <c r="C65" s="267"/>
      <c r="D65" s="267"/>
      <c r="E65" s="346"/>
      <c r="F65" s="346"/>
      <c r="G65" s="267"/>
      <c r="H65" s="267"/>
      <c r="I65" s="267"/>
      <c r="J65" s="267"/>
      <c r="K65" s="267"/>
      <c r="L65" s="267"/>
      <c r="M65" s="267"/>
      <c r="N65" s="267"/>
      <c r="O65" s="267"/>
      <c r="P65" s="267"/>
      <c r="Q65" s="267"/>
      <c r="R65" s="267"/>
      <c r="S65" s="267"/>
      <c r="T65" s="267"/>
      <c r="U65" s="267"/>
      <c r="V65" s="267"/>
      <c r="W65" s="267"/>
      <c r="X65" s="267"/>
      <c r="Y65" s="267"/>
      <c r="Z65" s="267"/>
    </row>
    <row r="66" spans="1:26" ht="15.75" customHeight="1">
      <c r="A66" s="267"/>
      <c r="B66" s="267"/>
      <c r="C66" s="267"/>
      <c r="D66" s="267"/>
      <c r="E66" s="346"/>
      <c r="F66" s="346"/>
      <c r="G66" s="267"/>
      <c r="H66" s="267"/>
      <c r="I66" s="267"/>
      <c r="J66" s="267"/>
      <c r="K66" s="267"/>
      <c r="L66" s="267"/>
      <c r="M66" s="267"/>
      <c r="N66" s="267"/>
      <c r="O66" s="267"/>
      <c r="P66" s="267"/>
      <c r="Q66" s="267"/>
      <c r="R66" s="267"/>
      <c r="S66" s="267"/>
      <c r="T66" s="267"/>
      <c r="U66" s="267"/>
      <c r="V66" s="267"/>
      <c r="W66" s="267"/>
      <c r="X66" s="267"/>
      <c r="Y66" s="267"/>
      <c r="Z66" s="267"/>
    </row>
    <row r="67" spans="1:26" ht="15.75" customHeight="1">
      <c r="A67" s="267"/>
      <c r="B67" s="267"/>
      <c r="C67" s="267"/>
      <c r="D67" s="267"/>
      <c r="E67" s="346"/>
      <c r="F67" s="346"/>
      <c r="G67" s="267"/>
      <c r="H67" s="267"/>
      <c r="I67" s="267"/>
      <c r="J67" s="267"/>
      <c r="K67" s="267"/>
      <c r="L67" s="267"/>
      <c r="M67" s="267"/>
      <c r="N67" s="267"/>
      <c r="O67" s="267"/>
      <c r="P67" s="267"/>
      <c r="Q67" s="267"/>
      <c r="R67" s="267"/>
      <c r="S67" s="267"/>
      <c r="T67" s="267"/>
      <c r="U67" s="267"/>
      <c r="V67" s="267"/>
      <c r="W67" s="267"/>
      <c r="X67" s="267"/>
      <c r="Y67" s="267"/>
      <c r="Z67" s="267"/>
    </row>
    <row r="68" spans="1:26" ht="15.75" customHeight="1">
      <c r="A68" s="267"/>
      <c r="B68" s="267"/>
      <c r="C68" s="267"/>
      <c r="D68" s="267"/>
      <c r="E68" s="346"/>
      <c r="F68" s="346"/>
      <c r="G68" s="267"/>
      <c r="H68" s="267"/>
      <c r="I68" s="267"/>
      <c r="J68" s="267"/>
      <c r="K68" s="267"/>
      <c r="L68" s="267"/>
      <c r="M68" s="267"/>
      <c r="N68" s="267"/>
      <c r="O68" s="267"/>
      <c r="P68" s="267"/>
      <c r="Q68" s="267"/>
      <c r="R68" s="267"/>
      <c r="S68" s="267"/>
      <c r="T68" s="267"/>
      <c r="U68" s="267"/>
      <c r="V68" s="267"/>
      <c r="W68" s="267"/>
      <c r="X68" s="267"/>
      <c r="Y68" s="267"/>
      <c r="Z68" s="267"/>
    </row>
    <row r="69" spans="1:26" ht="15.75" customHeight="1">
      <c r="A69" s="267"/>
      <c r="B69" s="267"/>
      <c r="C69" s="267"/>
      <c r="D69" s="267"/>
      <c r="E69" s="346"/>
      <c r="F69" s="346"/>
      <c r="G69" s="267"/>
      <c r="H69" s="267"/>
      <c r="I69" s="267"/>
      <c r="J69" s="267"/>
      <c r="K69" s="267"/>
      <c r="L69" s="267"/>
      <c r="M69" s="267"/>
      <c r="N69" s="267"/>
      <c r="O69" s="267"/>
      <c r="P69" s="267"/>
      <c r="Q69" s="267"/>
      <c r="R69" s="267"/>
      <c r="S69" s="267"/>
      <c r="T69" s="267"/>
      <c r="U69" s="267"/>
      <c r="V69" s="267"/>
      <c r="W69" s="267"/>
      <c r="X69" s="267"/>
      <c r="Y69" s="267"/>
      <c r="Z69" s="267"/>
    </row>
    <row r="70" spans="1:26" ht="15.75" customHeight="1">
      <c r="A70" s="267"/>
      <c r="B70" s="267"/>
      <c r="C70" s="267"/>
      <c r="D70" s="267"/>
      <c r="E70" s="346"/>
      <c r="F70" s="346"/>
      <c r="G70" s="267"/>
      <c r="H70" s="267"/>
      <c r="I70" s="267"/>
      <c r="J70" s="267"/>
      <c r="K70" s="267"/>
      <c r="L70" s="267"/>
      <c r="M70" s="267"/>
      <c r="N70" s="267"/>
      <c r="O70" s="267"/>
      <c r="P70" s="267"/>
      <c r="Q70" s="267"/>
      <c r="R70" s="267"/>
      <c r="S70" s="267"/>
      <c r="T70" s="267"/>
      <c r="U70" s="267"/>
      <c r="V70" s="267"/>
      <c r="W70" s="267"/>
      <c r="X70" s="267"/>
      <c r="Y70" s="267"/>
      <c r="Z70" s="267"/>
    </row>
    <row r="71" spans="1:26" ht="15.75" customHeight="1">
      <c r="A71" s="267"/>
      <c r="B71" s="267"/>
      <c r="C71" s="267"/>
      <c r="D71" s="267"/>
      <c r="E71" s="346"/>
      <c r="F71" s="346"/>
      <c r="G71" s="267"/>
      <c r="H71" s="267"/>
      <c r="I71" s="267"/>
      <c r="J71" s="267"/>
      <c r="K71" s="267"/>
      <c r="L71" s="267"/>
      <c r="M71" s="267"/>
      <c r="N71" s="267"/>
      <c r="O71" s="267"/>
      <c r="P71" s="267"/>
      <c r="Q71" s="267"/>
      <c r="R71" s="267"/>
      <c r="S71" s="267"/>
      <c r="T71" s="267"/>
      <c r="U71" s="267"/>
      <c r="V71" s="267"/>
      <c r="W71" s="267"/>
      <c r="X71" s="267"/>
      <c r="Y71" s="267"/>
      <c r="Z71" s="267"/>
    </row>
    <row r="72" spans="1:26" ht="15.75" customHeight="1">
      <c r="A72" s="267"/>
      <c r="B72" s="267"/>
      <c r="C72" s="267"/>
      <c r="D72" s="267"/>
      <c r="E72" s="346"/>
      <c r="F72" s="346"/>
      <c r="G72" s="267"/>
      <c r="H72" s="267"/>
      <c r="I72" s="267"/>
      <c r="J72" s="267"/>
      <c r="K72" s="267"/>
      <c r="L72" s="267"/>
      <c r="M72" s="267"/>
      <c r="N72" s="267"/>
      <c r="O72" s="267"/>
      <c r="P72" s="267"/>
      <c r="Q72" s="267"/>
      <c r="R72" s="267"/>
      <c r="S72" s="267"/>
      <c r="T72" s="267"/>
      <c r="U72" s="267"/>
      <c r="V72" s="267"/>
      <c r="W72" s="267"/>
      <c r="X72" s="267"/>
      <c r="Y72" s="267"/>
      <c r="Z72" s="267"/>
    </row>
    <row r="73" spans="1:26" ht="15.75" customHeight="1">
      <c r="A73" s="267"/>
      <c r="B73" s="267"/>
      <c r="C73" s="267"/>
      <c r="D73" s="267"/>
      <c r="E73" s="346"/>
      <c r="F73" s="346"/>
      <c r="G73" s="267"/>
      <c r="H73" s="267"/>
      <c r="I73" s="267"/>
      <c r="J73" s="267"/>
      <c r="K73" s="267"/>
      <c r="L73" s="267"/>
      <c r="M73" s="267"/>
      <c r="N73" s="267"/>
      <c r="O73" s="267"/>
      <c r="P73" s="267"/>
      <c r="Q73" s="267"/>
      <c r="R73" s="267"/>
      <c r="S73" s="267"/>
      <c r="T73" s="267"/>
      <c r="U73" s="267"/>
      <c r="V73" s="267"/>
      <c r="W73" s="267"/>
      <c r="X73" s="267"/>
      <c r="Y73" s="267"/>
      <c r="Z73" s="267"/>
    </row>
    <row r="74" spans="1:26" ht="15.75" customHeight="1">
      <c r="A74" s="267"/>
      <c r="B74" s="267"/>
      <c r="C74" s="267"/>
      <c r="D74" s="267"/>
      <c r="E74" s="346"/>
      <c r="F74" s="346"/>
      <c r="G74" s="267"/>
      <c r="H74" s="267"/>
      <c r="I74" s="267"/>
      <c r="J74" s="267"/>
      <c r="K74" s="267"/>
      <c r="L74" s="267"/>
      <c r="M74" s="267"/>
      <c r="N74" s="267"/>
      <c r="O74" s="267"/>
      <c r="P74" s="267"/>
      <c r="Q74" s="267"/>
      <c r="R74" s="267"/>
      <c r="S74" s="267"/>
      <c r="T74" s="267"/>
      <c r="U74" s="267"/>
      <c r="V74" s="267"/>
      <c r="W74" s="267"/>
      <c r="X74" s="267"/>
      <c r="Y74" s="267"/>
      <c r="Z74" s="267"/>
    </row>
    <row r="75" spans="1:26" ht="15.75" customHeight="1">
      <c r="A75" s="267"/>
      <c r="B75" s="267"/>
      <c r="C75" s="267"/>
      <c r="D75" s="267"/>
      <c r="E75" s="346"/>
      <c r="F75" s="346"/>
      <c r="G75" s="267"/>
      <c r="H75" s="267"/>
      <c r="I75" s="267"/>
      <c r="J75" s="267"/>
      <c r="K75" s="267"/>
      <c r="L75" s="267"/>
      <c r="M75" s="267"/>
      <c r="N75" s="267"/>
      <c r="O75" s="267"/>
      <c r="P75" s="267"/>
      <c r="Q75" s="267"/>
      <c r="R75" s="267"/>
      <c r="S75" s="267"/>
      <c r="T75" s="267"/>
      <c r="U75" s="267"/>
      <c r="V75" s="267"/>
      <c r="W75" s="267"/>
      <c r="X75" s="267"/>
      <c r="Y75" s="267"/>
      <c r="Z75" s="267"/>
    </row>
    <row r="76" spans="1:26" ht="15.75" customHeight="1">
      <c r="A76" s="267"/>
      <c r="B76" s="267"/>
      <c r="C76" s="267"/>
      <c r="D76" s="267"/>
      <c r="E76" s="346"/>
      <c r="F76" s="346"/>
      <c r="G76" s="267"/>
      <c r="H76" s="267"/>
      <c r="I76" s="267"/>
      <c r="J76" s="267"/>
      <c r="K76" s="267"/>
      <c r="L76" s="267"/>
      <c r="M76" s="267"/>
      <c r="N76" s="267"/>
      <c r="O76" s="267"/>
      <c r="P76" s="267"/>
      <c r="Q76" s="267"/>
      <c r="R76" s="267"/>
      <c r="S76" s="267"/>
      <c r="T76" s="267"/>
      <c r="U76" s="267"/>
      <c r="V76" s="267"/>
      <c r="W76" s="267"/>
      <c r="X76" s="267"/>
      <c r="Y76" s="267"/>
      <c r="Z76" s="267"/>
    </row>
    <row r="77" spans="1:26" ht="15.75" customHeight="1">
      <c r="A77" s="267"/>
      <c r="B77" s="267"/>
      <c r="C77" s="267"/>
      <c r="D77" s="267"/>
      <c r="E77" s="346"/>
      <c r="F77" s="346"/>
      <c r="G77" s="267"/>
      <c r="H77" s="267"/>
      <c r="I77" s="267"/>
      <c r="J77" s="267"/>
      <c r="K77" s="267"/>
      <c r="L77" s="267"/>
      <c r="M77" s="267"/>
      <c r="N77" s="267"/>
      <c r="O77" s="267"/>
      <c r="P77" s="267"/>
      <c r="Q77" s="267"/>
      <c r="R77" s="267"/>
      <c r="S77" s="267"/>
      <c r="T77" s="267"/>
      <c r="U77" s="267"/>
      <c r="V77" s="267"/>
      <c r="W77" s="267"/>
      <c r="X77" s="267"/>
      <c r="Y77" s="267"/>
      <c r="Z77" s="267"/>
    </row>
    <row r="78" spans="1:26" ht="15.75" customHeight="1">
      <c r="A78" s="267"/>
      <c r="B78" s="267"/>
      <c r="C78" s="267"/>
      <c r="D78" s="267"/>
      <c r="E78" s="346"/>
      <c r="F78" s="346"/>
      <c r="G78" s="267"/>
      <c r="H78" s="267"/>
      <c r="I78" s="267"/>
      <c r="J78" s="267"/>
      <c r="K78" s="267"/>
      <c r="L78" s="267"/>
      <c r="M78" s="267"/>
      <c r="N78" s="267"/>
      <c r="O78" s="267"/>
      <c r="P78" s="267"/>
      <c r="Q78" s="267"/>
      <c r="R78" s="267"/>
      <c r="S78" s="267"/>
      <c r="T78" s="267"/>
      <c r="U78" s="267"/>
      <c r="V78" s="267"/>
      <c r="W78" s="267"/>
      <c r="X78" s="267"/>
      <c r="Y78" s="267"/>
      <c r="Z78" s="267"/>
    </row>
    <row r="79" spans="1:26" ht="15.75" customHeight="1">
      <c r="A79" s="267"/>
      <c r="B79" s="267"/>
      <c r="C79" s="267"/>
      <c r="D79" s="267"/>
      <c r="E79" s="346"/>
      <c r="F79" s="346"/>
      <c r="G79" s="267"/>
      <c r="H79" s="267"/>
      <c r="I79" s="267"/>
      <c r="J79" s="267"/>
      <c r="K79" s="267"/>
      <c r="L79" s="267"/>
      <c r="M79" s="267"/>
      <c r="N79" s="267"/>
      <c r="O79" s="267"/>
      <c r="P79" s="267"/>
      <c r="Q79" s="267"/>
      <c r="R79" s="267"/>
      <c r="S79" s="267"/>
      <c r="T79" s="267"/>
      <c r="U79" s="267"/>
      <c r="V79" s="267"/>
      <c r="W79" s="267"/>
      <c r="X79" s="267"/>
      <c r="Y79" s="267"/>
      <c r="Z79" s="267"/>
    </row>
    <row r="80" spans="1:26" ht="15.75" customHeight="1">
      <c r="A80" s="267"/>
      <c r="B80" s="267"/>
      <c r="C80" s="267"/>
      <c r="D80" s="267"/>
      <c r="E80" s="346"/>
      <c r="F80" s="346"/>
      <c r="G80" s="267"/>
      <c r="H80" s="267"/>
      <c r="I80" s="267"/>
      <c r="J80" s="267"/>
      <c r="K80" s="267"/>
      <c r="L80" s="267"/>
      <c r="M80" s="267"/>
      <c r="N80" s="267"/>
      <c r="O80" s="267"/>
      <c r="P80" s="267"/>
      <c r="Q80" s="267"/>
      <c r="R80" s="267"/>
      <c r="S80" s="267"/>
      <c r="T80" s="267"/>
      <c r="U80" s="267"/>
      <c r="V80" s="267"/>
      <c r="W80" s="267"/>
      <c r="X80" s="267"/>
      <c r="Y80" s="267"/>
      <c r="Z80" s="267"/>
    </row>
    <row r="81" spans="1:26" ht="15.75" customHeight="1">
      <c r="A81" s="267"/>
      <c r="B81" s="267"/>
      <c r="C81" s="267"/>
      <c r="D81" s="267"/>
      <c r="E81" s="346"/>
      <c r="F81" s="346"/>
      <c r="G81" s="267"/>
      <c r="H81" s="267"/>
      <c r="I81" s="267"/>
      <c r="J81" s="267"/>
      <c r="K81" s="267"/>
      <c r="L81" s="267"/>
      <c r="M81" s="267"/>
      <c r="N81" s="267"/>
      <c r="O81" s="267"/>
      <c r="P81" s="267"/>
      <c r="Q81" s="267"/>
      <c r="R81" s="267"/>
      <c r="S81" s="267"/>
      <c r="T81" s="267"/>
      <c r="U81" s="267"/>
      <c r="V81" s="267"/>
      <c r="W81" s="267"/>
      <c r="X81" s="267"/>
      <c r="Y81" s="267"/>
      <c r="Z81" s="267"/>
    </row>
    <row r="82" spans="1:26" ht="15.75" customHeight="1">
      <c r="A82" s="267"/>
      <c r="B82" s="267"/>
      <c r="C82" s="267"/>
      <c r="D82" s="267"/>
      <c r="E82" s="346"/>
      <c r="F82" s="346"/>
      <c r="G82" s="267"/>
      <c r="H82" s="267"/>
      <c r="I82" s="267"/>
      <c r="J82" s="267"/>
      <c r="K82" s="267"/>
      <c r="L82" s="267"/>
      <c r="M82" s="267"/>
      <c r="N82" s="267"/>
      <c r="O82" s="267"/>
      <c r="P82" s="267"/>
      <c r="Q82" s="267"/>
      <c r="R82" s="267"/>
      <c r="S82" s="267"/>
      <c r="T82" s="267"/>
      <c r="U82" s="267"/>
      <c r="V82" s="267"/>
      <c r="W82" s="267"/>
      <c r="X82" s="267"/>
      <c r="Y82" s="267"/>
      <c r="Z82" s="267"/>
    </row>
    <row r="83" spans="1:26" ht="15.75" customHeight="1">
      <c r="A83" s="267"/>
      <c r="B83" s="267"/>
      <c r="C83" s="267"/>
      <c r="D83" s="267"/>
      <c r="E83" s="346"/>
      <c r="F83" s="346"/>
      <c r="G83" s="267"/>
      <c r="H83" s="267"/>
      <c r="I83" s="267"/>
      <c r="J83" s="267"/>
      <c r="K83" s="267"/>
      <c r="L83" s="267"/>
      <c r="M83" s="267"/>
      <c r="N83" s="267"/>
      <c r="O83" s="267"/>
      <c r="P83" s="267"/>
      <c r="Q83" s="267"/>
      <c r="R83" s="267"/>
      <c r="S83" s="267"/>
      <c r="T83" s="267"/>
      <c r="U83" s="267"/>
      <c r="V83" s="267"/>
      <c r="W83" s="267"/>
      <c r="X83" s="267"/>
      <c r="Y83" s="267"/>
      <c r="Z83" s="267"/>
    </row>
    <row r="84" spans="1:26" ht="15.75" customHeight="1">
      <c r="A84" s="267"/>
      <c r="B84" s="267"/>
      <c r="C84" s="267"/>
      <c r="D84" s="267"/>
      <c r="E84" s="346"/>
      <c r="F84" s="346"/>
      <c r="G84" s="267"/>
      <c r="H84" s="267"/>
      <c r="I84" s="267"/>
      <c r="J84" s="267"/>
      <c r="K84" s="267"/>
      <c r="L84" s="267"/>
      <c r="M84" s="267"/>
      <c r="N84" s="267"/>
      <c r="O84" s="267"/>
      <c r="P84" s="267"/>
      <c r="Q84" s="267"/>
      <c r="R84" s="267"/>
      <c r="S84" s="267"/>
      <c r="T84" s="267"/>
      <c r="U84" s="267"/>
      <c r="V84" s="267"/>
      <c r="W84" s="267"/>
      <c r="X84" s="267"/>
      <c r="Y84" s="267"/>
      <c r="Z84" s="267"/>
    </row>
    <row r="85" spans="1:26" ht="15.75" customHeight="1">
      <c r="A85" s="267"/>
      <c r="B85" s="267"/>
      <c r="C85" s="267"/>
      <c r="D85" s="267"/>
      <c r="E85" s="346"/>
      <c r="F85" s="346"/>
      <c r="G85" s="267"/>
      <c r="H85" s="267"/>
      <c r="I85" s="267"/>
      <c r="J85" s="267"/>
      <c r="K85" s="267"/>
      <c r="L85" s="267"/>
      <c r="M85" s="267"/>
      <c r="N85" s="267"/>
      <c r="O85" s="267"/>
      <c r="P85" s="267"/>
      <c r="Q85" s="267"/>
      <c r="R85" s="267"/>
      <c r="S85" s="267"/>
      <c r="T85" s="267"/>
      <c r="U85" s="267"/>
      <c r="V85" s="267"/>
      <c r="W85" s="267"/>
      <c r="X85" s="267"/>
      <c r="Y85" s="267"/>
      <c r="Z85" s="267"/>
    </row>
    <row r="86" spans="1:26" ht="15.75" customHeight="1">
      <c r="A86" s="267"/>
      <c r="B86" s="267"/>
      <c r="C86" s="267"/>
      <c r="D86" s="267"/>
      <c r="E86" s="346"/>
      <c r="F86" s="346"/>
      <c r="G86" s="267"/>
      <c r="H86" s="267"/>
      <c r="I86" s="267"/>
      <c r="J86" s="267"/>
      <c r="K86" s="267"/>
      <c r="L86" s="267"/>
      <c r="M86" s="267"/>
      <c r="N86" s="267"/>
      <c r="O86" s="267"/>
      <c r="P86" s="267"/>
      <c r="Q86" s="267"/>
      <c r="R86" s="267"/>
      <c r="S86" s="267"/>
      <c r="T86" s="267"/>
      <c r="U86" s="267"/>
      <c r="V86" s="267"/>
      <c r="W86" s="267"/>
      <c r="X86" s="267"/>
      <c r="Y86" s="267"/>
      <c r="Z86" s="267"/>
    </row>
    <row r="87" spans="1:26" ht="15.75" customHeight="1">
      <c r="A87" s="267"/>
      <c r="B87" s="267"/>
      <c r="C87" s="267"/>
      <c r="D87" s="267"/>
      <c r="E87" s="346"/>
      <c r="F87" s="346"/>
      <c r="G87" s="267"/>
      <c r="H87" s="267"/>
      <c r="I87" s="267"/>
      <c r="J87" s="267"/>
      <c r="K87" s="267"/>
      <c r="L87" s="267"/>
      <c r="M87" s="267"/>
      <c r="N87" s="267"/>
      <c r="O87" s="267"/>
      <c r="P87" s="267"/>
      <c r="Q87" s="267"/>
      <c r="R87" s="267"/>
      <c r="S87" s="267"/>
      <c r="T87" s="267"/>
      <c r="U87" s="267"/>
      <c r="V87" s="267"/>
      <c r="W87" s="267"/>
      <c r="X87" s="267"/>
      <c r="Y87" s="267"/>
      <c r="Z87" s="267"/>
    </row>
    <row r="88" spans="1:26" ht="15.75" customHeight="1">
      <c r="A88" s="267"/>
      <c r="B88" s="267"/>
      <c r="C88" s="267"/>
      <c r="D88" s="267"/>
      <c r="E88" s="346"/>
      <c r="F88" s="346"/>
      <c r="G88" s="267"/>
      <c r="H88" s="267"/>
      <c r="I88" s="267"/>
      <c r="J88" s="267"/>
      <c r="K88" s="267"/>
      <c r="L88" s="267"/>
      <c r="M88" s="267"/>
      <c r="N88" s="267"/>
      <c r="O88" s="267"/>
      <c r="P88" s="267"/>
      <c r="Q88" s="267"/>
      <c r="R88" s="267"/>
      <c r="S88" s="267"/>
      <c r="T88" s="267"/>
      <c r="U88" s="267"/>
      <c r="V88" s="267"/>
      <c r="W88" s="267"/>
      <c r="X88" s="267"/>
      <c r="Y88" s="267"/>
      <c r="Z88" s="267"/>
    </row>
    <row r="89" spans="1:26" ht="15.75" customHeight="1">
      <c r="A89" s="267"/>
      <c r="B89" s="267"/>
      <c r="C89" s="267"/>
      <c r="D89" s="267"/>
      <c r="E89" s="346"/>
      <c r="F89" s="346"/>
      <c r="G89" s="267"/>
      <c r="H89" s="267"/>
      <c r="I89" s="267"/>
      <c r="J89" s="267"/>
      <c r="K89" s="267"/>
      <c r="L89" s="267"/>
      <c r="M89" s="267"/>
      <c r="N89" s="267"/>
      <c r="O89" s="267"/>
      <c r="P89" s="267"/>
      <c r="Q89" s="267"/>
      <c r="R89" s="267"/>
      <c r="S89" s="267"/>
      <c r="T89" s="267"/>
      <c r="U89" s="267"/>
      <c r="V89" s="267"/>
      <c r="W89" s="267"/>
      <c r="X89" s="267"/>
      <c r="Y89" s="267"/>
      <c r="Z89" s="267"/>
    </row>
    <row r="90" spans="1:26" ht="15.75" customHeight="1">
      <c r="A90" s="267"/>
      <c r="B90" s="267"/>
      <c r="C90" s="267"/>
      <c r="D90" s="267"/>
      <c r="E90" s="346"/>
      <c r="F90" s="346"/>
      <c r="G90" s="267"/>
      <c r="H90" s="267"/>
      <c r="I90" s="267"/>
      <c r="J90" s="267"/>
      <c r="K90" s="267"/>
      <c r="L90" s="267"/>
      <c r="M90" s="267"/>
      <c r="N90" s="267"/>
      <c r="O90" s="267"/>
      <c r="P90" s="267"/>
      <c r="Q90" s="267"/>
      <c r="R90" s="267"/>
      <c r="S90" s="267"/>
      <c r="T90" s="267"/>
      <c r="U90" s="267"/>
      <c r="V90" s="267"/>
      <c r="W90" s="267"/>
      <c r="X90" s="267"/>
      <c r="Y90" s="267"/>
      <c r="Z90" s="267"/>
    </row>
    <row r="91" spans="1:26" ht="15.75" customHeight="1">
      <c r="A91" s="267"/>
      <c r="B91" s="267"/>
      <c r="C91" s="267"/>
      <c r="D91" s="267"/>
      <c r="E91" s="346"/>
      <c r="F91" s="346"/>
      <c r="G91" s="267"/>
      <c r="H91" s="267"/>
      <c r="I91" s="267"/>
      <c r="J91" s="267"/>
      <c r="K91" s="267"/>
      <c r="L91" s="267"/>
      <c r="M91" s="267"/>
      <c r="N91" s="267"/>
      <c r="O91" s="267"/>
      <c r="P91" s="267"/>
      <c r="Q91" s="267"/>
      <c r="R91" s="267"/>
      <c r="S91" s="267"/>
      <c r="T91" s="267"/>
      <c r="U91" s="267"/>
      <c r="V91" s="267"/>
      <c r="W91" s="267"/>
      <c r="X91" s="267"/>
      <c r="Y91" s="267"/>
      <c r="Z91" s="267"/>
    </row>
    <row r="92" spans="1:26" ht="15.75" customHeight="1">
      <c r="A92" s="267"/>
      <c r="B92" s="267"/>
      <c r="C92" s="267"/>
      <c r="D92" s="267"/>
      <c r="E92" s="346"/>
      <c r="F92" s="346"/>
      <c r="G92" s="267"/>
      <c r="H92" s="267"/>
      <c r="I92" s="267"/>
      <c r="J92" s="267"/>
      <c r="K92" s="267"/>
      <c r="L92" s="267"/>
      <c r="M92" s="267"/>
      <c r="N92" s="267"/>
      <c r="O92" s="267"/>
      <c r="P92" s="267"/>
      <c r="Q92" s="267"/>
      <c r="R92" s="267"/>
      <c r="S92" s="267"/>
      <c r="T92" s="267"/>
      <c r="U92" s="267"/>
      <c r="V92" s="267"/>
      <c r="W92" s="267"/>
      <c r="X92" s="267"/>
      <c r="Y92" s="267"/>
      <c r="Z92" s="267"/>
    </row>
    <row r="93" spans="1:26" ht="15.75" customHeight="1">
      <c r="A93" s="267"/>
      <c r="B93" s="267"/>
      <c r="C93" s="267"/>
      <c r="D93" s="267"/>
      <c r="E93" s="346"/>
      <c r="F93" s="346"/>
      <c r="G93" s="267"/>
      <c r="H93" s="267"/>
      <c r="I93" s="267"/>
      <c r="J93" s="267"/>
      <c r="K93" s="267"/>
      <c r="L93" s="267"/>
      <c r="M93" s="267"/>
      <c r="N93" s="267"/>
      <c r="O93" s="267"/>
      <c r="P93" s="267"/>
      <c r="Q93" s="267"/>
      <c r="R93" s="267"/>
      <c r="S93" s="267"/>
      <c r="T93" s="267"/>
      <c r="U93" s="267"/>
      <c r="V93" s="267"/>
      <c r="W93" s="267"/>
      <c r="X93" s="267"/>
      <c r="Y93" s="267"/>
      <c r="Z93" s="267"/>
    </row>
    <row r="94" spans="1:26" ht="15.75" customHeight="1">
      <c r="A94" s="267"/>
      <c r="B94" s="267"/>
      <c r="C94" s="267"/>
      <c r="D94" s="267"/>
      <c r="E94" s="346"/>
      <c r="F94" s="346"/>
      <c r="G94" s="267"/>
      <c r="H94" s="267"/>
      <c r="I94" s="267"/>
      <c r="J94" s="267"/>
      <c r="K94" s="267"/>
      <c r="L94" s="267"/>
      <c r="M94" s="267"/>
      <c r="N94" s="267"/>
      <c r="O94" s="267"/>
      <c r="P94" s="267"/>
      <c r="Q94" s="267"/>
      <c r="R94" s="267"/>
      <c r="S94" s="267"/>
      <c r="T94" s="267"/>
      <c r="U94" s="267"/>
      <c r="V94" s="267"/>
      <c r="W94" s="267"/>
      <c r="X94" s="267"/>
      <c r="Y94" s="267"/>
      <c r="Z94" s="267"/>
    </row>
    <row r="95" spans="1:26" ht="15.75" customHeight="1">
      <c r="A95" s="267"/>
      <c r="B95" s="267"/>
      <c r="C95" s="267"/>
      <c r="D95" s="267"/>
      <c r="E95" s="346"/>
      <c r="F95" s="346"/>
      <c r="G95" s="267"/>
      <c r="H95" s="267"/>
      <c r="I95" s="267"/>
      <c r="J95" s="267"/>
      <c r="K95" s="267"/>
      <c r="L95" s="267"/>
      <c r="M95" s="267"/>
      <c r="N95" s="267"/>
      <c r="O95" s="267"/>
      <c r="P95" s="267"/>
      <c r="Q95" s="267"/>
      <c r="R95" s="267"/>
      <c r="S95" s="267"/>
      <c r="T95" s="267"/>
      <c r="U95" s="267"/>
      <c r="V95" s="267"/>
      <c r="W95" s="267"/>
      <c r="X95" s="267"/>
      <c r="Y95" s="267"/>
      <c r="Z95" s="267"/>
    </row>
    <row r="96" spans="1:26" ht="15.75" customHeight="1">
      <c r="A96" s="267"/>
      <c r="B96" s="267"/>
      <c r="C96" s="267"/>
      <c r="D96" s="267"/>
      <c r="E96" s="346"/>
      <c r="F96" s="346"/>
      <c r="G96" s="267"/>
      <c r="H96" s="267"/>
      <c r="I96" s="267"/>
      <c r="J96" s="267"/>
      <c r="K96" s="267"/>
      <c r="L96" s="267"/>
      <c r="M96" s="267"/>
      <c r="N96" s="267"/>
      <c r="O96" s="267"/>
      <c r="P96" s="267"/>
      <c r="Q96" s="267"/>
      <c r="R96" s="267"/>
      <c r="S96" s="267"/>
      <c r="T96" s="267"/>
      <c r="U96" s="267"/>
      <c r="V96" s="267"/>
      <c r="W96" s="267"/>
      <c r="X96" s="267"/>
      <c r="Y96" s="267"/>
      <c r="Z96" s="267"/>
    </row>
    <row r="97" spans="1:26" ht="15.75" customHeight="1">
      <c r="A97" s="267"/>
      <c r="B97" s="267"/>
      <c r="C97" s="267"/>
      <c r="D97" s="267"/>
      <c r="E97" s="346"/>
      <c r="F97" s="346"/>
      <c r="G97" s="267"/>
      <c r="H97" s="267"/>
      <c r="I97" s="267"/>
      <c r="J97" s="267"/>
      <c r="K97" s="267"/>
      <c r="L97" s="267"/>
      <c r="M97" s="267"/>
      <c r="N97" s="267"/>
      <c r="O97" s="267"/>
      <c r="P97" s="267"/>
      <c r="Q97" s="267"/>
      <c r="R97" s="267"/>
      <c r="S97" s="267"/>
      <c r="T97" s="267"/>
      <c r="U97" s="267"/>
      <c r="V97" s="267"/>
      <c r="W97" s="267"/>
      <c r="X97" s="267"/>
      <c r="Y97" s="267"/>
      <c r="Z97" s="267"/>
    </row>
    <row r="98" spans="1:26" ht="15.75" customHeight="1">
      <c r="A98" s="267"/>
      <c r="B98" s="267"/>
      <c r="C98" s="267"/>
      <c r="D98" s="267"/>
      <c r="E98" s="346"/>
      <c r="F98" s="346"/>
      <c r="G98" s="267"/>
      <c r="H98" s="267"/>
      <c r="I98" s="267"/>
      <c r="J98" s="267"/>
      <c r="K98" s="267"/>
      <c r="L98" s="267"/>
      <c r="M98" s="267"/>
      <c r="N98" s="267"/>
      <c r="O98" s="267"/>
      <c r="P98" s="267"/>
      <c r="Q98" s="267"/>
      <c r="R98" s="267"/>
      <c r="S98" s="267"/>
      <c r="T98" s="267"/>
      <c r="U98" s="267"/>
      <c r="V98" s="267"/>
      <c r="W98" s="267"/>
      <c r="X98" s="267"/>
      <c r="Y98" s="267"/>
      <c r="Z98" s="267"/>
    </row>
    <row r="99" spans="1:26" ht="15.75" customHeight="1">
      <c r="A99" s="267"/>
      <c r="B99" s="267"/>
      <c r="C99" s="267"/>
      <c r="D99" s="267"/>
      <c r="E99" s="346"/>
      <c r="F99" s="346"/>
      <c r="G99" s="267"/>
      <c r="H99" s="267"/>
      <c r="I99" s="267"/>
      <c r="J99" s="267"/>
      <c r="K99" s="267"/>
      <c r="L99" s="267"/>
      <c r="M99" s="267"/>
      <c r="N99" s="267"/>
      <c r="O99" s="267"/>
      <c r="P99" s="267"/>
      <c r="Q99" s="267"/>
      <c r="R99" s="267"/>
      <c r="S99" s="267"/>
      <c r="T99" s="267"/>
      <c r="U99" s="267"/>
      <c r="V99" s="267"/>
      <c r="W99" s="267"/>
      <c r="X99" s="267"/>
      <c r="Y99" s="267"/>
      <c r="Z99" s="267"/>
    </row>
    <row r="100" spans="1:26" ht="15.75" customHeight="1">
      <c r="A100" s="267"/>
      <c r="B100" s="267"/>
      <c r="C100" s="267"/>
      <c r="D100" s="267"/>
      <c r="E100" s="346"/>
      <c r="F100" s="346"/>
      <c r="G100" s="267"/>
      <c r="H100" s="267"/>
      <c r="I100" s="267"/>
      <c r="J100" s="267"/>
      <c r="K100" s="267"/>
      <c r="L100" s="267"/>
      <c r="M100" s="267"/>
      <c r="N100" s="267"/>
      <c r="O100" s="267"/>
      <c r="P100" s="267"/>
      <c r="Q100" s="267"/>
      <c r="R100" s="267"/>
      <c r="S100" s="267"/>
      <c r="T100" s="267"/>
      <c r="U100" s="267"/>
      <c r="V100" s="267"/>
      <c r="W100" s="267"/>
      <c r="X100" s="267"/>
      <c r="Y100" s="267"/>
      <c r="Z100" s="267"/>
    </row>
    <row r="101" spans="1:26" ht="15.75" customHeight="1">
      <c r="A101" s="267"/>
      <c r="B101" s="267"/>
      <c r="C101" s="267"/>
      <c r="D101" s="267"/>
      <c r="E101" s="346"/>
      <c r="F101" s="346"/>
      <c r="G101" s="267"/>
      <c r="H101" s="267"/>
      <c r="I101" s="267"/>
      <c r="J101" s="267"/>
      <c r="K101" s="267"/>
      <c r="L101" s="267"/>
      <c r="M101" s="267"/>
      <c r="N101" s="267"/>
      <c r="O101" s="267"/>
      <c r="P101" s="267"/>
      <c r="Q101" s="267"/>
      <c r="R101" s="267"/>
      <c r="S101" s="267"/>
      <c r="T101" s="267"/>
      <c r="U101" s="267"/>
      <c r="V101" s="267"/>
      <c r="W101" s="267"/>
      <c r="X101" s="267"/>
      <c r="Y101" s="267"/>
      <c r="Z101" s="267"/>
    </row>
    <row r="102" spans="1:26" ht="15.75" customHeight="1">
      <c r="A102" s="267"/>
      <c r="B102" s="267"/>
      <c r="C102" s="267"/>
      <c r="D102" s="267"/>
      <c r="E102" s="346"/>
      <c r="F102" s="346"/>
      <c r="G102" s="267"/>
      <c r="H102" s="267"/>
      <c r="I102" s="267"/>
      <c r="J102" s="267"/>
      <c r="K102" s="267"/>
      <c r="L102" s="267"/>
      <c r="M102" s="267"/>
      <c r="N102" s="267"/>
      <c r="O102" s="267"/>
      <c r="P102" s="267"/>
      <c r="Q102" s="267"/>
      <c r="R102" s="267"/>
      <c r="S102" s="267"/>
      <c r="T102" s="267"/>
      <c r="U102" s="267"/>
      <c r="V102" s="267"/>
      <c r="W102" s="267"/>
      <c r="X102" s="267"/>
      <c r="Y102" s="267"/>
      <c r="Z102" s="267"/>
    </row>
    <row r="103" spans="1:26" ht="15.75" customHeight="1">
      <c r="A103" s="267"/>
      <c r="B103" s="267"/>
      <c r="C103" s="267"/>
      <c r="D103" s="267"/>
      <c r="E103" s="346"/>
      <c r="F103" s="346"/>
      <c r="G103" s="267"/>
      <c r="H103" s="267"/>
      <c r="I103" s="267"/>
      <c r="J103" s="267"/>
      <c r="K103" s="267"/>
      <c r="L103" s="267"/>
      <c r="M103" s="267"/>
      <c r="N103" s="267"/>
      <c r="O103" s="267"/>
      <c r="P103" s="267"/>
      <c r="Q103" s="267"/>
      <c r="R103" s="267"/>
      <c r="S103" s="267"/>
      <c r="T103" s="267"/>
      <c r="U103" s="267"/>
      <c r="V103" s="267"/>
      <c r="W103" s="267"/>
      <c r="X103" s="267"/>
      <c r="Y103" s="267"/>
      <c r="Z103" s="267"/>
    </row>
    <row r="104" spans="1:26" ht="15.75" customHeight="1">
      <c r="A104" s="267"/>
      <c r="B104" s="267"/>
      <c r="C104" s="267"/>
      <c r="D104" s="267"/>
      <c r="E104" s="346"/>
      <c r="F104" s="346"/>
      <c r="G104" s="267"/>
      <c r="H104" s="267"/>
      <c r="I104" s="267"/>
      <c r="J104" s="267"/>
      <c r="K104" s="267"/>
      <c r="L104" s="267"/>
      <c r="M104" s="267"/>
      <c r="N104" s="267"/>
      <c r="O104" s="267"/>
      <c r="P104" s="267"/>
      <c r="Q104" s="267"/>
      <c r="R104" s="267"/>
      <c r="S104" s="267"/>
      <c r="T104" s="267"/>
      <c r="U104" s="267"/>
      <c r="V104" s="267"/>
      <c r="W104" s="267"/>
      <c r="X104" s="267"/>
      <c r="Y104" s="267"/>
      <c r="Z104" s="267"/>
    </row>
    <row r="105" spans="1:26" ht="15.75" customHeight="1">
      <c r="A105" s="267"/>
      <c r="B105" s="267"/>
      <c r="C105" s="267"/>
      <c r="D105" s="267"/>
      <c r="E105" s="346"/>
      <c r="F105" s="346"/>
      <c r="G105" s="267"/>
      <c r="H105" s="267"/>
      <c r="I105" s="267"/>
      <c r="J105" s="267"/>
      <c r="K105" s="267"/>
      <c r="L105" s="267"/>
      <c r="M105" s="267"/>
      <c r="N105" s="267"/>
      <c r="O105" s="267"/>
      <c r="P105" s="267"/>
      <c r="Q105" s="267"/>
      <c r="R105" s="267"/>
      <c r="S105" s="267"/>
      <c r="T105" s="267"/>
      <c r="U105" s="267"/>
      <c r="V105" s="267"/>
      <c r="W105" s="267"/>
      <c r="X105" s="267"/>
      <c r="Y105" s="267"/>
      <c r="Z105" s="267"/>
    </row>
    <row r="106" spans="1:26" ht="15.75" customHeight="1">
      <c r="A106" s="267"/>
      <c r="B106" s="267"/>
      <c r="C106" s="267"/>
      <c r="D106" s="267"/>
      <c r="E106" s="346"/>
      <c r="F106" s="346"/>
      <c r="G106" s="267"/>
      <c r="H106" s="267"/>
      <c r="I106" s="267"/>
      <c r="J106" s="267"/>
      <c r="K106" s="267"/>
      <c r="L106" s="267"/>
      <c r="M106" s="267"/>
      <c r="N106" s="267"/>
      <c r="O106" s="267"/>
      <c r="P106" s="267"/>
      <c r="Q106" s="267"/>
      <c r="R106" s="267"/>
      <c r="S106" s="267"/>
      <c r="T106" s="267"/>
      <c r="U106" s="267"/>
      <c r="V106" s="267"/>
      <c r="W106" s="267"/>
      <c r="X106" s="267"/>
      <c r="Y106" s="267"/>
      <c r="Z106" s="267"/>
    </row>
    <row r="107" spans="1:26" ht="15.75" customHeight="1">
      <c r="A107" s="267"/>
      <c r="B107" s="267"/>
      <c r="C107" s="267"/>
      <c r="D107" s="267"/>
      <c r="E107" s="346"/>
      <c r="F107" s="346"/>
      <c r="G107" s="267"/>
      <c r="H107" s="267"/>
      <c r="I107" s="267"/>
      <c r="J107" s="267"/>
      <c r="K107" s="267"/>
      <c r="L107" s="267"/>
      <c r="M107" s="267"/>
      <c r="N107" s="267"/>
      <c r="O107" s="267"/>
      <c r="P107" s="267"/>
      <c r="Q107" s="267"/>
      <c r="R107" s="267"/>
      <c r="S107" s="267"/>
      <c r="T107" s="267"/>
      <c r="U107" s="267"/>
      <c r="V107" s="267"/>
      <c r="W107" s="267"/>
      <c r="X107" s="267"/>
      <c r="Y107" s="267"/>
      <c r="Z107" s="267"/>
    </row>
    <row r="108" spans="1:26" ht="15.75" customHeight="1">
      <c r="A108" s="267"/>
      <c r="B108" s="267"/>
      <c r="C108" s="267"/>
      <c r="D108" s="267"/>
      <c r="E108" s="346"/>
      <c r="F108" s="346"/>
      <c r="G108" s="267"/>
      <c r="H108" s="267"/>
      <c r="I108" s="267"/>
      <c r="J108" s="267"/>
      <c r="K108" s="267"/>
      <c r="L108" s="267"/>
      <c r="M108" s="267"/>
      <c r="N108" s="267"/>
      <c r="O108" s="267"/>
      <c r="P108" s="267"/>
      <c r="Q108" s="267"/>
      <c r="R108" s="267"/>
      <c r="S108" s="267"/>
      <c r="T108" s="267"/>
      <c r="U108" s="267"/>
      <c r="V108" s="267"/>
      <c r="W108" s="267"/>
      <c r="X108" s="267"/>
      <c r="Y108" s="267"/>
      <c r="Z108" s="267"/>
    </row>
    <row r="109" spans="1:26" ht="15.75" customHeight="1">
      <c r="A109" s="267"/>
      <c r="B109" s="267"/>
      <c r="C109" s="267"/>
      <c r="D109" s="267"/>
      <c r="E109" s="346"/>
      <c r="F109" s="346"/>
      <c r="G109" s="267"/>
      <c r="H109" s="267"/>
      <c r="I109" s="267"/>
      <c r="J109" s="267"/>
      <c r="K109" s="267"/>
      <c r="L109" s="267"/>
      <c r="M109" s="267"/>
      <c r="N109" s="267"/>
      <c r="O109" s="267"/>
      <c r="P109" s="267"/>
      <c r="Q109" s="267"/>
      <c r="R109" s="267"/>
      <c r="S109" s="267"/>
      <c r="T109" s="267"/>
      <c r="U109" s="267"/>
      <c r="V109" s="267"/>
      <c r="W109" s="267"/>
      <c r="X109" s="267"/>
      <c r="Y109" s="267"/>
      <c r="Z109" s="267"/>
    </row>
    <row r="110" spans="1:26" ht="15.75" customHeight="1">
      <c r="A110" s="267"/>
      <c r="B110" s="267"/>
      <c r="C110" s="267"/>
      <c r="D110" s="267"/>
      <c r="E110" s="346"/>
      <c r="F110" s="346"/>
      <c r="G110" s="267"/>
      <c r="H110" s="267"/>
      <c r="I110" s="267"/>
      <c r="J110" s="267"/>
      <c r="K110" s="267"/>
      <c r="L110" s="267"/>
      <c r="M110" s="267"/>
      <c r="N110" s="267"/>
      <c r="O110" s="267"/>
      <c r="P110" s="267"/>
      <c r="Q110" s="267"/>
      <c r="R110" s="267"/>
      <c r="S110" s="267"/>
      <c r="T110" s="267"/>
      <c r="U110" s="267"/>
      <c r="V110" s="267"/>
      <c r="W110" s="267"/>
      <c r="X110" s="267"/>
      <c r="Y110" s="267"/>
      <c r="Z110" s="267"/>
    </row>
    <row r="111" spans="1:26" ht="15.75" customHeight="1">
      <c r="A111" s="267"/>
      <c r="B111" s="267"/>
      <c r="C111" s="267"/>
      <c r="D111" s="267"/>
      <c r="E111" s="346"/>
      <c r="F111" s="346"/>
      <c r="G111" s="267"/>
      <c r="H111" s="267"/>
      <c r="I111" s="267"/>
      <c r="J111" s="267"/>
      <c r="K111" s="267"/>
      <c r="L111" s="267"/>
      <c r="M111" s="267"/>
      <c r="N111" s="267"/>
      <c r="O111" s="267"/>
      <c r="P111" s="267"/>
      <c r="Q111" s="267"/>
      <c r="R111" s="267"/>
      <c r="S111" s="267"/>
      <c r="T111" s="267"/>
      <c r="U111" s="267"/>
      <c r="V111" s="267"/>
      <c r="W111" s="267"/>
      <c r="X111" s="267"/>
      <c r="Y111" s="267"/>
      <c r="Z111" s="267"/>
    </row>
    <row r="112" spans="1:26" ht="15.75" customHeight="1">
      <c r="A112" s="267"/>
      <c r="B112" s="267"/>
      <c r="C112" s="267"/>
      <c r="D112" s="267"/>
      <c r="E112" s="346"/>
      <c r="F112" s="346"/>
      <c r="G112" s="267"/>
      <c r="H112" s="267"/>
      <c r="I112" s="267"/>
      <c r="J112" s="267"/>
      <c r="K112" s="267"/>
      <c r="L112" s="267"/>
      <c r="M112" s="267"/>
      <c r="N112" s="267"/>
      <c r="O112" s="267"/>
      <c r="P112" s="267"/>
      <c r="Q112" s="267"/>
      <c r="R112" s="267"/>
      <c r="S112" s="267"/>
      <c r="T112" s="267"/>
      <c r="U112" s="267"/>
      <c r="V112" s="267"/>
      <c r="W112" s="267"/>
      <c r="X112" s="267"/>
      <c r="Y112" s="267"/>
      <c r="Z112" s="267"/>
    </row>
    <row r="113" spans="1:26" ht="15.75" customHeight="1">
      <c r="A113" s="267"/>
      <c r="B113" s="267"/>
      <c r="C113" s="267"/>
      <c r="D113" s="267"/>
      <c r="E113" s="346"/>
      <c r="F113" s="346"/>
      <c r="G113" s="267"/>
      <c r="H113" s="267"/>
      <c r="I113" s="267"/>
      <c r="J113" s="267"/>
      <c r="K113" s="267"/>
      <c r="L113" s="267"/>
      <c r="M113" s="267"/>
      <c r="N113" s="267"/>
      <c r="O113" s="267"/>
      <c r="P113" s="267"/>
      <c r="Q113" s="267"/>
      <c r="R113" s="267"/>
      <c r="S113" s="267"/>
      <c r="T113" s="267"/>
      <c r="U113" s="267"/>
      <c r="V113" s="267"/>
      <c r="W113" s="267"/>
      <c r="X113" s="267"/>
      <c r="Y113" s="267"/>
      <c r="Z113" s="267"/>
    </row>
    <row r="114" spans="1:26" ht="15.75" customHeight="1">
      <c r="A114" s="267"/>
      <c r="B114" s="267"/>
      <c r="C114" s="267"/>
      <c r="D114" s="267"/>
      <c r="E114" s="346"/>
      <c r="F114" s="346"/>
      <c r="G114" s="267"/>
      <c r="H114" s="267"/>
      <c r="I114" s="267"/>
      <c r="J114" s="267"/>
      <c r="K114" s="267"/>
      <c r="L114" s="267"/>
      <c r="M114" s="267"/>
      <c r="N114" s="267"/>
      <c r="O114" s="267"/>
      <c r="P114" s="267"/>
      <c r="Q114" s="267"/>
      <c r="R114" s="267"/>
      <c r="S114" s="267"/>
      <c r="T114" s="267"/>
      <c r="U114" s="267"/>
      <c r="V114" s="267"/>
      <c r="W114" s="267"/>
      <c r="X114" s="267"/>
      <c r="Y114" s="267"/>
      <c r="Z114" s="267"/>
    </row>
    <row r="115" spans="1:26" ht="15.75" customHeight="1">
      <c r="A115" s="267"/>
      <c r="B115" s="267"/>
      <c r="C115" s="267"/>
      <c r="D115" s="267"/>
      <c r="E115" s="346"/>
      <c r="F115" s="346"/>
      <c r="G115" s="267"/>
      <c r="H115" s="267"/>
      <c r="I115" s="267"/>
      <c r="J115" s="267"/>
      <c r="K115" s="267"/>
      <c r="L115" s="267"/>
      <c r="M115" s="267"/>
      <c r="N115" s="267"/>
      <c r="O115" s="267"/>
      <c r="P115" s="267"/>
      <c r="Q115" s="267"/>
      <c r="R115" s="267"/>
      <c r="S115" s="267"/>
      <c r="T115" s="267"/>
      <c r="U115" s="267"/>
      <c r="V115" s="267"/>
      <c r="W115" s="267"/>
      <c r="X115" s="267"/>
      <c r="Y115" s="267"/>
      <c r="Z115" s="267"/>
    </row>
    <row r="116" spans="1:26" ht="15.75" customHeight="1">
      <c r="A116" s="267"/>
      <c r="B116" s="267"/>
      <c r="C116" s="267"/>
      <c r="D116" s="267"/>
      <c r="E116" s="346"/>
      <c r="F116" s="346"/>
      <c r="G116" s="267"/>
      <c r="H116" s="267"/>
      <c r="I116" s="267"/>
      <c r="J116" s="267"/>
      <c r="K116" s="267"/>
      <c r="L116" s="267"/>
      <c r="M116" s="267"/>
      <c r="N116" s="267"/>
      <c r="O116" s="267"/>
      <c r="P116" s="267"/>
      <c r="Q116" s="267"/>
      <c r="R116" s="267"/>
      <c r="S116" s="267"/>
      <c r="T116" s="267"/>
      <c r="U116" s="267"/>
      <c r="V116" s="267"/>
      <c r="W116" s="267"/>
      <c r="X116" s="267"/>
      <c r="Y116" s="267"/>
      <c r="Z116" s="267"/>
    </row>
    <row r="117" spans="1:26" ht="15.75" customHeight="1">
      <c r="A117" s="267"/>
      <c r="B117" s="267"/>
      <c r="C117" s="267"/>
      <c r="D117" s="267"/>
      <c r="E117" s="346"/>
      <c r="F117" s="346"/>
      <c r="G117" s="267"/>
      <c r="H117" s="267"/>
      <c r="I117" s="267"/>
      <c r="J117" s="267"/>
      <c r="K117" s="267"/>
      <c r="L117" s="267"/>
      <c r="M117" s="267"/>
      <c r="N117" s="267"/>
      <c r="O117" s="267"/>
      <c r="P117" s="267"/>
      <c r="Q117" s="267"/>
      <c r="R117" s="267"/>
      <c r="S117" s="267"/>
      <c r="T117" s="267"/>
      <c r="U117" s="267"/>
      <c r="V117" s="267"/>
      <c r="W117" s="267"/>
      <c r="X117" s="267"/>
      <c r="Y117" s="267"/>
      <c r="Z117" s="267"/>
    </row>
    <row r="118" spans="1:26" ht="15.75" customHeight="1">
      <c r="A118" s="267"/>
      <c r="B118" s="267"/>
      <c r="C118" s="267"/>
      <c r="D118" s="267"/>
      <c r="E118" s="346"/>
      <c r="F118" s="346"/>
      <c r="G118" s="267"/>
      <c r="H118" s="267"/>
      <c r="I118" s="267"/>
      <c r="J118" s="267"/>
      <c r="K118" s="267"/>
      <c r="L118" s="267"/>
      <c r="M118" s="267"/>
      <c r="N118" s="267"/>
      <c r="O118" s="267"/>
      <c r="P118" s="267"/>
      <c r="Q118" s="267"/>
      <c r="R118" s="267"/>
      <c r="S118" s="267"/>
      <c r="T118" s="267"/>
      <c r="U118" s="267"/>
      <c r="V118" s="267"/>
      <c r="W118" s="267"/>
      <c r="X118" s="267"/>
      <c r="Y118" s="267"/>
      <c r="Z118" s="267"/>
    </row>
    <row r="119" spans="1:26" ht="15.75" customHeight="1">
      <c r="A119" s="267"/>
      <c r="B119" s="267"/>
      <c r="C119" s="267"/>
      <c r="D119" s="267"/>
      <c r="E119" s="346"/>
      <c r="F119" s="346"/>
      <c r="G119" s="267"/>
      <c r="H119" s="267"/>
      <c r="I119" s="267"/>
      <c r="J119" s="267"/>
      <c r="K119" s="267"/>
      <c r="L119" s="267"/>
      <c r="M119" s="267"/>
      <c r="N119" s="267"/>
      <c r="O119" s="267"/>
      <c r="P119" s="267"/>
      <c r="Q119" s="267"/>
      <c r="R119" s="267"/>
      <c r="S119" s="267"/>
      <c r="T119" s="267"/>
      <c r="U119" s="267"/>
      <c r="V119" s="267"/>
      <c r="W119" s="267"/>
      <c r="X119" s="267"/>
      <c r="Y119" s="267"/>
      <c r="Z119" s="267"/>
    </row>
    <row r="120" spans="1:26" ht="15.75" customHeight="1">
      <c r="A120" s="267"/>
      <c r="B120" s="267"/>
      <c r="C120" s="267"/>
      <c r="D120" s="267"/>
      <c r="E120" s="346"/>
      <c r="F120" s="346"/>
      <c r="G120" s="267"/>
      <c r="H120" s="267"/>
      <c r="I120" s="267"/>
      <c r="J120" s="267"/>
      <c r="K120" s="267"/>
      <c r="L120" s="267"/>
      <c r="M120" s="267"/>
      <c r="N120" s="267"/>
      <c r="O120" s="267"/>
      <c r="P120" s="267"/>
      <c r="Q120" s="267"/>
      <c r="R120" s="267"/>
      <c r="S120" s="267"/>
      <c r="T120" s="267"/>
      <c r="U120" s="267"/>
      <c r="V120" s="267"/>
      <c r="W120" s="267"/>
      <c r="X120" s="267"/>
      <c r="Y120" s="267"/>
      <c r="Z120" s="267"/>
    </row>
    <row r="121" spans="1:26" ht="15.75" customHeight="1">
      <c r="A121" s="267"/>
      <c r="B121" s="267"/>
      <c r="C121" s="267"/>
      <c r="D121" s="267"/>
      <c r="E121" s="346"/>
      <c r="F121" s="346"/>
      <c r="G121" s="267"/>
      <c r="H121" s="267"/>
      <c r="I121" s="267"/>
      <c r="J121" s="267"/>
      <c r="K121" s="267"/>
      <c r="L121" s="267"/>
      <c r="M121" s="267"/>
      <c r="N121" s="267"/>
      <c r="O121" s="267"/>
      <c r="P121" s="267"/>
      <c r="Q121" s="267"/>
      <c r="R121" s="267"/>
      <c r="S121" s="267"/>
      <c r="T121" s="267"/>
      <c r="U121" s="267"/>
      <c r="V121" s="267"/>
      <c r="W121" s="267"/>
      <c r="X121" s="267"/>
      <c r="Y121" s="267"/>
      <c r="Z121" s="267"/>
    </row>
    <row r="122" spans="1:26" ht="15.75" customHeight="1">
      <c r="A122" s="267"/>
      <c r="B122" s="267"/>
      <c r="C122" s="267"/>
      <c r="D122" s="267"/>
      <c r="E122" s="346"/>
      <c r="F122" s="346"/>
      <c r="G122" s="267"/>
      <c r="H122" s="267"/>
      <c r="I122" s="267"/>
      <c r="J122" s="267"/>
      <c r="K122" s="267"/>
      <c r="L122" s="267"/>
      <c r="M122" s="267"/>
      <c r="N122" s="267"/>
      <c r="O122" s="267"/>
      <c r="P122" s="267"/>
      <c r="Q122" s="267"/>
      <c r="R122" s="267"/>
      <c r="S122" s="267"/>
      <c r="T122" s="267"/>
      <c r="U122" s="267"/>
      <c r="V122" s="267"/>
      <c r="W122" s="267"/>
      <c r="X122" s="267"/>
      <c r="Y122" s="267"/>
      <c r="Z122" s="267"/>
    </row>
    <row r="123" spans="1:26" ht="15.75" customHeight="1">
      <c r="A123" s="267"/>
      <c r="B123" s="267"/>
      <c r="C123" s="267"/>
      <c r="D123" s="267"/>
      <c r="E123" s="346"/>
      <c r="F123" s="346"/>
      <c r="G123" s="267"/>
      <c r="H123" s="267"/>
      <c r="I123" s="267"/>
      <c r="J123" s="267"/>
      <c r="K123" s="267"/>
      <c r="L123" s="267"/>
      <c r="M123" s="267"/>
      <c r="N123" s="267"/>
      <c r="O123" s="267"/>
      <c r="P123" s="267"/>
      <c r="Q123" s="267"/>
      <c r="R123" s="267"/>
      <c r="S123" s="267"/>
      <c r="T123" s="267"/>
      <c r="U123" s="267"/>
      <c r="V123" s="267"/>
      <c r="W123" s="267"/>
      <c r="X123" s="267"/>
      <c r="Y123" s="267"/>
      <c r="Z123" s="267"/>
    </row>
    <row r="124" spans="1:26" ht="15.75" customHeight="1">
      <c r="A124" s="267"/>
      <c r="B124" s="267"/>
      <c r="C124" s="267"/>
      <c r="D124" s="267"/>
      <c r="E124" s="346"/>
      <c r="F124" s="346"/>
      <c r="G124" s="267"/>
      <c r="H124" s="267"/>
      <c r="I124" s="267"/>
      <c r="J124" s="267"/>
      <c r="K124" s="267"/>
      <c r="L124" s="267"/>
      <c r="M124" s="267"/>
      <c r="N124" s="267"/>
      <c r="O124" s="267"/>
      <c r="P124" s="267"/>
      <c r="Q124" s="267"/>
      <c r="R124" s="267"/>
      <c r="S124" s="267"/>
      <c r="T124" s="267"/>
      <c r="U124" s="267"/>
      <c r="V124" s="267"/>
      <c r="W124" s="267"/>
      <c r="X124" s="267"/>
      <c r="Y124" s="267"/>
      <c r="Z124" s="267"/>
    </row>
    <row r="125" spans="1:26" ht="15.75" customHeight="1">
      <c r="A125" s="267"/>
      <c r="B125" s="267"/>
      <c r="C125" s="267"/>
      <c r="D125" s="267"/>
      <c r="E125" s="346"/>
      <c r="F125" s="346"/>
      <c r="G125" s="267"/>
      <c r="H125" s="267"/>
      <c r="I125" s="267"/>
      <c r="J125" s="267"/>
      <c r="K125" s="267"/>
      <c r="L125" s="267"/>
      <c r="M125" s="267"/>
      <c r="N125" s="267"/>
      <c r="O125" s="267"/>
      <c r="P125" s="267"/>
      <c r="Q125" s="267"/>
      <c r="R125" s="267"/>
      <c r="S125" s="267"/>
      <c r="T125" s="267"/>
      <c r="U125" s="267"/>
      <c r="V125" s="267"/>
      <c r="W125" s="267"/>
      <c r="X125" s="267"/>
      <c r="Y125" s="267"/>
      <c r="Z125" s="267"/>
    </row>
    <row r="126" spans="1:26" ht="15.75" customHeight="1">
      <c r="A126" s="267"/>
      <c r="B126" s="267"/>
      <c r="C126" s="267"/>
      <c r="D126" s="267"/>
      <c r="E126" s="346"/>
      <c r="F126" s="346"/>
      <c r="G126" s="267"/>
      <c r="H126" s="267"/>
      <c r="I126" s="267"/>
      <c r="J126" s="267"/>
      <c r="K126" s="267"/>
      <c r="L126" s="267"/>
      <c r="M126" s="267"/>
      <c r="N126" s="267"/>
      <c r="O126" s="267"/>
      <c r="P126" s="267"/>
      <c r="Q126" s="267"/>
      <c r="R126" s="267"/>
      <c r="S126" s="267"/>
      <c r="T126" s="267"/>
      <c r="U126" s="267"/>
      <c r="V126" s="267"/>
      <c r="W126" s="267"/>
      <c r="X126" s="267"/>
      <c r="Y126" s="267"/>
      <c r="Z126" s="267"/>
    </row>
    <row r="127" spans="1:26" ht="15.75" customHeight="1">
      <c r="A127" s="267"/>
      <c r="B127" s="267"/>
      <c r="C127" s="267"/>
      <c r="D127" s="267"/>
      <c r="E127" s="346"/>
      <c r="F127" s="346"/>
      <c r="G127" s="267"/>
      <c r="H127" s="267"/>
      <c r="I127" s="267"/>
      <c r="J127" s="267"/>
      <c r="K127" s="267"/>
      <c r="L127" s="267"/>
      <c r="M127" s="267"/>
      <c r="N127" s="267"/>
      <c r="O127" s="267"/>
      <c r="P127" s="267"/>
      <c r="Q127" s="267"/>
      <c r="R127" s="267"/>
      <c r="S127" s="267"/>
      <c r="T127" s="267"/>
      <c r="U127" s="267"/>
      <c r="V127" s="267"/>
      <c r="W127" s="267"/>
      <c r="X127" s="267"/>
      <c r="Y127" s="267"/>
      <c r="Z127" s="267"/>
    </row>
    <row r="128" spans="1:26" ht="15.75" customHeight="1">
      <c r="A128" s="267"/>
      <c r="B128" s="267"/>
      <c r="C128" s="267"/>
      <c r="D128" s="267"/>
      <c r="E128" s="346"/>
      <c r="F128" s="346"/>
      <c r="G128" s="267"/>
      <c r="H128" s="267"/>
      <c r="I128" s="267"/>
      <c r="J128" s="267"/>
      <c r="K128" s="267"/>
      <c r="L128" s="267"/>
      <c r="M128" s="267"/>
      <c r="N128" s="267"/>
      <c r="O128" s="267"/>
      <c r="P128" s="267"/>
      <c r="Q128" s="267"/>
      <c r="R128" s="267"/>
      <c r="S128" s="267"/>
      <c r="T128" s="267"/>
      <c r="U128" s="267"/>
      <c r="V128" s="267"/>
      <c r="W128" s="267"/>
      <c r="X128" s="267"/>
      <c r="Y128" s="267"/>
      <c r="Z128" s="267"/>
    </row>
    <row r="129" spans="1:26" ht="15.75" customHeight="1">
      <c r="A129" s="267"/>
      <c r="B129" s="267"/>
      <c r="C129" s="267"/>
      <c r="D129" s="267"/>
      <c r="E129" s="346"/>
      <c r="F129" s="346"/>
      <c r="G129" s="267"/>
      <c r="H129" s="267"/>
      <c r="I129" s="267"/>
      <c r="J129" s="267"/>
      <c r="K129" s="267"/>
      <c r="L129" s="267"/>
      <c r="M129" s="267"/>
      <c r="N129" s="267"/>
      <c r="O129" s="267"/>
      <c r="P129" s="267"/>
      <c r="Q129" s="267"/>
      <c r="R129" s="267"/>
      <c r="S129" s="267"/>
      <c r="T129" s="267"/>
      <c r="U129" s="267"/>
      <c r="V129" s="267"/>
      <c r="W129" s="267"/>
      <c r="X129" s="267"/>
      <c r="Y129" s="267"/>
      <c r="Z129" s="267"/>
    </row>
    <row r="130" spans="1:26" ht="15.75" customHeight="1">
      <c r="A130" s="267"/>
      <c r="B130" s="267"/>
      <c r="C130" s="267"/>
      <c r="D130" s="267"/>
      <c r="E130" s="346"/>
      <c r="F130" s="346"/>
      <c r="G130" s="267"/>
      <c r="H130" s="267"/>
      <c r="I130" s="267"/>
      <c r="J130" s="267"/>
      <c r="K130" s="267"/>
      <c r="L130" s="267"/>
      <c r="M130" s="267"/>
      <c r="N130" s="267"/>
      <c r="O130" s="267"/>
      <c r="P130" s="267"/>
      <c r="Q130" s="267"/>
      <c r="R130" s="267"/>
      <c r="S130" s="267"/>
      <c r="T130" s="267"/>
      <c r="U130" s="267"/>
      <c r="V130" s="267"/>
      <c r="W130" s="267"/>
      <c r="X130" s="267"/>
      <c r="Y130" s="267"/>
      <c r="Z130" s="267"/>
    </row>
    <row r="131" spans="1:26" ht="15.75" customHeight="1">
      <c r="A131" s="267"/>
      <c r="B131" s="267"/>
      <c r="C131" s="267"/>
      <c r="D131" s="267"/>
      <c r="E131" s="346"/>
      <c r="F131" s="346"/>
      <c r="G131" s="267"/>
      <c r="H131" s="267"/>
      <c r="I131" s="267"/>
      <c r="J131" s="267"/>
      <c r="K131" s="267"/>
      <c r="L131" s="267"/>
      <c r="M131" s="267"/>
      <c r="N131" s="267"/>
      <c r="O131" s="267"/>
      <c r="P131" s="267"/>
      <c r="Q131" s="267"/>
      <c r="R131" s="267"/>
      <c r="S131" s="267"/>
      <c r="T131" s="267"/>
      <c r="U131" s="267"/>
      <c r="V131" s="267"/>
      <c r="W131" s="267"/>
      <c r="X131" s="267"/>
      <c r="Y131" s="267"/>
      <c r="Z131" s="267"/>
    </row>
    <row r="132" spans="1:26" ht="15.75" customHeight="1">
      <c r="A132" s="267"/>
      <c r="B132" s="267"/>
      <c r="C132" s="267"/>
      <c r="D132" s="267"/>
      <c r="E132" s="346"/>
      <c r="F132" s="346"/>
      <c r="G132" s="267"/>
      <c r="H132" s="267"/>
      <c r="I132" s="267"/>
      <c r="J132" s="267"/>
      <c r="K132" s="267"/>
      <c r="L132" s="267"/>
      <c r="M132" s="267"/>
      <c r="N132" s="267"/>
      <c r="O132" s="267"/>
      <c r="P132" s="267"/>
      <c r="Q132" s="267"/>
      <c r="R132" s="267"/>
      <c r="S132" s="267"/>
      <c r="T132" s="267"/>
      <c r="U132" s="267"/>
      <c r="V132" s="267"/>
      <c r="W132" s="267"/>
      <c r="X132" s="267"/>
      <c r="Y132" s="267"/>
      <c r="Z132" s="267"/>
    </row>
    <row r="133" spans="1:26" ht="15.75" customHeight="1">
      <c r="A133" s="267"/>
      <c r="B133" s="267"/>
      <c r="C133" s="267"/>
      <c r="D133" s="267"/>
      <c r="E133" s="346"/>
      <c r="F133" s="346"/>
      <c r="G133" s="267"/>
      <c r="H133" s="267"/>
      <c r="I133" s="267"/>
      <c r="J133" s="267"/>
      <c r="K133" s="267"/>
      <c r="L133" s="267"/>
      <c r="M133" s="267"/>
      <c r="N133" s="267"/>
      <c r="O133" s="267"/>
      <c r="P133" s="267"/>
      <c r="Q133" s="267"/>
      <c r="R133" s="267"/>
      <c r="S133" s="267"/>
      <c r="T133" s="267"/>
      <c r="U133" s="267"/>
      <c r="V133" s="267"/>
      <c r="W133" s="267"/>
      <c r="X133" s="267"/>
      <c r="Y133" s="267"/>
      <c r="Z133" s="267"/>
    </row>
    <row r="134" spans="1:26" ht="15.75" customHeight="1">
      <c r="A134" s="267"/>
      <c r="B134" s="267"/>
      <c r="C134" s="267"/>
      <c r="D134" s="267"/>
      <c r="E134" s="346"/>
      <c r="F134" s="346"/>
      <c r="G134" s="267"/>
      <c r="H134" s="267"/>
      <c r="I134" s="267"/>
      <c r="J134" s="267"/>
      <c r="K134" s="267"/>
      <c r="L134" s="267"/>
      <c r="M134" s="267"/>
      <c r="N134" s="267"/>
      <c r="O134" s="267"/>
      <c r="P134" s="267"/>
      <c r="Q134" s="267"/>
      <c r="R134" s="267"/>
      <c r="S134" s="267"/>
      <c r="T134" s="267"/>
      <c r="U134" s="267"/>
      <c r="V134" s="267"/>
      <c r="W134" s="267"/>
      <c r="X134" s="267"/>
      <c r="Y134" s="267"/>
      <c r="Z134" s="267"/>
    </row>
    <row r="135" spans="1:26" ht="15.75" customHeight="1">
      <c r="A135" s="267"/>
      <c r="B135" s="267"/>
      <c r="C135" s="267"/>
      <c r="D135" s="267"/>
      <c r="E135" s="346"/>
      <c r="F135" s="346"/>
      <c r="G135" s="267"/>
      <c r="H135" s="267"/>
      <c r="I135" s="267"/>
      <c r="J135" s="267"/>
      <c r="K135" s="267"/>
      <c r="L135" s="267"/>
      <c r="M135" s="267"/>
      <c r="N135" s="267"/>
      <c r="O135" s="267"/>
      <c r="P135" s="267"/>
      <c r="Q135" s="267"/>
      <c r="R135" s="267"/>
      <c r="S135" s="267"/>
      <c r="T135" s="267"/>
      <c r="U135" s="267"/>
      <c r="V135" s="267"/>
      <c r="W135" s="267"/>
      <c r="X135" s="267"/>
      <c r="Y135" s="267"/>
      <c r="Z135" s="267"/>
    </row>
    <row r="136" spans="1:26" ht="15.75" customHeight="1">
      <c r="A136" s="267"/>
      <c r="B136" s="267"/>
      <c r="C136" s="267"/>
      <c r="D136" s="267"/>
      <c r="E136" s="346"/>
      <c r="F136" s="346"/>
      <c r="G136" s="267"/>
      <c r="H136" s="267"/>
      <c r="I136" s="267"/>
      <c r="J136" s="267"/>
      <c r="K136" s="267"/>
      <c r="L136" s="267"/>
      <c r="M136" s="267"/>
      <c r="N136" s="267"/>
      <c r="O136" s="267"/>
      <c r="P136" s="267"/>
      <c r="Q136" s="267"/>
      <c r="R136" s="267"/>
      <c r="S136" s="267"/>
      <c r="T136" s="267"/>
      <c r="U136" s="267"/>
      <c r="V136" s="267"/>
      <c r="W136" s="267"/>
      <c r="X136" s="267"/>
      <c r="Y136" s="267"/>
      <c r="Z136" s="267"/>
    </row>
    <row r="137" spans="1:26" ht="15.75" customHeight="1">
      <c r="A137" s="267"/>
      <c r="B137" s="267"/>
      <c r="C137" s="267"/>
      <c r="D137" s="267"/>
      <c r="E137" s="346"/>
      <c r="F137" s="346"/>
      <c r="G137" s="267"/>
      <c r="H137" s="267"/>
      <c r="I137" s="267"/>
      <c r="J137" s="267"/>
      <c r="K137" s="267"/>
      <c r="L137" s="267"/>
      <c r="M137" s="267"/>
      <c r="N137" s="267"/>
      <c r="O137" s="267"/>
      <c r="P137" s="267"/>
      <c r="Q137" s="267"/>
      <c r="R137" s="267"/>
      <c r="S137" s="267"/>
      <c r="T137" s="267"/>
      <c r="U137" s="267"/>
      <c r="V137" s="267"/>
      <c r="W137" s="267"/>
      <c r="X137" s="267"/>
      <c r="Y137" s="267"/>
      <c r="Z137" s="267"/>
    </row>
    <row r="138" spans="1:26" ht="15.75" customHeight="1">
      <c r="A138" s="267"/>
      <c r="B138" s="267"/>
      <c r="C138" s="267"/>
      <c r="D138" s="267"/>
      <c r="E138" s="346"/>
      <c r="F138" s="346"/>
      <c r="G138" s="267"/>
      <c r="H138" s="267"/>
      <c r="I138" s="267"/>
      <c r="J138" s="267"/>
      <c r="K138" s="267"/>
      <c r="L138" s="267"/>
      <c r="M138" s="267"/>
      <c r="N138" s="267"/>
      <c r="O138" s="267"/>
      <c r="P138" s="267"/>
      <c r="Q138" s="267"/>
      <c r="R138" s="267"/>
      <c r="S138" s="267"/>
      <c r="T138" s="267"/>
      <c r="U138" s="267"/>
      <c r="V138" s="267"/>
      <c r="W138" s="267"/>
      <c r="X138" s="267"/>
      <c r="Y138" s="267"/>
      <c r="Z138" s="267"/>
    </row>
    <row r="139" spans="1:26" ht="15.75" customHeight="1">
      <c r="A139" s="267"/>
      <c r="B139" s="267"/>
      <c r="C139" s="267"/>
      <c r="D139" s="267"/>
      <c r="E139" s="346"/>
      <c r="F139" s="346"/>
      <c r="G139" s="267"/>
      <c r="H139" s="267"/>
      <c r="I139" s="267"/>
      <c r="J139" s="267"/>
      <c r="K139" s="267"/>
      <c r="L139" s="267"/>
      <c r="M139" s="267"/>
      <c r="N139" s="267"/>
      <c r="O139" s="267"/>
      <c r="P139" s="267"/>
      <c r="Q139" s="267"/>
      <c r="R139" s="267"/>
      <c r="S139" s="267"/>
      <c r="T139" s="267"/>
      <c r="U139" s="267"/>
      <c r="V139" s="267"/>
      <c r="W139" s="267"/>
      <c r="X139" s="267"/>
      <c r="Y139" s="267"/>
      <c r="Z139" s="267"/>
    </row>
    <row r="140" spans="1:26" ht="15.75" customHeight="1">
      <c r="A140" s="267"/>
      <c r="B140" s="267"/>
      <c r="C140" s="267"/>
      <c r="D140" s="267"/>
      <c r="E140" s="346"/>
      <c r="F140" s="346"/>
      <c r="G140" s="267"/>
      <c r="H140" s="267"/>
      <c r="I140" s="267"/>
      <c r="J140" s="267"/>
      <c r="K140" s="267"/>
      <c r="L140" s="267"/>
      <c r="M140" s="267"/>
      <c r="N140" s="267"/>
      <c r="O140" s="267"/>
      <c r="P140" s="267"/>
      <c r="Q140" s="267"/>
      <c r="R140" s="267"/>
      <c r="S140" s="267"/>
      <c r="T140" s="267"/>
      <c r="U140" s="267"/>
      <c r="V140" s="267"/>
      <c r="W140" s="267"/>
      <c r="X140" s="267"/>
      <c r="Y140" s="267"/>
      <c r="Z140" s="267"/>
    </row>
    <row r="141" spans="1:26" ht="15.75" customHeight="1">
      <c r="A141" s="267"/>
      <c r="B141" s="267"/>
      <c r="C141" s="267"/>
      <c r="D141" s="267"/>
      <c r="E141" s="346"/>
      <c r="F141" s="346"/>
      <c r="G141" s="267"/>
      <c r="H141" s="267"/>
      <c r="I141" s="267"/>
      <c r="J141" s="267"/>
      <c r="K141" s="267"/>
      <c r="L141" s="267"/>
      <c r="M141" s="267"/>
      <c r="N141" s="267"/>
      <c r="O141" s="267"/>
      <c r="P141" s="267"/>
      <c r="Q141" s="267"/>
      <c r="R141" s="267"/>
      <c r="S141" s="267"/>
      <c r="T141" s="267"/>
      <c r="U141" s="267"/>
      <c r="V141" s="267"/>
      <c r="W141" s="267"/>
      <c r="X141" s="267"/>
      <c r="Y141" s="267"/>
      <c r="Z141" s="267"/>
    </row>
    <row r="142" spans="1:26" ht="15.75" customHeight="1">
      <c r="A142" s="267"/>
      <c r="B142" s="267"/>
      <c r="C142" s="267"/>
      <c r="D142" s="267"/>
      <c r="E142" s="346"/>
      <c r="F142" s="346"/>
      <c r="G142" s="267"/>
      <c r="H142" s="267"/>
      <c r="I142" s="267"/>
      <c r="J142" s="267"/>
      <c r="K142" s="267"/>
      <c r="L142" s="267"/>
      <c r="M142" s="267"/>
      <c r="N142" s="267"/>
      <c r="O142" s="267"/>
      <c r="P142" s="267"/>
      <c r="Q142" s="267"/>
      <c r="R142" s="267"/>
      <c r="S142" s="267"/>
      <c r="T142" s="267"/>
      <c r="U142" s="267"/>
      <c r="V142" s="267"/>
      <c r="W142" s="267"/>
      <c r="X142" s="267"/>
      <c r="Y142" s="267"/>
      <c r="Z142" s="267"/>
    </row>
    <row r="143" spans="1:26" ht="15.75" customHeight="1">
      <c r="A143" s="267"/>
      <c r="B143" s="267"/>
      <c r="C143" s="267"/>
      <c r="D143" s="267"/>
      <c r="E143" s="346"/>
      <c r="F143" s="346"/>
      <c r="G143" s="267"/>
      <c r="H143" s="267"/>
      <c r="I143" s="267"/>
      <c r="J143" s="267"/>
      <c r="K143" s="267"/>
      <c r="L143" s="267"/>
      <c r="M143" s="267"/>
      <c r="N143" s="267"/>
      <c r="O143" s="267"/>
      <c r="P143" s="267"/>
      <c r="Q143" s="267"/>
      <c r="R143" s="267"/>
      <c r="S143" s="267"/>
      <c r="T143" s="267"/>
      <c r="U143" s="267"/>
      <c r="V143" s="267"/>
      <c r="W143" s="267"/>
      <c r="X143" s="267"/>
      <c r="Y143" s="267"/>
      <c r="Z143" s="267"/>
    </row>
    <row r="144" spans="1:26" ht="15.75" customHeight="1">
      <c r="A144" s="267"/>
      <c r="B144" s="267"/>
      <c r="C144" s="267"/>
      <c r="D144" s="267"/>
      <c r="E144" s="346"/>
      <c r="F144" s="346"/>
      <c r="G144" s="267"/>
      <c r="H144" s="267"/>
      <c r="I144" s="267"/>
      <c r="J144" s="267"/>
      <c r="K144" s="267"/>
      <c r="L144" s="267"/>
      <c r="M144" s="267"/>
      <c r="N144" s="267"/>
      <c r="O144" s="267"/>
      <c r="P144" s="267"/>
      <c r="Q144" s="267"/>
      <c r="R144" s="267"/>
      <c r="S144" s="267"/>
      <c r="T144" s="267"/>
      <c r="U144" s="267"/>
      <c r="V144" s="267"/>
      <c r="W144" s="267"/>
      <c r="X144" s="267"/>
      <c r="Y144" s="267"/>
      <c r="Z144" s="267"/>
    </row>
    <row r="145" spans="1:26" ht="15.75" customHeight="1">
      <c r="A145" s="267"/>
      <c r="B145" s="267"/>
      <c r="C145" s="267"/>
      <c r="D145" s="267"/>
      <c r="E145" s="346"/>
      <c r="F145" s="346"/>
      <c r="G145" s="267"/>
      <c r="H145" s="267"/>
      <c r="I145" s="267"/>
      <c r="J145" s="267"/>
      <c r="K145" s="267"/>
      <c r="L145" s="267"/>
      <c r="M145" s="267"/>
      <c r="N145" s="267"/>
      <c r="O145" s="267"/>
      <c r="P145" s="267"/>
      <c r="Q145" s="267"/>
      <c r="R145" s="267"/>
      <c r="S145" s="267"/>
      <c r="T145" s="267"/>
      <c r="U145" s="267"/>
      <c r="V145" s="267"/>
      <c r="W145" s="267"/>
      <c r="X145" s="267"/>
      <c r="Y145" s="267"/>
      <c r="Z145" s="267"/>
    </row>
    <row r="146" spans="1:26" ht="15.75" customHeight="1">
      <c r="A146" s="267"/>
      <c r="B146" s="267"/>
      <c r="C146" s="267"/>
      <c r="D146" s="267"/>
      <c r="E146" s="346"/>
      <c r="F146" s="346"/>
      <c r="G146" s="267"/>
      <c r="H146" s="267"/>
      <c r="I146" s="267"/>
      <c r="J146" s="267"/>
      <c r="K146" s="267"/>
      <c r="L146" s="267"/>
      <c r="M146" s="267"/>
      <c r="N146" s="267"/>
      <c r="O146" s="267"/>
      <c r="P146" s="267"/>
      <c r="Q146" s="267"/>
      <c r="R146" s="267"/>
      <c r="S146" s="267"/>
      <c r="T146" s="267"/>
      <c r="U146" s="267"/>
      <c r="V146" s="267"/>
      <c r="W146" s="267"/>
      <c r="X146" s="267"/>
      <c r="Y146" s="267"/>
      <c r="Z146" s="267"/>
    </row>
    <row r="147" spans="1:26" ht="15.75" customHeight="1">
      <c r="A147" s="267"/>
      <c r="B147" s="267"/>
      <c r="C147" s="267"/>
      <c r="D147" s="267"/>
      <c r="E147" s="346"/>
      <c r="F147" s="346"/>
      <c r="G147" s="267"/>
      <c r="H147" s="267"/>
      <c r="I147" s="267"/>
      <c r="J147" s="267"/>
      <c r="K147" s="267"/>
      <c r="L147" s="267"/>
      <c r="M147" s="267"/>
      <c r="N147" s="267"/>
      <c r="O147" s="267"/>
      <c r="P147" s="267"/>
      <c r="Q147" s="267"/>
      <c r="R147" s="267"/>
      <c r="S147" s="267"/>
      <c r="T147" s="267"/>
      <c r="U147" s="267"/>
      <c r="V147" s="267"/>
      <c r="W147" s="267"/>
      <c r="X147" s="267"/>
      <c r="Y147" s="267"/>
      <c r="Z147" s="267"/>
    </row>
    <row r="148" spans="1:26" ht="15.75" customHeight="1">
      <c r="A148" s="267"/>
      <c r="B148" s="267"/>
      <c r="C148" s="267"/>
      <c r="D148" s="267"/>
      <c r="E148" s="346"/>
      <c r="F148" s="346"/>
      <c r="G148" s="267"/>
      <c r="H148" s="267"/>
      <c r="I148" s="267"/>
      <c r="J148" s="267"/>
      <c r="K148" s="267"/>
      <c r="L148" s="267"/>
      <c r="M148" s="267"/>
      <c r="N148" s="267"/>
      <c r="O148" s="267"/>
      <c r="P148" s="267"/>
      <c r="Q148" s="267"/>
      <c r="R148" s="267"/>
      <c r="S148" s="267"/>
      <c r="T148" s="267"/>
      <c r="U148" s="267"/>
      <c r="V148" s="267"/>
      <c r="W148" s="267"/>
      <c r="X148" s="267"/>
      <c r="Y148" s="267"/>
      <c r="Z148" s="267"/>
    </row>
    <row r="149" spans="1:26" ht="15.75" customHeight="1">
      <c r="A149" s="267"/>
      <c r="B149" s="267"/>
      <c r="C149" s="267"/>
      <c r="D149" s="267"/>
      <c r="E149" s="346"/>
      <c r="F149" s="346"/>
      <c r="G149" s="267"/>
      <c r="H149" s="267"/>
      <c r="I149" s="267"/>
      <c r="J149" s="267"/>
      <c r="K149" s="267"/>
      <c r="L149" s="267"/>
      <c r="M149" s="267"/>
      <c r="N149" s="267"/>
      <c r="O149" s="267"/>
      <c r="P149" s="267"/>
      <c r="Q149" s="267"/>
      <c r="R149" s="267"/>
      <c r="S149" s="267"/>
      <c r="T149" s="267"/>
      <c r="U149" s="267"/>
      <c r="V149" s="267"/>
      <c r="W149" s="267"/>
      <c r="X149" s="267"/>
      <c r="Y149" s="267"/>
      <c r="Z149" s="267"/>
    </row>
    <row r="150" spans="1:26" ht="15.75" customHeight="1">
      <c r="A150" s="267"/>
      <c r="B150" s="267"/>
      <c r="C150" s="267"/>
      <c r="D150" s="267"/>
      <c r="E150" s="346"/>
      <c r="F150" s="346"/>
      <c r="G150" s="267"/>
      <c r="H150" s="267"/>
      <c r="I150" s="267"/>
      <c r="J150" s="267"/>
      <c r="K150" s="267"/>
      <c r="L150" s="267"/>
      <c r="M150" s="267"/>
      <c r="N150" s="267"/>
      <c r="O150" s="267"/>
      <c r="P150" s="267"/>
      <c r="Q150" s="267"/>
      <c r="R150" s="267"/>
      <c r="S150" s="267"/>
      <c r="T150" s="267"/>
      <c r="U150" s="267"/>
      <c r="V150" s="267"/>
      <c r="W150" s="267"/>
      <c r="X150" s="267"/>
      <c r="Y150" s="267"/>
      <c r="Z150" s="267"/>
    </row>
    <row r="151" spans="1:26" ht="15.75" customHeight="1">
      <c r="A151" s="267"/>
      <c r="B151" s="267"/>
      <c r="C151" s="267"/>
      <c r="D151" s="267"/>
      <c r="E151" s="346"/>
      <c r="F151" s="346"/>
      <c r="G151" s="267"/>
      <c r="H151" s="267"/>
      <c r="I151" s="267"/>
      <c r="J151" s="267"/>
      <c r="K151" s="267"/>
      <c r="L151" s="267"/>
      <c r="M151" s="267"/>
      <c r="N151" s="267"/>
      <c r="O151" s="267"/>
      <c r="P151" s="267"/>
      <c r="Q151" s="267"/>
      <c r="R151" s="267"/>
      <c r="S151" s="267"/>
      <c r="T151" s="267"/>
      <c r="U151" s="267"/>
      <c r="V151" s="267"/>
      <c r="W151" s="267"/>
      <c r="X151" s="267"/>
      <c r="Y151" s="267"/>
      <c r="Z151" s="267"/>
    </row>
    <row r="152" spans="1:26" ht="15.75" customHeight="1">
      <c r="A152" s="267"/>
      <c r="B152" s="267"/>
      <c r="C152" s="267"/>
      <c r="D152" s="267"/>
      <c r="E152" s="346"/>
      <c r="F152" s="346"/>
      <c r="G152" s="267"/>
      <c r="H152" s="267"/>
      <c r="I152" s="267"/>
      <c r="J152" s="267"/>
      <c r="K152" s="267"/>
      <c r="L152" s="267"/>
      <c r="M152" s="267"/>
      <c r="N152" s="267"/>
      <c r="O152" s="267"/>
      <c r="P152" s="267"/>
      <c r="Q152" s="267"/>
      <c r="R152" s="267"/>
      <c r="S152" s="267"/>
      <c r="T152" s="267"/>
      <c r="U152" s="267"/>
      <c r="V152" s="267"/>
      <c r="W152" s="267"/>
      <c r="X152" s="267"/>
      <c r="Y152" s="267"/>
      <c r="Z152" s="267"/>
    </row>
    <row r="153" spans="1:26" ht="15.75" customHeight="1">
      <c r="A153" s="267"/>
      <c r="B153" s="267"/>
      <c r="C153" s="267"/>
      <c r="D153" s="267"/>
      <c r="E153" s="346"/>
      <c r="F153" s="346"/>
      <c r="G153" s="267"/>
      <c r="H153" s="267"/>
      <c r="I153" s="267"/>
      <c r="J153" s="267"/>
      <c r="K153" s="267"/>
      <c r="L153" s="267"/>
      <c r="M153" s="267"/>
      <c r="N153" s="267"/>
      <c r="O153" s="267"/>
      <c r="P153" s="267"/>
      <c r="Q153" s="267"/>
      <c r="R153" s="267"/>
      <c r="S153" s="267"/>
      <c r="T153" s="267"/>
      <c r="U153" s="267"/>
      <c r="V153" s="267"/>
      <c r="W153" s="267"/>
      <c r="X153" s="267"/>
      <c r="Y153" s="267"/>
      <c r="Z153" s="267"/>
    </row>
    <row r="154" spans="1:26" ht="15.75" customHeight="1">
      <c r="A154" s="267"/>
      <c r="B154" s="267"/>
      <c r="C154" s="267"/>
      <c r="D154" s="267"/>
      <c r="E154" s="346"/>
      <c r="F154" s="346"/>
      <c r="G154" s="267"/>
      <c r="H154" s="267"/>
      <c r="I154" s="267"/>
      <c r="J154" s="267"/>
      <c r="K154" s="267"/>
      <c r="L154" s="267"/>
      <c r="M154" s="267"/>
      <c r="N154" s="267"/>
      <c r="O154" s="267"/>
      <c r="P154" s="267"/>
      <c r="Q154" s="267"/>
      <c r="R154" s="267"/>
      <c r="S154" s="267"/>
      <c r="T154" s="267"/>
      <c r="U154" s="267"/>
      <c r="V154" s="267"/>
      <c r="W154" s="267"/>
      <c r="X154" s="267"/>
      <c r="Y154" s="267"/>
      <c r="Z154" s="267"/>
    </row>
    <row r="155" spans="1:26" ht="15.75" customHeight="1">
      <c r="A155" s="267"/>
      <c r="B155" s="267"/>
      <c r="C155" s="267"/>
      <c r="D155" s="267"/>
      <c r="E155" s="346"/>
      <c r="F155" s="346"/>
      <c r="G155" s="267"/>
      <c r="H155" s="267"/>
      <c r="I155" s="267"/>
      <c r="J155" s="267"/>
      <c r="K155" s="267"/>
      <c r="L155" s="267"/>
      <c r="M155" s="267"/>
      <c r="N155" s="267"/>
      <c r="O155" s="267"/>
      <c r="P155" s="267"/>
      <c r="Q155" s="267"/>
      <c r="R155" s="267"/>
      <c r="S155" s="267"/>
      <c r="T155" s="267"/>
      <c r="U155" s="267"/>
      <c r="V155" s="267"/>
      <c r="W155" s="267"/>
      <c r="X155" s="267"/>
      <c r="Y155" s="267"/>
      <c r="Z155" s="267"/>
    </row>
    <row r="156" spans="1:26" ht="15.75" customHeight="1">
      <c r="A156" s="267"/>
      <c r="B156" s="267"/>
      <c r="C156" s="267"/>
      <c r="D156" s="267"/>
      <c r="E156" s="346"/>
      <c r="F156" s="346"/>
      <c r="G156" s="267"/>
      <c r="H156" s="267"/>
      <c r="I156" s="267"/>
      <c r="J156" s="267"/>
      <c r="K156" s="267"/>
      <c r="L156" s="267"/>
      <c r="M156" s="267"/>
      <c r="N156" s="267"/>
      <c r="O156" s="267"/>
      <c r="P156" s="267"/>
      <c r="Q156" s="267"/>
      <c r="R156" s="267"/>
      <c r="S156" s="267"/>
      <c r="T156" s="267"/>
      <c r="U156" s="267"/>
      <c r="V156" s="267"/>
      <c r="W156" s="267"/>
      <c r="X156" s="267"/>
      <c r="Y156" s="267"/>
      <c r="Z156" s="267"/>
    </row>
    <row r="157" spans="1:26" ht="15.75" customHeight="1">
      <c r="A157" s="267"/>
      <c r="B157" s="267"/>
      <c r="C157" s="267"/>
      <c r="D157" s="267"/>
      <c r="E157" s="346"/>
      <c r="F157" s="346"/>
      <c r="G157" s="267"/>
      <c r="H157" s="267"/>
      <c r="I157" s="267"/>
      <c r="J157" s="267"/>
      <c r="K157" s="267"/>
      <c r="L157" s="267"/>
      <c r="M157" s="267"/>
      <c r="N157" s="267"/>
      <c r="O157" s="267"/>
      <c r="P157" s="267"/>
      <c r="Q157" s="267"/>
      <c r="R157" s="267"/>
      <c r="S157" s="267"/>
      <c r="T157" s="267"/>
      <c r="U157" s="267"/>
      <c r="V157" s="267"/>
      <c r="W157" s="267"/>
      <c r="X157" s="267"/>
      <c r="Y157" s="267"/>
      <c r="Z157" s="267"/>
    </row>
    <row r="158" spans="1:26" ht="15.75" customHeight="1">
      <c r="A158" s="267"/>
      <c r="B158" s="267"/>
      <c r="C158" s="267"/>
      <c r="D158" s="267"/>
      <c r="E158" s="346"/>
      <c r="F158" s="346"/>
      <c r="G158" s="267"/>
      <c r="H158" s="267"/>
      <c r="I158" s="267"/>
      <c r="J158" s="267"/>
      <c r="K158" s="267"/>
      <c r="L158" s="267"/>
      <c r="M158" s="267"/>
      <c r="N158" s="267"/>
      <c r="O158" s="267"/>
      <c r="P158" s="267"/>
      <c r="Q158" s="267"/>
      <c r="R158" s="267"/>
      <c r="S158" s="267"/>
      <c r="T158" s="267"/>
      <c r="U158" s="267"/>
      <c r="V158" s="267"/>
      <c r="W158" s="267"/>
      <c r="X158" s="267"/>
      <c r="Y158" s="267"/>
      <c r="Z158" s="267"/>
    </row>
    <row r="159" spans="1:26" ht="15.75" customHeight="1">
      <c r="A159" s="267"/>
      <c r="B159" s="267"/>
      <c r="C159" s="267"/>
      <c r="D159" s="267"/>
      <c r="E159" s="346"/>
      <c r="F159" s="346"/>
      <c r="G159" s="267"/>
      <c r="H159" s="267"/>
      <c r="I159" s="267"/>
      <c r="J159" s="267"/>
      <c r="K159" s="267"/>
      <c r="L159" s="267"/>
      <c r="M159" s="267"/>
      <c r="N159" s="267"/>
      <c r="O159" s="267"/>
      <c r="P159" s="267"/>
      <c r="Q159" s="267"/>
      <c r="R159" s="267"/>
      <c r="S159" s="267"/>
      <c r="T159" s="267"/>
      <c r="U159" s="267"/>
      <c r="V159" s="267"/>
      <c r="W159" s="267"/>
      <c r="X159" s="267"/>
      <c r="Y159" s="267"/>
      <c r="Z159" s="267"/>
    </row>
    <row r="160" spans="1:26" ht="15.75" customHeight="1">
      <c r="A160" s="267"/>
      <c r="B160" s="267"/>
      <c r="C160" s="267"/>
      <c r="D160" s="267"/>
      <c r="E160" s="346"/>
      <c r="F160" s="346"/>
      <c r="G160" s="267"/>
      <c r="H160" s="267"/>
      <c r="I160" s="267"/>
      <c r="J160" s="267"/>
      <c r="K160" s="267"/>
      <c r="L160" s="267"/>
      <c r="M160" s="267"/>
      <c r="N160" s="267"/>
      <c r="O160" s="267"/>
      <c r="P160" s="267"/>
      <c r="Q160" s="267"/>
      <c r="R160" s="267"/>
      <c r="S160" s="267"/>
      <c r="T160" s="267"/>
      <c r="U160" s="267"/>
      <c r="V160" s="267"/>
      <c r="W160" s="267"/>
      <c r="X160" s="267"/>
      <c r="Y160" s="267"/>
      <c r="Z160" s="267"/>
    </row>
    <row r="161" spans="1:26" ht="15.75" customHeight="1">
      <c r="A161" s="267"/>
      <c r="B161" s="267"/>
      <c r="C161" s="267"/>
      <c r="D161" s="267"/>
      <c r="E161" s="346"/>
      <c r="F161" s="346"/>
      <c r="G161" s="267"/>
      <c r="H161" s="267"/>
      <c r="I161" s="267"/>
      <c r="J161" s="267"/>
      <c r="K161" s="267"/>
      <c r="L161" s="267"/>
      <c r="M161" s="267"/>
      <c r="N161" s="267"/>
      <c r="O161" s="267"/>
      <c r="P161" s="267"/>
      <c r="Q161" s="267"/>
      <c r="R161" s="267"/>
      <c r="S161" s="267"/>
      <c r="T161" s="267"/>
      <c r="U161" s="267"/>
      <c r="V161" s="267"/>
      <c r="W161" s="267"/>
      <c r="X161" s="267"/>
      <c r="Y161" s="267"/>
      <c r="Z161" s="267"/>
    </row>
    <row r="162" spans="1:26" ht="15.75" customHeight="1">
      <c r="A162" s="267"/>
      <c r="B162" s="267"/>
      <c r="C162" s="267"/>
      <c r="D162" s="267"/>
      <c r="E162" s="346"/>
      <c r="F162" s="346"/>
      <c r="G162" s="267"/>
      <c r="H162" s="267"/>
      <c r="I162" s="267"/>
      <c r="J162" s="267"/>
      <c r="K162" s="267"/>
      <c r="L162" s="267"/>
      <c r="M162" s="267"/>
      <c r="N162" s="267"/>
      <c r="O162" s="267"/>
      <c r="P162" s="267"/>
      <c r="Q162" s="267"/>
      <c r="R162" s="267"/>
      <c r="S162" s="267"/>
      <c r="T162" s="267"/>
      <c r="U162" s="267"/>
      <c r="V162" s="267"/>
      <c r="W162" s="267"/>
      <c r="X162" s="267"/>
      <c r="Y162" s="267"/>
      <c r="Z162" s="267"/>
    </row>
    <row r="163" spans="1:26" ht="15.75" customHeight="1">
      <c r="A163" s="267"/>
      <c r="B163" s="267"/>
      <c r="C163" s="267"/>
      <c r="D163" s="267"/>
      <c r="E163" s="346"/>
      <c r="F163" s="346"/>
      <c r="G163" s="267"/>
      <c r="H163" s="267"/>
      <c r="I163" s="267"/>
      <c r="J163" s="267"/>
      <c r="K163" s="267"/>
      <c r="L163" s="267"/>
      <c r="M163" s="267"/>
      <c r="N163" s="267"/>
      <c r="O163" s="267"/>
      <c r="P163" s="267"/>
      <c r="Q163" s="267"/>
      <c r="R163" s="267"/>
      <c r="S163" s="267"/>
      <c r="T163" s="267"/>
      <c r="U163" s="267"/>
      <c r="V163" s="267"/>
      <c r="W163" s="267"/>
      <c r="X163" s="267"/>
      <c r="Y163" s="267"/>
      <c r="Z163" s="267"/>
    </row>
    <row r="164" spans="1:26" ht="15.75" customHeight="1">
      <c r="A164" s="267"/>
      <c r="B164" s="267"/>
      <c r="C164" s="267"/>
      <c r="D164" s="267"/>
      <c r="E164" s="346"/>
      <c r="F164" s="346"/>
      <c r="G164" s="267"/>
      <c r="H164" s="267"/>
      <c r="I164" s="267"/>
      <c r="J164" s="267"/>
      <c r="K164" s="267"/>
      <c r="L164" s="267"/>
      <c r="M164" s="267"/>
      <c r="N164" s="267"/>
      <c r="O164" s="267"/>
      <c r="P164" s="267"/>
      <c r="Q164" s="267"/>
      <c r="R164" s="267"/>
      <c r="S164" s="267"/>
      <c r="T164" s="267"/>
      <c r="U164" s="267"/>
      <c r="V164" s="267"/>
      <c r="W164" s="267"/>
      <c r="X164" s="267"/>
      <c r="Y164" s="267"/>
      <c r="Z164" s="267"/>
    </row>
    <row r="165" spans="1:26" ht="15.75" customHeight="1">
      <c r="A165" s="267"/>
      <c r="B165" s="267"/>
      <c r="C165" s="267"/>
      <c r="D165" s="267"/>
      <c r="E165" s="346"/>
      <c r="F165" s="346"/>
      <c r="G165" s="267"/>
      <c r="H165" s="267"/>
      <c r="I165" s="267"/>
      <c r="J165" s="267"/>
      <c r="K165" s="267"/>
      <c r="L165" s="267"/>
      <c r="M165" s="267"/>
      <c r="N165" s="267"/>
      <c r="O165" s="267"/>
      <c r="P165" s="267"/>
      <c r="Q165" s="267"/>
      <c r="R165" s="267"/>
      <c r="S165" s="267"/>
      <c r="T165" s="267"/>
      <c r="U165" s="267"/>
      <c r="V165" s="267"/>
      <c r="W165" s="267"/>
      <c r="X165" s="267"/>
      <c r="Y165" s="267"/>
      <c r="Z165" s="267"/>
    </row>
    <row r="166" spans="1:26" ht="15.75" customHeight="1">
      <c r="A166" s="267"/>
      <c r="B166" s="267"/>
      <c r="C166" s="267"/>
      <c r="D166" s="267"/>
      <c r="E166" s="346"/>
      <c r="F166" s="346"/>
      <c r="G166" s="267"/>
      <c r="H166" s="267"/>
      <c r="I166" s="267"/>
      <c r="J166" s="267"/>
      <c r="K166" s="267"/>
      <c r="L166" s="267"/>
      <c r="M166" s="267"/>
      <c r="N166" s="267"/>
      <c r="O166" s="267"/>
      <c r="P166" s="267"/>
      <c r="Q166" s="267"/>
      <c r="R166" s="267"/>
      <c r="S166" s="267"/>
      <c r="T166" s="267"/>
      <c r="U166" s="267"/>
      <c r="V166" s="267"/>
      <c r="W166" s="267"/>
      <c r="X166" s="267"/>
      <c r="Y166" s="267"/>
      <c r="Z166" s="267"/>
    </row>
    <row r="167" spans="1:26" ht="15.75" customHeight="1">
      <c r="A167" s="267"/>
      <c r="B167" s="267"/>
      <c r="C167" s="267"/>
      <c r="D167" s="267"/>
      <c r="E167" s="346"/>
      <c r="F167" s="346"/>
      <c r="G167" s="267"/>
      <c r="H167" s="267"/>
      <c r="I167" s="267"/>
      <c r="J167" s="267"/>
      <c r="K167" s="267"/>
      <c r="L167" s="267"/>
      <c r="M167" s="267"/>
      <c r="N167" s="267"/>
      <c r="O167" s="267"/>
      <c r="P167" s="267"/>
      <c r="Q167" s="267"/>
      <c r="R167" s="267"/>
      <c r="S167" s="267"/>
      <c r="T167" s="267"/>
      <c r="U167" s="267"/>
      <c r="V167" s="267"/>
      <c r="W167" s="267"/>
      <c r="X167" s="267"/>
      <c r="Y167" s="267"/>
      <c r="Z167" s="267"/>
    </row>
    <row r="168" spans="1:26" ht="15.75" customHeight="1">
      <c r="A168" s="267"/>
      <c r="B168" s="267"/>
      <c r="C168" s="267"/>
      <c r="D168" s="267"/>
      <c r="E168" s="346"/>
      <c r="F168" s="346"/>
      <c r="G168" s="267"/>
      <c r="H168" s="267"/>
      <c r="I168" s="267"/>
      <c r="J168" s="267"/>
      <c r="K168" s="267"/>
      <c r="L168" s="267"/>
      <c r="M168" s="267"/>
      <c r="N168" s="267"/>
      <c r="O168" s="267"/>
      <c r="P168" s="267"/>
      <c r="Q168" s="267"/>
      <c r="R168" s="267"/>
      <c r="S168" s="267"/>
      <c r="T168" s="267"/>
      <c r="U168" s="267"/>
      <c r="V168" s="267"/>
      <c r="W168" s="267"/>
      <c r="X168" s="267"/>
      <c r="Y168" s="267"/>
      <c r="Z168" s="267"/>
    </row>
    <row r="169" spans="1:26" ht="15.75" customHeight="1">
      <c r="A169" s="267"/>
      <c r="B169" s="267"/>
      <c r="C169" s="267"/>
      <c r="D169" s="267"/>
      <c r="E169" s="346"/>
      <c r="F169" s="346"/>
      <c r="G169" s="267"/>
      <c r="H169" s="267"/>
      <c r="I169" s="267"/>
      <c r="J169" s="267"/>
      <c r="K169" s="267"/>
      <c r="L169" s="267"/>
      <c r="M169" s="267"/>
      <c r="N169" s="267"/>
      <c r="O169" s="267"/>
      <c r="P169" s="267"/>
      <c r="Q169" s="267"/>
      <c r="R169" s="267"/>
      <c r="S169" s="267"/>
      <c r="T169" s="267"/>
      <c r="U169" s="267"/>
      <c r="V169" s="267"/>
      <c r="W169" s="267"/>
      <c r="X169" s="267"/>
      <c r="Y169" s="267"/>
      <c r="Z169" s="267"/>
    </row>
    <row r="170" spans="1:26" ht="15.75" customHeight="1">
      <c r="A170" s="267"/>
      <c r="B170" s="267"/>
      <c r="C170" s="267"/>
      <c r="D170" s="267"/>
      <c r="E170" s="346"/>
      <c r="F170" s="346"/>
      <c r="G170" s="267"/>
      <c r="H170" s="267"/>
      <c r="I170" s="267"/>
      <c r="J170" s="267"/>
      <c r="K170" s="267"/>
      <c r="L170" s="267"/>
      <c r="M170" s="267"/>
      <c r="N170" s="267"/>
      <c r="O170" s="267"/>
      <c r="P170" s="267"/>
      <c r="Q170" s="267"/>
      <c r="R170" s="267"/>
      <c r="S170" s="267"/>
      <c r="T170" s="267"/>
      <c r="U170" s="267"/>
      <c r="V170" s="267"/>
      <c r="W170" s="267"/>
      <c r="X170" s="267"/>
      <c r="Y170" s="267"/>
      <c r="Z170" s="267"/>
    </row>
    <row r="171" spans="1:26" ht="15.75" customHeight="1">
      <c r="A171" s="267"/>
      <c r="B171" s="267"/>
      <c r="C171" s="267"/>
      <c r="D171" s="267"/>
      <c r="E171" s="346"/>
      <c r="F171" s="346"/>
      <c r="G171" s="267"/>
      <c r="H171" s="267"/>
      <c r="I171" s="267"/>
      <c r="J171" s="267"/>
      <c r="K171" s="267"/>
      <c r="L171" s="267"/>
      <c r="M171" s="267"/>
      <c r="N171" s="267"/>
      <c r="O171" s="267"/>
      <c r="P171" s="267"/>
      <c r="Q171" s="267"/>
      <c r="R171" s="267"/>
      <c r="S171" s="267"/>
      <c r="T171" s="267"/>
      <c r="U171" s="267"/>
      <c r="V171" s="267"/>
      <c r="W171" s="267"/>
      <c r="X171" s="267"/>
      <c r="Y171" s="267"/>
      <c r="Z171" s="267"/>
    </row>
    <row r="172" spans="1:26" ht="15.75" customHeight="1">
      <c r="A172" s="267"/>
      <c r="B172" s="267"/>
      <c r="C172" s="267"/>
      <c r="D172" s="267"/>
      <c r="E172" s="346"/>
      <c r="F172" s="346"/>
      <c r="G172" s="267"/>
      <c r="H172" s="267"/>
      <c r="I172" s="267"/>
      <c r="J172" s="267"/>
      <c r="K172" s="267"/>
      <c r="L172" s="267"/>
      <c r="M172" s="267"/>
      <c r="N172" s="267"/>
      <c r="O172" s="267"/>
      <c r="P172" s="267"/>
      <c r="Q172" s="267"/>
      <c r="R172" s="267"/>
      <c r="S172" s="267"/>
      <c r="T172" s="267"/>
      <c r="U172" s="267"/>
      <c r="V172" s="267"/>
      <c r="W172" s="267"/>
      <c r="X172" s="267"/>
      <c r="Y172" s="267"/>
      <c r="Z172" s="267"/>
    </row>
    <row r="173" spans="1:26" ht="15.75" customHeight="1">
      <c r="A173" s="267"/>
      <c r="B173" s="267"/>
      <c r="C173" s="267"/>
      <c r="D173" s="267"/>
      <c r="E173" s="346"/>
      <c r="F173" s="346"/>
      <c r="G173" s="267"/>
      <c r="H173" s="267"/>
      <c r="I173" s="267"/>
      <c r="J173" s="267"/>
      <c r="K173" s="267"/>
      <c r="L173" s="267"/>
      <c r="M173" s="267"/>
      <c r="N173" s="267"/>
      <c r="O173" s="267"/>
      <c r="P173" s="267"/>
      <c r="Q173" s="267"/>
      <c r="R173" s="267"/>
      <c r="S173" s="267"/>
      <c r="T173" s="267"/>
      <c r="U173" s="267"/>
      <c r="V173" s="267"/>
      <c r="W173" s="267"/>
      <c r="X173" s="267"/>
      <c r="Y173" s="267"/>
      <c r="Z173" s="267"/>
    </row>
    <row r="174" spans="1:26" ht="15.75" customHeight="1">
      <c r="A174" s="267"/>
      <c r="B174" s="267"/>
      <c r="C174" s="267"/>
      <c r="D174" s="267"/>
      <c r="E174" s="346"/>
      <c r="F174" s="346"/>
      <c r="G174" s="267"/>
      <c r="H174" s="267"/>
      <c r="I174" s="267"/>
      <c r="J174" s="267"/>
      <c r="K174" s="267"/>
      <c r="L174" s="267"/>
      <c r="M174" s="267"/>
      <c r="N174" s="267"/>
      <c r="O174" s="267"/>
      <c r="P174" s="267"/>
      <c r="Q174" s="267"/>
      <c r="R174" s="267"/>
      <c r="S174" s="267"/>
      <c r="T174" s="267"/>
      <c r="U174" s="267"/>
      <c r="V174" s="267"/>
      <c r="W174" s="267"/>
      <c r="X174" s="267"/>
      <c r="Y174" s="267"/>
      <c r="Z174" s="267"/>
    </row>
    <row r="175" spans="1:26" ht="15.75" customHeight="1">
      <c r="A175" s="267"/>
      <c r="B175" s="267"/>
      <c r="C175" s="267"/>
      <c r="D175" s="267"/>
      <c r="E175" s="346"/>
      <c r="F175" s="346"/>
      <c r="G175" s="267"/>
      <c r="H175" s="267"/>
      <c r="I175" s="267"/>
      <c r="J175" s="267"/>
      <c r="K175" s="267"/>
      <c r="L175" s="267"/>
      <c r="M175" s="267"/>
      <c r="N175" s="267"/>
      <c r="O175" s="267"/>
      <c r="P175" s="267"/>
      <c r="Q175" s="267"/>
      <c r="R175" s="267"/>
      <c r="S175" s="267"/>
      <c r="T175" s="267"/>
      <c r="U175" s="267"/>
      <c r="V175" s="267"/>
      <c r="W175" s="267"/>
      <c r="X175" s="267"/>
      <c r="Y175" s="267"/>
      <c r="Z175" s="267"/>
    </row>
    <row r="176" spans="1:26" ht="15.75" customHeight="1">
      <c r="A176" s="267"/>
      <c r="B176" s="267"/>
      <c r="C176" s="267"/>
      <c r="D176" s="267"/>
      <c r="E176" s="346"/>
      <c r="F176" s="346"/>
      <c r="G176" s="267"/>
      <c r="H176" s="267"/>
      <c r="I176" s="267"/>
      <c r="J176" s="267"/>
      <c r="K176" s="267"/>
      <c r="L176" s="267"/>
      <c r="M176" s="267"/>
      <c r="N176" s="267"/>
      <c r="O176" s="267"/>
      <c r="P176" s="267"/>
      <c r="Q176" s="267"/>
      <c r="R176" s="267"/>
      <c r="S176" s="267"/>
      <c r="T176" s="267"/>
      <c r="U176" s="267"/>
      <c r="V176" s="267"/>
      <c r="W176" s="267"/>
      <c r="X176" s="267"/>
      <c r="Y176" s="267"/>
      <c r="Z176" s="267"/>
    </row>
    <row r="177" spans="1:26" ht="15.75" customHeight="1">
      <c r="A177" s="267"/>
      <c r="B177" s="267"/>
      <c r="C177" s="267"/>
      <c r="D177" s="267"/>
      <c r="E177" s="346"/>
      <c r="F177" s="346"/>
      <c r="G177" s="267"/>
      <c r="H177" s="267"/>
      <c r="I177" s="267"/>
      <c r="J177" s="267"/>
      <c r="K177" s="267"/>
      <c r="L177" s="267"/>
      <c r="M177" s="267"/>
      <c r="N177" s="267"/>
      <c r="O177" s="267"/>
      <c r="P177" s="267"/>
      <c r="Q177" s="267"/>
      <c r="R177" s="267"/>
      <c r="S177" s="267"/>
      <c r="T177" s="267"/>
      <c r="U177" s="267"/>
      <c r="V177" s="267"/>
      <c r="W177" s="267"/>
      <c r="X177" s="267"/>
      <c r="Y177" s="267"/>
      <c r="Z177" s="267"/>
    </row>
    <row r="178" spans="1:26" ht="15.75" customHeight="1">
      <c r="A178" s="267"/>
      <c r="B178" s="267"/>
      <c r="C178" s="267"/>
      <c r="D178" s="267"/>
      <c r="E178" s="346"/>
      <c r="F178" s="346"/>
      <c r="G178" s="267"/>
      <c r="H178" s="267"/>
      <c r="I178" s="267"/>
      <c r="J178" s="267"/>
      <c r="K178" s="267"/>
      <c r="L178" s="267"/>
      <c r="M178" s="267"/>
      <c r="N178" s="267"/>
      <c r="O178" s="267"/>
      <c r="P178" s="267"/>
      <c r="Q178" s="267"/>
      <c r="R178" s="267"/>
      <c r="S178" s="267"/>
      <c r="T178" s="267"/>
      <c r="U178" s="267"/>
      <c r="V178" s="267"/>
      <c r="W178" s="267"/>
      <c r="X178" s="267"/>
      <c r="Y178" s="267"/>
      <c r="Z178" s="267"/>
    </row>
    <row r="179" spans="1:26" ht="15.75" customHeight="1">
      <c r="A179" s="267"/>
      <c r="B179" s="267"/>
      <c r="C179" s="267"/>
      <c r="D179" s="267"/>
      <c r="E179" s="346"/>
      <c r="F179" s="346"/>
      <c r="G179" s="267"/>
      <c r="H179" s="267"/>
      <c r="I179" s="267"/>
      <c r="J179" s="267"/>
      <c r="K179" s="267"/>
      <c r="L179" s="267"/>
      <c r="M179" s="267"/>
      <c r="N179" s="267"/>
      <c r="O179" s="267"/>
      <c r="P179" s="267"/>
      <c r="Q179" s="267"/>
      <c r="R179" s="267"/>
      <c r="S179" s="267"/>
      <c r="T179" s="267"/>
      <c r="U179" s="267"/>
      <c r="V179" s="267"/>
      <c r="W179" s="267"/>
      <c r="X179" s="267"/>
      <c r="Y179" s="267"/>
      <c r="Z179" s="267"/>
    </row>
    <row r="180" spans="1:26" ht="15.75" customHeight="1">
      <c r="A180" s="267"/>
      <c r="B180" s="267"/>
      <c r="C180" s="267"/>
      <c r="D180" s="267"/>
      <c r="E180" s="346"/>
      <c r="F180" s="346"/>
      <c r="G180" s="267"/>
      <c r="H180" s="267"/>
      <c r="I180" s="267"/>
      <c r="J180" s="267"/>
      <c r="K180" s="267"/>
      <c r="L180" s="267"/>
      <c r="M180" s="267"/>
      <c r="N180" s="267"/>
      <c r="O180" s="267"/>
      <c r="P180" s="267"/>
      <c r="Q180" s="267"/>
      <c r="R180" s="267"/>
      <c r="S180" s="267"/>
      <c r="T180" s="267"/>
      <c r="U180" s="267"/>
      <c r="V180" s="267"/>
      <c r="W180" s="267"/>
      <c r="X180" s="267"/>
      <c r="Y180" s="267"/>
      <c r="Z180" s="267"/>
    </row>
    <row r="181" spans="1:26" ht="15.75" customHeight="1">
      <c r="A181" s="267"/>
      <c r="B181" s="267"/>
      <c r="C181" s="267"/>
      <c r="D181" s="267"/>
      <c r="E181" s="346"/>
      <c r="F181" s="346"/>
      <c r="G181" s="267"/>
      <c r="H181" s="267"/>
      <c r="I181" s="267"/>
      <c r="J181" s="267"/>
      <c r="K181" s="267"/>
      <c r="L181" s="267"/>
      <c r="M181" s="267"/>
      <c r="N181" s="267"/>
      <c r="O181" s="267"/>
      <c r="P181" s="267"/>
      <c r="Q181" s="267"/>
      <c r="R181" s="267"/>
      <c r="S181" s="267"/>
      <c r="T181" s="267"/>
      <c r="U181" s="267"/>
      <c r="V181" s="267"/>
      <c r="W181" s="267"/>
      <c r="X181" s="267"/>
      <c r="Y181" s="267"/>
      <c r="Z181" s="267"/>
    </row>
    <row r="182" spans="1:26" ht="15.75" customHeight="1">
      <c r="A182" s="267"/>
      <c r="B182" s="267"/>
      <c r="C182" s="267"/>
      <c r="D182" s="267"/>
      <c r="E182" s="346"/>
      <c r="F182" s="346"/>
      <c r="G182" s="267"/>
      <c r="H182" s="267"/>
      <c r="I182" s="267"/>
      <c r="J182" s="267"/>
      <c r="K182" s="267"/>
      <c r="L182" s="267"/>
      <c r="M182" s="267"/>
      <c r="N182" s="267"/>
      <c r="O182" s="267"/>
      <c r="P182" s="267"/>
      <c r="Q182" s="267"/>
      <c r="R182" s="267"/>
      <c r="S182" s="267"/>
      <c r="T182" s="267"/>
      <c r="U182" s="267"/>
      <c r="V182" s="267"/>
      <c r="W182" s="267"/>
      <c r="X182" s="267"/>
      <c r="Y182" s="267"/>
      <c r="Z182" s="267"/>
    </row>
    <row r="183" spans="1:26" ht="15.75" customHeight="1">
      <c r="A183" s="267"/>
      <c r="B183" s="267"/>
      <c r="C183" s="267"/>
      <c r="D183" s="267"/>
      <c r="E183" s="346"/>
      <c r="F183" s="346"/>
      <c r="G183" s="267"/>
      <c r="H183" s="267"/>
      <c r="I183" s="267"/>
      <c r="J183" s="267"/>
      <c r="K183" s="267"/>
      <c r="L183" s="267"/>
      <c r="M183" s="267"/>
      <c r="N183" s="267"/>
      <c r="O183" s="267"/>
      <c r="P183" s="267"/>
      <c r="Q183" s="267"/>
      <c r="R183" s="267"/>
      <c r="S183" s="267"/>
      <c r="T183" s="267"/>
      <c r="U183" s="267"/>
      <c r="V183" s="267"/>
      <c r="W183" s="267"/>
      <c r="X183" s="267"/>
      <c r="Y183" s="267"/>
      <c r="Z183" s="267"/>
    </row>
    <row r="184" spans="1:26" ht="15.75" customHeight="1">
      <c r="A184" s="267"/>
      <c r="B184" s="267"/>
      <c r="C184" s="267"/>
      <c r="D184" s="267"/>
      <c r="E184" s="346"/>
      <c r="F184" s="346"/>
      <c r="G184" s="267"/>
      <c r="H184" s="267"/>
      <c r="I184" s="267"/>
      <c r="J184" s="267"/>
      <c r="K184" s="267"/>
      <c r="L184" s="267"/>
      <c r="M184" s="267"/>
      <c r="N184" s="267"/>
      <c r="O184" s="267"/>
      <c r="P184" s="267"/>
      <c r="Q184" s="267"/>
      <c r="R184" s="267"/>
      <c r="S184" s="267"/>
      <c r="T184" s="267"/>
      <c r="U184" s="267"/>
      <c r="V184" s="267"/>
      <c r="W184" s="267"/>
      <c r="X184" s="267"/>
      <c r="Y184" s="267"/>
      <c r="Z184" s="267"/>
    </row>
    <row r="185" spans="1:26" ht="15.75" customHeight="1">
      <c r="A185" s="267"/>
      <c r="B185" s="267"/>
      <c r="C185" s="267"/>
      <c r="D185" s="267"/>
      <c r="E185" s="346"/>
      <c r="F185" s="346"/>
      <c r="G185" s="267"/>
      <c r="H185" s="267"/>
      <c r="I185" s="267"/>
      <c r="J185" s="267"/>
      <c r="K185" s="267"/>
      <c r="L185" s="267"/>
      <c r="M185" s="267"/>
      <c r="N185" s="267"/>
      <c r="O185" s="267"/>
      <c r="P185" s="267"/>
      <c r="Q185" s="267"/>
      <c r="R185" s="267"/>
      <c r="S185" s="267"/>
      <c r="T185" s="267"/>
      <c r="U185" s="267"/>
      <c r="V185" s="267"/>
      <c r="W185" s="267"/>
      <c r="X185" s="267"/>
      <c r="Y185" s="267"/>
      <c r="Z185" s="267"/>
    </row>
    <row r="186" spans="1:26" ht="15.75" customHeight="1">
      <c r="A186" s="267"/>
      <c r="B186" s="267"/>
      <c r="C186" s="267"/>
      <c r="D186" s="267"/>
      <c r="E186" s="346"/>
      <c r="F186" s="346"/>
      <c r="G186" s="267"/>
      <c r="H186" s="267"/>
      <c r="I186" s="267"/>
      <c r="J186" s="267"/>
      <c r="K186" s="267"/>
      <c r="L186" s="267"/>
      <c r="M186" s="267"/>
      <c r="N186" s="267"/>
      <c r="O186" s="267"/>
      <c r="P186" s="267"/>
      <c r="Q186" s="267"/>
      <c r="R186" s="267"/>
      <c r="S186" s="267"/>
      <c r="T186" s="267"/>
      <c r="U186" s="267"/>
      <c r="V186" s="267"/>
      <c r="W186" s="267"/>
      <c r="X186" s="267"/>
      <c r="Y186" s="267"/>
      <c r="Z186" s="267"/>
    </row>
    <row r="187" spans="1:26" ht="15.75" customHeight="1">
      <c r="A187" s="267"/>
      <c r="B187" s="267"/>
      <c r="C187" s="267"/>
      <c r="D187" s="267"/>
      <c r="E187" s="346"/>
      <c r="F187" s="346"/>
      <c r="G187" s="267"/>
      <c r="H187" s="267"/>
      <c r="I187" s="267"/>
      <c r="J187" s="267"/>
      <c r="K187" s="267"/>
      <c r="L187" s="267"/>
      <c r="M187" s="267"/>
      <c r="N187" s="267"/>
      <c r="O187" s="267"/>
      <c r="P187" s="267"/>
      <c r="Q187" s="267"/>
      <c r="R187" s="267"/>
      <c r="S187" s="267"/>
      <c r="T187" s="267"/>
      <c r="U187" s="267"/>
      <c r="V187" s="267"/>
      <c r="W187" s="267"/>
      <c r="X187" s="267"/>
      <c r="Y187" s="267"/>
      <c r="Z187" s="267"/>
    </row>
    <row r="188" spans="1:26" ht="15.75" customHeight="1">
      <c r="A188" s="267"/>
      <c r="B188" s="267"/>
      <c r="C188" s="267"/>
      <c r="D188" s="267"/>
      <c r="E188" s="346"/>
      <c r="F188" s="346"/>
      <c r="G188" s="267"/>
      <c r="H188" s="267"/>
      <c r="I188" s="267"/>
      <c r="J188" s="267"/>
      <c r="K188" s="267"/>
      <c r="L188" s="267"/>
      <c r="M188" s="267"/>
      <c r="N188" s="267"/>
      <c r="O188" s="267"/>
      <c r="P188" s="267"/>
      <c r="Q188" s="267"/>
      <c r="R188" s="267"/>
      <c r="S188" s="267"/>
      <c r="T188" s="267"/>
      <c r="U188" s="267"/>
      <c r="V188" s="267"/>
      <c r="W188" s="267"/>
      <c r="X188" s="267"/>
      <c r="Y188" s="267"/>
      <c r="Z188" s="267"/>
    </row>
    <row r="189" spans="1:26" ht="15.75" customHeight="1">
      <c r="A189" s="267"/>
      <c r="B189" s="267"/>
      <c r="C189" s="267"/>
      <c r="D189" s="267"/>
      <c r="E189" s="346"/>
      <c r="F189" s="346"/>
      <c r="G189" s="267"/>
      <c r="H189" s="267"/>
      <c r="I189" s="267"/>
      <c r="J189" s="267"/>
      <c r="K189" s="267"/>
      <c r="L189" s="267"/>
      <c r="M189" s="267"/>
      <c r="N189" s="267"/>
      <c r="O189" s="267"/>
      <c r="P189" s="267"/>
      <c r="Q189" s="267"/>
      <c r="R189" s="267"/>
      <c r="S189" s="267"/>
      <c r="T189" s="267"/>
      <c r="U189" s="267"/>
      <c r="V189" s="267"/>
      <c r="W189" s="267"/>
      <c r="X189" s="267"/>
      <c r="Y189" s="267"/>
      <c r="Z189" s="267"/>
    </row>
    <row r="190" spans="1:26" ht="15.75" customHeight="1">
      <c r="A190" s="267"/>
      <c r="B190" s="267"/>
      <c r="C190" s="267"/>
      <c r="D190" s="267"/>
      <c r="E190" s="346"/>
      <c r="F190" s="346"/>
      <c r="G190" s="267"/>
      <c r="H190" s="267"/>
      <c r="I190" s="267"/>
      <c r="J190" s="267"/>
      <c r="K190" s="267"/>
      <c r="L190" s="267"/>
      <c r="M190" s="267"/>
      <c r="N190" s="267"/>
      <c r="O190" s="267"/>
      <c r="P190" s="267"/>
      <c r="Q190" s="267"/>
      <c r="R190" s="267"/>
      <c r="S190" s="267"/>
      <c r="T190" s="267"/>
      <c r="U190" s="267"/>
      <c r="V190" s="267"/>
      <c r="W190" s="267"/>
      <c r="X190" s="267"/>
      <c r="Y190" s="267"/>
      <c r="Z190" s="267"/>
    </row>
    <row r="191" spans="1:26" ht="15.75" customHeight="1">
      <c r="A191" s="267"/>
      <c r="B191" s="267"/>
      <c r="C191" s="267"/>
      <c r="D191" s="267"/>
      <c r="E191" s="346"/>
      <c r="F191" s="346"/>
      <c r="G191" s="267"/>
      <c r="H191" s="267"/>
      <c r="I191" s="267"/>
      <c r="J191" s="267"/>
      <c r="K191" s="267"/>
      <c r="L191" s="267"/>
      <c r="M191" s="267"/>
      <c r="N191" s="267"/>
      <c r="O191" s="267"/>
      <c r="P191" s="267"/>
      <c r="Q191" s="267"/>
      <c r="R191" s="267"/>
      <c r="S191" s="267"/>
      <c r="T191" s="267"/>
      <c r="U191" s="267"/>
      <c r="V191" s="267"/>
      <c r="W191" s="267"/>
      <c r="X191" s="267"/>
      <c r="Y191" s="267"/>
      <c r="Z191" s="267"/>
    </row>
    <row r="192" spans="1:26" ht="15.75" customHeight="1">
      <c r="A192" s="267"/>
      <c r="B192" s="267"/>
      <c r="C192" s="267"/>
      <c r="D192" s="267"/>
      <c r="E192" s="346"/>
      <c r="F192" s="346"/>
      <c r="G192" s="267"/>
      <c r="H192" s="267"/>
      <c r="I192" s="267"/>
      <c r="J192" s="267"/>
      <c r="K192" s="267"/>
      <c r="L192" s="267"/>
      <c r="M192" s="267"/>
      <c r="N192" s="267"/>
      <c r="O192" s="267"/>
      <c r="P192" s="267"/>
      <c r="Q192" s="267"/>
      <c r="R192" s="267"/>
      <c r="S192" s="267"/>
      <c r="T192" s="267"/>
      <c r="U192" s="267"/>
      <c r="V192" s="267"/>
      <c r="W192" s="267"/>
      <c r="X192" s="267"/>
      <c r="Y192" s="267"/>
      <c r="Z192" s="267"/>
    </row>
    <row r="193" spans="1:26" ht="15.75" customHeight="1">
      <c r="A193" s="267"/>
      <c r="B193" s="267"/>
      <c r="C193" s="267"/>
      <c r="D193" s="267"/>
      <c r="E193" s="346"/>
      <c r="F193" s="346"/>
      <c r="G193" s="267"/>
      <c r="H193" s="267"/>
      <c r="I193" s="267"/>
      <c r="J193" s="267"/>
      <c r="K193" s="267"/>
      <c r="L193" s="267"/>
      <c r="M193" s="267"/>
      <c r="N193" s="267"/>
      <c r="O193" s="267"/>
      <c r="P193" s="267"/>
      <c r="Q193" s="267"/>
      <c r="R193" s="267"/>
      <c r="S193" s="267"/>
      <c r="T193" s="267"/>
      <c r="U193" s="267"/>
      <c r="V193" s="267"/>
      <c r="W193" s="267"/>
      <c r="X193" s="267"/>
      <c r="Y193" s="267"/>
      <c r="Z193" s="267"/>
    </row>
    <row r="194" spans="1:26" ht="15.75" customHeight="1">
      <c r="A194" s="267"/>
      <c r="B194" s="267"/>
      <c r="C194" s="267"/>
      <c r="D194" s="267"/>
      <c r="E194" s="346"/>
      <c r="F194" s="346"/>
      <c r="G194" s="267"/>
      <c r="H194" s="267"/>
      <c r="I194" s="267"/>
      <c r="J194" s="267"/>
      <c r="K194" s="267"/>
      <c r="L194" s="267"/>
      <c r="M194" s="267"/>
      <c r="N194" s="267"/>
      <c r="O194" s="267"/>
      <c r="P194" s="267"/>
      <c r="Q194" s="267"/>
      <c r="R194" s="267"/>
      <c r="S194" s="267"/>
      <c r="T194" s="267"/>
      <c r="U194" s="267"/>
      <c r="V194" s="267"/>
      <c r="W194" s="267"/>
      <c r="X194" s="267"/>
      <c r="Y194" s="267"/>
      <c r="Z194" s="267"/>
    </row>
    <row r="195" spans="1:26" ht="15.75" customHeight="1">
      <c r="A195" s="267"/>
      <c r="B195" s="267"/>
      <c r="C195" s="267"/>
      <c r="D195" s="267"/>
      <c r="E195" s="346"/>
      <c r="F195" s="346"/>
      <c r="G195" s="267"/>
      <c r="H195" s="267"/>
      <c r="I195" s="267"/>
      <c r="J195" s="267"/>
      <c r="K195" s="267"/>
      <c r="L195" s="267"/>
      <c r="M195" s="267"/>
      <c r="N195" s="267"/>
      <c r="O195" s="267"/>
      <c r="P195" s="267"/>
      <c r="Q195" s="267"/>
      <c r="R195" s="267"/>
      <c r="S195" s="267"/>
      <c r="T195" s="267"/>
      <c r="U195" s="267"/>
      <c r="V195" s="267"/>
      <c r="W195" s="267"/>
      <c r="X195" s="267"/>
      <c r="Y195" s="267"/>
      <c r="Z195" s="267"/>
    </row>
    <row r="196" spans="1:26" ht="15.75" customHeight="1">
      <c r="A196" s="267"/>
      <c r="B196" s="267"/>
      <c r="C196" s="267"/>
      <c r="D196" s="267"/>
      <c r="E196" s="346"/>
      <c r="F196" s="346"/>
      <c r="G196" s="267"/>
      <c r="H196" s="267"/>
      <c r="I196" s="267"/>
      <c r="J196" s="267"/>
      <c r="K196" s="267"/>
      <c r="L196" s="267"/>
      <c r="M196" s="267"/>
      <c r="N196" s="267"/>
      <c r="O196" s="267"/>
      <c r="P196" s="267"/>
      <c r="Q196" s="267"/>
      <c r="R196" s="267"/>
      <c r="S196" s="267"/>
      <c r="T196" s="267"/>
      <c r="U196" s="267"/>
      <c r="V196" s="267"/>
      <c r="W196" s="267"/>
      <c r="X196" s="267"/>
      <c r="Y196" s="267"/>
      <c r="Z196" s="267"/>
    </row>
    <row r="197" spans="1:26" ht="15.75" customHeight="1">
      <c r="A197" s="267"/>
      <c r="B197" s="267"/>
      <c r="C197" s="267"/>
      <c r="D197" s="267"/>
      <c r="E197" s="346"/>
      <c r="F197" s="346"/>
      <c r="G197" s="267"/>
      <c r="H197" s="267"/>
      <c r="I197" s="267"/>
      <c r="J197" s="267"/>
      <c r="K197" s="267"/>
      <c r="L197" s="267"/>
      <c r="M197" s="267"/>
      <c r="N197" s="267"/>
      <c r="O197" s="267"/>
      <c r="P197" s="267"/>
      <c r="Q197" s="267"/>
      <c r="R197" s="267"/>
      <c r="S197" s="267"/>
      <c r="T197" s="267"/>
      <c r="U197" s="267"/>
      <c r="V197" s="267"/>
      <c r="W197" s="267"/>
      <c r="X197" s="267"/>
      <c r="Y197" s="267"/>
      <c r="Z197" s="267"/>
    </row>
    <row r="198" spans="1:26" ht="15.75" customHeight="1">
      <c r="A198" s="267"/>
      <c r="B198" s="267"/>
      <c r="C198" s="267"/>
      <c r="D198" s="267"/>
      <c r="E198" s="346"/>
      <c r="F198" s="346"/>
      <c r="G198" s="267"/>
      <c r="H198" s="267"/>
      <c r="I198" s="267"/>
      <c r="J198" s="267"/>
      <c r="K198" s="267"/>
      <c r="L198" s="267"/>
      <c r="M198" s="267"/>
      <c r="N198" s="267"/>
      <c r="O198" s="267"/>
      <c r="P198" s="267"/>
      <c r="Q198" s="267"/>
      <c r="R198" s="267"/>
      <c r="S198" s="267"/>
      <c r="T198" s="267"/>
      <c r="U198" s="267"/>
      <c r="V198" s="267"/>
      <c r="W198" s="267"/>
      <c r="X198" s="267"/>
      <c r="Y198" s="267"/>
      <c r="Z198" s="267"/>
    </row>
    <row r="199" spans="1:26" ht="15.75" customHeight="1">
      <c r="A199" s="267"/>
      <c r="B199" s="267"/>
      <c r="C199" s="267"/>
      <c r="D199" s="267"/>
      <c r="E199" s="346"/>
      <c r="F199" s="346"/>
      <c r="G199" s="267"/>
      <c r="H199" s="267"/>
      <c r="I199" s="267"/>
      <c r="J199" s="267"/>
      <c r="K199" s="267"/>
      <c r="L199" s="267"/>
      <c r="M199" s="267"/>
      <c r="N199" s="267"/>
      <c r="O199" s="267"/>
      <c r="P199" s="267"/>
      <c r="Q199" s="267"/>
      <c r="R199" s="267"/>
      <c r="S199" s="267"/>
      <c r="T199" s="267"/>
      <c r="U199" s="267"/>
      <c r="V199" s="267"/>
      <c r="W199" s="267"/>
      <c r="X199" s="267"/>
      <c r="Y199" s="267"/>
      <c r="Z199" s="267"/>
    </row>
    <row r="200" spans="1:26" ht="15.75" customHeight="1">
      <c r="A200" s="267"/>
      <c r="B200" s="267"/>
      <c r="C200" s="267"/>
      <c r="D200" s="267"/>
      <c r="E200" s="346"/>
      <c r="F200" s="346"/>
      <c r="G200" s="267"/>
      <c r="H200" s="267"/>
      <c r="I200" s="267"/>
      <c r="J200" s="267"/>
      <c r="K200" s="267"/>
      <c r="L200" s="267"/>
      <c r="M200" s="267"/>
      <c r="N200" s="267"/>
      <c r="O200" s="267"/>
      <c r="P200" s="267"/>
      <c r="Q200" s="267"/>
      <c r="R200" s="267"/>
      <c r="S200" s="267"/>
      <c r="T200" s="267"/>
      <c r="U200" s="267"/>
      <c r="V200" s="267"/>
      <c r="W200" s="267"/>
      <c r="X200" s="267"/>
      <c r="Y200" s="267"/>
      <c r="Z200" s="267"/>
    </row>
    <row r="201" spans="1:26" ht="15.75" customHeight="1">
      <c r="A201" s="267"/>
      <c r="B201" s="267"/>
      <c r="C201" s="267"/>
      <c r="D201" s="267"/>
      <c r="E201" s="346"/>
      <c r="F201" s="346"/>
      <c r="G201" s="267"/>
      <c r="H201" s="267"/>
      <c r="I201" s="267"/>
      <c r="J201" s="267"/>
      <c r="K201" s="267"/>
      <c r="L201" s="267"/>
      <c r="M201" s="267"/>
      <c r="N201" s="267"/>
      <c r="O201" s="267"/>
      <c r="P201" s="267"/>
      <c r="Q201" s="267"/>
      <c r="R201" s="267"/>
      <c r="S201" s="267"/>
      <c r="T201" s="267"/>
      <c r="U201" s="267"/>
      <c r="V201" s="267"/>
      <c r="W201" s="267"/>
      <c r="X201" s="267"/>
      <c r="Y201" s="267"/>
      <c r="Z201" s="267"/>
    </row>
    <row r="202" spans="1:26" ht="15.75" customHeight="1">
      <c r="A202" s="267"/>
      <c r="B202" s="267"/>
      <c r="C202" s="267"/>
      <c r="D202" s="267"/>
      <c r="E202" s="346"/>
      <c r="F202" s="346"/>
      <c r="G202" s="267"/>
      <c r="H202" s="267"/>
      <c r="I202" s="267"/>
      <c r="J202" s="267"/>
      <c r="K202" s="267"/>
      <c r="L202" s="267"/>
      <c r="M202" s="267"/>
      <c r="N202" s="267"/>
      <c r="O202" s="267"/>
      <c r="P202" s="267"/>
      <c r="Q202" s="267"/>
      <c r="R202" s="267"/>
      <c r="S202" s="267"/>
      <c r="T202" s="267"/>
      <c r="U202" s="267"/>
      <c r="V202" s="267"/>
      <c r="W202" s="267"/>
      <c r="X202" s="267"/>
      <c r="Y202" s="267"/>
      <c r="Z202" s="267"/>
    </row>
    <row r="203" spans="1:26" ht="15.75" customHeight="1">
      <c r="A203" s="267"/>
      <c r="B203" s="267"/>
      <c r="C203" s="267"/>
      <c r="D203" s="267"/>
      <c r="E203" s="346"/>
      <c r="F203" s="346"/>
      <c r="G203" s="267"/>
      <c r="H203" s="267"/>
      <c r="I203" s="267"/>
      <c r="J203" s="267"/>
      <c r="K203" s="267"/>
      <c r="L203" s="267"/>
      <c r="M203" s="267"/>
      <c r="N203" s="267"/>
      <c r="O203" s="267"/>
      <c r="P203" s="267"/>
      <c r="Q203" s="267"/>
      <c r="R203" s="267"/>
      <c r="S203" s="267"/>
      <c r="T203" s="267"/>
      <c r="U203" s="267"/>
      <c r="V203" s="267"/>
      <c r="W203" s="267"/>
      <c r="X203" s="267"/>
      <c r="Y203" s="267"/>
      <c r="Z203" s="267"/>
    </row>
    <row r="204" spans="1:26" ht="15.75" customHeight="1">
      <c r="A204" s="267"/>
      <c r="B204" s="267"/>
      <c r="C204" s="267"/>
      <c r="D204" s="267"/>
      <c r="E204" s="346"/>
      <c r="F204" s="346"/>
      <c r="G204" s="267"/>
      <c r="H204" s="267"/>
      <c r="I204" s="267"/>
      <c r="J204" s="267"/>
      <c r="K204" s="267"/>
      <c r="L204" s="267"/>
      <c r="M204" s="267"/>
      <c r="N204" s="267"/>
      <c r="O204" s="267"/>
      <c r="P204" s="267"/>
      <c r="Q204" s="267"/>
      <c r="R204" s="267"/>
      <c r="S204" s="267"/>
      <c r="T204" s="267"/>
      <c r="U204" s="267"/>
      <c r="V204" s="267"/>
      <c r="W204" s="267"/>
      <c r="X204" s="267"/>
      <c r="Y204" s="267"/>
      <c r="Z204" s="267"/>
    </row>
    <row r="205" spans="1:26" ht="15.75" customHeight="1">
      <c r="A205" s="267"/>
      <c r="B205" s="267"/>
      <c r="C205" s="267"/>
      <c r="D205" s="267"/>
      <c r="E205" s="346"/>
      <c r="F205" s="346"/>
      <c r="G205" s="267"/>
      <c r="H205" s="267"/>
      <c r="I205" s="267"/>
      <c r="J205" s="267"/>
      <c r="K205" s="267"/>
      <c r="L205" s="267"/>
      <c r="M205" s="267"/>
      <c r="N205" s="267"/>
      <c r="O205" s="267"/>
      <c r="P205" s="267"/>
      <c r="Q205" s="267"/>
      <c r="R205" s="267"/>
      <c r="S205" s="267"/>
      <c r="T205" s="267"/>
      <c r="U205" s="267"/>
      <c r="V205" s="267"/>
      <c r="W205" s="267"/>
      <c r="X205" s="267"/>
      <c r="Y205" s="267"/>
      <c r="Z205" s="267"/>
    </row>
    <row r="206" spans="1:26" ht="15.75" customHeight="1">
      <c r="A206" s="267"/>
      <c r="B206" s="267"/>
      <c r="C206" s="267"/>
      <c r="D206" s="267"/>
      <c r="E206" s="346"/>
      <c r="F206" s="346"/>
      <c r="G206" s="267"/>
      <c r="H206" s="267"/>
      <c r="I206" s="267"/>
      <c r="J206" s="267"/>
      <c r="K206" s="267"/>
      <c r="L206" s="267"/>
      <c r="M206" s="267"/>
      <c r="N206" s="267"/>
      <c r="O206" s="267"/>
      <c r="P206" s="267"/>
      <c r="Q206" s="267"/>
      <c r="R206" s="267"/>
      <c r="S206" s="267"/>
      <c r="T206" s="267"/>
      <c r="U206" s="267"/>
      <c r="V206" s="267"/>
      <c r="W206" s="267"/>
      <c r="X206" s="267"/>
      <c r="Y206" s="267"/>
      <c r="Z206" s="267"/>
    </row>
    <row r="207" spans="1:26" ht="15.75" customHeight="1">
      <c r="A207" s="267"/>
      <c r="B207" s="267"/>
      <c r="C207" s="267"/>
      <c r="D207" s="267"/>
      <c r="E207" s="346"/>
      <c r="F207" s="346"/>
      <c r="G207" s="267"/>
      <c r="H207" s="267"/>
      <c r="I207" s="267"/>
      <c r="J207" s="267"/>
      <c r="K207" s="267"/>
      <c r="L207" s="267"/>
      <c r="M207" s="267"/>
      <c r="N207" s="267"/>
      <c r="O207" s="267"/>
      <c r="P207" s="267"/>
      <c r="Q207" s="267"/>
      <c r="R207" s="267"/>
      <c r="S207" s="267"/>
      <c r="T207" s="267"/>
      <c r="U207" s="267"/>
      <c r="V207" s="267"/>
      <c r="W207" s="267"/>
      <c r="X207" s="267"/>
      <c r="Y207" s="267"/>
      <c r="Z207" s="267"/>
    </row>
    <row r="208" spans="1:26" ht="15.75" customHeight="1">
      <c r="A208" s="267"/>
      <c r="B208" s="267"/>
      <c r="C208" s="267"/>
      <c r="D208" s="267"/>
      <c r="E208" s="346"/>
      <c r="F208" s="346"/>
      <c r="G208" s="267"/>
      <c r="H208" s="267"/>
      <c r="I208" s="267"/>
      <c r="J208" s="267"/>
      <c r="K208" s="267"/>
      <c r="L208" s="267"/>
      <c r="M208" s="267"/>
      <c r="N208" s="267"/>
      <c r="O208" s="267"/>
      <c r="P208" s="267"/>
      <c r="Q208" s="267"/>
      <c r="R208" s="267"/>
      <c r="S208" s="267"/>
      <c r="T208" s="267"/>
      <c r="U208" s="267"/>
      <c r="V208" s="267"/>
      <c r="W208" s="267"/>
      <c r="X208" s="267"/>
      <c r="Y208" s="267"/>
      <c r="Z208" s="267"/>
    </row>
    <row r="209" spans="1:26" ht="15.75" customHeight="1">
      <c r="A209" s="267"/>
      <c r="B209" s="267"/>
      <c r="C209" s="267"/>
      <c r="D209" s="267"/>
      <c r="E209" s="346"/>
      <c r="F209" s="346"/>
      <c r="G209" s="267"/>
      <c r="H209" s="267"/>
      <c r="I209" s="267"/>
      <c r="J209" s="267"/>
      <c r="K209" s="267"/>
      <c r="L209" s="267"/>
      <c r="M209" s="267"/>
      <c r="N209" s="267"/>
      <c r="O209" s="267"/>
      <c r="P209" s="267"/>
      <c r="Q209" s="267"/>
      <c r="R209" s="267"/>
      <c r="S209" s="267"/>
      <c r="T209" s="267"/>
      <c r="U209" s="267"/>
      <c r="V209" s="267"/>
      <c r="W209" s="267"/>
      <c r="X209" s="267"/>
      <c r="Y209" s="267"/>
      <c r="Z209" s="267"/>
    </row>
    <row r="210" spans="1:26" ht="15.75" customHeight="1">
      <c r="A210" s="267"/>
      <c r="B210" s="267"/>
      <c r="C210" s="267"/>
      <c r="D210" s="267"/>
      <c r="E210" s="346"/>
      <c r="F210" s="346"/>
      <c r="G210" s="267"/>
      <c r="H210" s="267"/>
      <c r="I210" s="267"/>
      <c r="J210" s="267"/>
      <c r="K210" s="267"/>
      <c r="L210" s="267"/>
      <c r="M210" s="267"/>
      <c r="N210" s="267"/>
      <c r="O210" s="267"/>
      <c r="P210" s="267"/>
      <c r="Q210" s="267"/>
      <c r="R210" s="267"/>
      <c r="S210" s="267"/>
      <c r="T210" s="267"/>
      <c r="U210" s="267"/>
      <c r="V210" s="267"/>
      <c r="W210" s="267"/>
      <c r="X210" s="267"/>
      <c r="Y210" s="267"/>
      <c r="Z210" s="267"/>
    </row>
    <row r="211" spans="1:26" ht="15.75" customHeight="1">
      <c r="A211" s="267"/>
      <c r="B211" s="267"/>
      <c r="C211" s="267"/>
      <c r="D211" s="267"/>
      <c r="E211" s="346"/>
      <c r="F211" s="346"/>
      <c r="G211" s="267"/>
      <c r="H211" s="267"/>
      <c r="I211" s="267"/>
      <c r="J211" s="267"/>
      <c r="K211" s="267"/>
      <c r="L211" s="267"/>
      <c r="M211" s="267"/>
      <c r="N211" s="267"/>
      <c r="O211" s="267"/>
      <c r="P211" s="267"/>
      <c r="Q211" s="267"/>
      <c r="R211" s="267"/>
      <c r="S211" s="267"/>
      <c r="T211" s="267"/>
      <c r="U211" s="267"/>
      <c r="V211" s="267"/>
      <c r="W211" s="267"/>
      <c r="X211" s="267"/>
      <c r="Y211" s="267"/>
      <c r="Z211" s="267"/>
    </row>
    <row r="212" spans="1:26" ht="15.75" customHeight="1">
      <c r="A212" s="267"/>
      <c r="B212" s="267"/>
      <c r="C212" s="267"/>
      <c r="D212" s="267"/>
      <c r="E212" s="346"/>
      <c r="F212" s="346"/>
      <c r="G212" s="267"/>
      <c r="H212" s="267"/>
      <c r="I212" s="267"/>
      <c r="J212" s="267"/>
      <c r="K212" s="267"/>
      <c r="L212" s="267"/>
      <c r="M212" s="267"/>
      <c r="N212" s="267"/>
      <c r="O212" s="267"/>
      <c r="P212" s="267"/>
      <c r="Q212" s="267"/>
      <c r="R212" s="267"/>
      <c r="S212" s="267"/>
      <c r="T212" s="267"/>
      <c r="U212" s="267"/>
      <c r="V212" s="267"/>
      <c r="W212" s="267"/>
      <c r="X212" s="267"/>
      <c r="Y212" s="267"/>
      <c r="Z212" s="267"/>
    </row>
    <row r="213" spans="1:26" ht="15.75" customHeight="1">
      <c r="A213" s="267"/>
      <c r="B213" s="267"/>
      <c r="C213" s="267"/>
      <c r="D213" s="267"/>
      <c r="E213" s="346"/>
      <c r="F213" s="346"/>
      <c r="G213" s="267"/>
      <c r="H213" s="267"/>
      <c r="I213" s="267"/>
      <c r="J213" s="267"/>
      <c r="K213" s="267"/>
      <c r="L213" s="267"/>
      <c r="M213" s="267"/>
      <c r="N213" s="267"/>
      <c r="O213" s="267"/>
      <c r="P213" s="267"/>
      <c r="Q213" s="267"/>
      <c r="R213" s="267"/>
      <c r="S213" s="267"/>
      <c r="T213" s="267"/>
      <c r="U213" s="267"/>
      <c r="V213" s="267"/>
      <c r="W213" s="267"/>
      <c r="X213" s="267"/>
      <c r="Y213" s="267"/>
      <c r="Z213" s="267"/>
    </row>
    <row r="214" spans="1:26" ht="15.75" customHeight="1">
      <c r="A214" s="267"/>
      <c r="B214" s="267"/>
      <c r="C214" s="267"/>
      <c r="D214" s="267"/>
      <c r="E214" s="346"/>
      <c r="F214" s="346"/>
      <c r="G214" s="267"/>
      <c r="H214" s="267"/>
      <c r="I214" s="267"/>
      <c r="J214" s="267"/>
      <c r="K214" s="267"/>
      <c r="L214" s="267"/>
      <c r="M214" s="267"/>
      <c r="N214" s="267"/>
      <c r="O214" s="267"/>
      <c r="P214" s="267"/>
      <c r="Q214" s="267"/>
      <c r="R214" s="267"/>
      <c r="S214" s="267"/>
      <c r="T214" s="267"/>
      <c r="U214" s="267"/>
      <c r="V214" s="267"/>
      <c r="W214" s="267"/>
      <c r="X214" s="267"/>
      <c r="Y214" s="267"/>
      <c r="Z214" s="267"/>
    </row>
    <row r="215" spans="1:26" ht="15.75" customHeight="1">
      <c r="A215" s="267"/>
      <c r="B215" s="267"/>
      <c r="C215" s="267"/>
      <c r="D215" s="267"/>
      <c r="E215" s="346"/>
      <c r="F215" s="346"/>
      <c r="G215" s="267"/>
      <c r="H215" s="267"/>
      <c r="I215" s="267"/>
      <c r="J215" s="267"/>
      <c r="K215" s="267"/>
      <c r="L215" s="267"/>
      <c r="M215" s="267"/>
      <c r="N215" s="267"/>
      <c r="O215" s="267"/>
      <c r="P215" s="267"/>
      <c r="Q215" s="267"/>
      <c r="R215" s="267"/>
      <c r="S215" s="267"/>
      <c r="T215" s="267"/>
      <c r="U215" s="267"/>
      <c r="V215" s="267"/>
      <c r="W215" s="267"/>
      <c r="X215" s="267"/>
      <c r="Y215" s="267"/>
      <c r="Z215" s="267"/>
    </row>
    <row r="216" spans="1:26" ht="15.75" customHeight="1">
      <c r="A216" s="267"/>
      <c r="B216" s="267"/>
      <c r="C216" s="267"/>
      <c r="D216" s="267"/>
      <c r="E216" s="346"/>
      <c r="F216" s="346"/>
      <c r="G216" s="267"/>
      <c r="H216" s="267"/>
      <c r="I216" s="267"/>
      <c r="J216" s="267"/>
      <c r="K216" s="267"/>
      <c r="L216" s="267"/>
      <c r="M216" s="267"/>
      <c r="N216" s="267"/>
      <c r="O216" s="267"/>
      <c r="P216" s="267"/>
      <c r="Q216" s="267"/>
      <c r="R216" s="267"/>
      <c r="S216" s="267"/>
      <c r="T216" s="267"/>
      <c r="U216" s="267"/>
      <c r="V216" s="267"/>
      <c r="W216" s="267"/>
      <c r="X216" s="267"/>
      <c r="Y216" s="267"/>
      <c r="Z216" s="267"/>
    </row>
    <row r="217" spans="1:26" ht="15.75" customHeight="1">
      <c r="A217" s="267"/>
      <c r="B217" s="267"/>
      <c r="C217" s="267"/>
      <c r="D217" s="267"/>
      <c r="E217" s="346"/>
      <c r="F217" s="346"/>
      <c r="G217" s="267"/>
      <c r="H217" s="267"/>
      <c r="I217" s="267"/>
      <c r="J217" s="267"/>
      <c r="K217" s="267"/>
      <c r="L217" s="267"/>
      <c r="M217" s="267"/>
      <c r="N217" s="267"/>
      <c r="O217" s="267"/>
      <c r="P217" s="267"/>
      <c r="Q217" s="267"/>
      <c r="R217" s="267"/>
      <c r="S217" s="267"/>
      <c r="T217" s="267"/>
      <c r="U217" s="267"/>
      <c r="V217" s="267"/>
      <c r="W217" s="267"/>
      <c r="X217" s="267"/>
      <c r="Y217" s="267"/>
      <c r="Z217" s="267"/>
    </row>
    <row r="218" spans="1:26" ht="15.75" customHeight="1">
      <c r="A218" s="267"/>
      <c r="B218" s="267"/>
      <c r="C218" s="267"/>
      <c r="D218" s="267"/>
      <c r="E218" s="346"/>
      <c r="F218" s="346"/>
      <c r="G218" s="267"/>
      <c r="H218" s="267"/>
      <c r="I218" s="267"/>
      <c r="J218" s="267"/>
      <c r="K218" s="267"/>
      <c r="L218" s="267"/>
      <c r="M218" s="267"/>
      <c r="N218" s="267"/>
      <c r="O218" s="267"/>
      <c r="P218" s="267"/>
      <c r="Q218" s="267"/>
      <c r="R218" s="267"/>
      <c r="S218" s="267"/>
      <c r="T218" s="267"/>
      <c r="U218" s="267"/>
      <c r="V218" s="267"/>
      <c r="W218" s="267"/>
      <c r="X218" s="267"/>
      <c r="Y218" s="267"/>
      <c r="Z218" s="267"/>
    </row>
    <row r="219" spans="1:26" ht="15.75" customHeight="1">
      <c r="A219" s="267"/>
      <c r="B219" s="267"/>
      <c r="C219" s="267"/>
      <c r="D219" s="267"/>
      <c r="E219" s="346"/>
      <c r="F219" s="346"/>
      <c r="G219" s="267"/>
      <c r="H219" s="267"/>
      <c r="I219" s="267"/>
      <c r="J219" s="267"/>
      <c r="K219" s="267"/>
      <c r="L219" s="267"/>
      <c r="M219" s="267"/>
      <c r="N219" s="267"/>
      <c r="O219" s="267"/>
      <c r="P219" s="267"/>
      <c r="Q219" s="267"/>
      <c r="R219" s="267"/>
      <c r="S219" s="267"/>
      <c r="T219" s="267"/>
      <c r="U219" s="267"/>
      <c r="V219" s="267"/>
      <c r="W219" s="267"/>
      <c r="X219" s="267"/>
      <c r="Y219" s="267"/>
      <c r="Z219" s="267"/>
    </row>
    <row r="220" spans="1:26" ht="15.75" customHeight="1">
      <c r="A220" s="267"/>
      <c r="B220" s="267"/>
      <c r="C220" s="267"/>
      <c r="D220" s="267"/>
      <c r="E220" s="346"/>
      <c r="F220" s="346"/>
      <c r="G220" s="267"/>
      <c r="H220" s="267"/>
      <c r="I220" s="267"/>
      <c r="J220" s="267"/>
      <c r="K220" s="267"/>
      <c r="L220" s="267"/>
      <c r="M220" s="267"/>
      <c r="N220" s="267"/>
      <c r="O220" s="267"/>
      <c r="P220" s="267"/>
      <c r="Q220" s="267"/>
      <c r="R220" s="267"/>
      <c r="S220" s="267"/>
      <c r="T220" s="267"/>
      <c r="U220" s="267"/>
      <c r="V220" s="267"/>
      <c r="W220" s="267"/>
      <c r="X220" s="267"/>
      <c r="Y220" s="267"/>
      <c r="Z220" s="267"/>
    </row>
    <row r="221" spans="1:26" ht="15.75" customHeight="1">
      <c r="A221" s="267"/>
      <c r="B221" s="267"/>
      <c r="C221" s="267"/>
      <c r="D221" s="267"/>
      <c r="E221" s="346"/>
      <c r="F221" s="346"/>
      <c r="G221" s="267"/>
      <c r="H221" s="267"/>
      <c r="I221" s="267"/>
      <c r="J221" s="267"/>
      <c r="K221" s="267"/>
      <c r="L221" s="267"/>
      <c r="M221" s="267"/>
      <c r="N221" s="267"/>
      <c r="O221" s="267"/>
      <c r="P221" s="267"/>
      <c r="Q221" s="267"/>
      <c r="R221" s="267"/>
      <c r="S221" s="267"/>
      <c r="T221" s="267"/>
      <c r="U221" s="267"/>
      <c r="V221" s="267"/>
      <c r="W221" s="267"/>
      <c r="X221" s="267"/>
      <c r="Y221" s="267"/>
      <c r="Z221" s="267"/>
    </row>
    <row r="222" spans="1:26" ht="15.75" customHeight="1">
      <c r="A222" s="267"/>
      <c r="B222" s="267"/>
      <c r="C222" s="267"/>
      <c r="D222" s="267"/>
      <c r="E222" s="346"/>
      <c r="F222" s="346"/>
      <c r="G222" s="267"/>
      <c r="H222" s="267"/>
      <c r="I222" s="267"/>
      <c r="J222" s="267"/>
      <c r="K222" s="267"/>
      <c r="L222" s="267"/>
      <c r="M222" s="267"/>
      <c r="N222" s="267"/>
      <c r="O222" s="267"/>
      <c r="P222" s="267"/>
      <c r="Q222" s="267"/>
      <c r="R222" s="267"/>
      <c r="S222" s="267"/>
      <c r="T222" s="267"/>
      <c r="U222" s="267"/>
      <c r="V222" s="267"/>
      <c r="W222" s="267"/>
      <c r="X222" s="267"/>
      <c r="Y222" s="267"/>
      <c r="Z222" s="267"/>
    </row>
    <row r="223" spans="1:26" ht="15.75" customHeight="1">
      <c r="A223" s="267"/>
      <c r="B223" s="267"/>
      <c r="C223" s="267"/>
      <c r="D223" s="267"/>
      <c r="E223" s="346"/>
      <c r="F223" s="346"/>
      <c r="G223" s="267"/>
      <c r="H223" s="267"/>
      <c r="I223" s="267"/>
      <c r="J223" s="267"/>
      <c r="K223" s="267"/>
      <c r="L223" s="267"/>
      <c r="M223" s="267"/>
      <c r="N223" s="267"/>
      <c r="O223" s="267"/>
      <c r="P223" s="267"/>
      <c r="Q223" s="267"/>
      <c r="R223" s="267"/>
      <c r="S223" s="267"/>
      <c r="T223" s="267"/>
      <c r="U223" s="267"/>
      <c r="V223" s="267"/>
      <c r="W223" s="267"/>
      <c r="X223" s="267"/>
      <c r="Y223" s="267"/>
      <c r="Z223" s="267"/>
    </row>
    <row r="224" spans="1:26" ht="15.75" customHeight="1">
      <c r="A224" s="267"/>
      <c r="B224" s="267"/>
      <c r="C224" s="267"/>
      <c r="D224" s="267"/>
      <c r="E224" s="346"/>
      <c r="F224" s="346"/>
      <c r="G224" s="267"/>
      <c r="H224" s="267"/>
      <c r="I224" s="267"/>
      <c r="J224" s="267"/>
      <c r="K224" s="267"/>
      <c r="L224" s="267"/>
      <c r="M224" s="267"/>
      <c r="N224" s="267"/>
      <c r="O224" s="267"/>
      <c r="P224" s="267"/>
      <c r="Q224" s="267"/>
      <c r="R224" s="267"/>
      <c r="S224" s="267"/>
      <c r="T224" s="267"/>
      <c r="U224" s="267"/>
      <c r="V224" s="267"/>
      <c r="W224" s="267"/>
      <c r="X224" s="267"/>
      <c r="Y224" s="267"/>
      <c r="Z224" s="267"/>
    </row>
    <row r="225" spans="1:26" ht="15.75" customHeight="1">
      <c r="A225" s="267"/>
      <c r="B225" s="267"/>
      <c r="C225" s="267"/>
      <c r="D225" s="267"/>
      <c r="E225" s="346"/>
      <c r="F225" s="346"/>
      <c r="G225" s="267"/>
      <c r="H225" s="267"/>
      <c r="I225" s="267"/>
      <c r="J225" s="267"/>
      <c r="K225" s="267"/>
      <c r="L225" s="267"/>
      <c r="M225" s="267"/>
      <c r="N225" s="267"/>
      <c r="O225" s="267"/>
      <c r="P225" s="267"/>
      <c r="Q225" s="267"/>
      <c r="R225" s="267"/>
      <c r="S225" s="267"/>
      <c r="T225" s="267"/>
      <c r="U225" s="267"/>
      <c r="V225" s="267"/>
      <c r="W225" s="267"/>
      <c r="X225" s="267"/>
      <c r="Y225" s="267"/>
      <c r="Z225" s="267"/>
    </row>
    <row r="226" spans="1:26" ht="15.75" customHeight="1">
      <c r="A226" s="267"/>
      <c r="B226" s="267"/>
      <c r="C226" s="267"/>
      <c r="D226" s="267"/>
      <c r="E226" s="346"/>
      <c r="F226" s="346"/>
      <c r="G226" s="267"/>
      <c r="H226" s="267"/>
      <c r="I226" s="267"/>
      <c r="J226" s="267"/>
      <c r="K226" s="267"/>
      <c r="L226" s="267"/>
      <c r="M226" s="267"/>
      <c r="N226" s="267"/>
      <c r="O226" s="267"/>
      <c r="P226" s="267"/>
      <c r="Q226" s="267"/>
      <c r="R226" s="267"/>
      <c r="S226" s="267"/>
      <c r="T226" s="267"/>
      <c r="U226" s="267"/>
      <c r="V226" s="267"/>
      <c r="W226" s="267"/>
      <c r="X226" s="267"/>
      <c r="Y226" s="267"/>
      <c r="Z226" s="267"/>
    </row>
    <row r="227" spans="1:26" ht="15.75" customHeight="1">
      <c r="A227" s="267"/>
      <c r="B227" s="267"/>
      <c r="C227" s="267"/>
      <c r="D227" s="267"/>
      <c r="E227" s="346"/>
      <c r="F227" s="346"/>
      <c r="G227" s="267"/>
      <c r="H227" s="267"/>
      <c r="I227" s="267"/>
      <c r="J227" s="267"/>
      <c r="K227" s="267"/>
      <c r="L227" s="267"/>
      <c r="M227" s="267"/>
      <c r="N227" s="267"/>
      <c r="O227" s="267"/>
      <c r="P227" s="267"/>
      <c r="Q227" s="267"/>
      <c r="R227" s="267"/>
      <c r="S227" s="267"/>
      <c r="T227" s="267"/>
      <c r="U227" s="267"/>
      <c r="V227" s="267"/>
      <c r="W227" s="267"/>
      <c r="X227" s="267"/>
      <c r="Y227" s="267"/>
      <c r="Z227" s="267"/>
    </row>
    <row r="228" spans="1:26" ht="15.75" customHeight="1">
      <c r="A228" s="267"/>
      <c r="B228" s="267"/>
      <c r="C228" s="267"/>
      <c r="D228" s="267"/>
      <c r="E228" s="346"/>
      <c r="F228" s="346"/>
      <c r="G228" s="267"/>
      <c r="H228" s="267"/>
      <c r="I228" s="267"/>
      <c r="J228" s="267"/>
      <c r="K228" s="267"/>
      <c r="L228" s="267"/>
      <c r="M228" s="267"/>
      <c r="N228" s="267"/>
      <c r="O228" s="267"/>
      <c r="P228" s="267"/>
      <c r="Q228" s="267"/>
      <c r="R228" s="267"/>
      <c r="S228" s="267"/>
      <c r="T228" s="267"/>
      <c r="U228" s="267"/>
      <c r="V228" s="267"/>
      <c r="W228" s="267"/>
      <c r="X228" s="267"/>
      <c r="Y228" s="267"/>
      <c r="Z228" s="267"/>
    </row>
    <row r="229" spans="1:26" ht="15.75" customHeight="1">
      <c r="A229" s="267"/>
      <c r="B229" s="267"/>
      <c r="C229" s="267"/>
      <c r="D229" s="267"/>
      <c r="E229" s="346"/>
      <c r="F229" s="346"/>
      <c r="G229" s="267"/>
      <c r="H229" s="267"/>
      <c r="I229" s="267"/>
      <c r="J229" s="267"/>
      <c r="K229" s="267"/>
      <c r="L229" s="267"/>
      <c r="M229" s="267"/>
      <c r="N229" s="267"/>
      <c r="O229" s="267"/>
      <c r="P229" s="267"/>
      <c r="Q229" s="267"/>
      <c r="R229" s="267"/>
      <c r="S229" s="267"/>
      <c r="T229" s="267"/>
      <c r="U229" s="267"/>
      <c r="V229" s="267"/>
      <c r="W229" s="267"/>
      <c r="X229" s="267"/>
      <c r="Y229" s="267"/>
      <c r="Z229" s="267"/>
    </row>
    <row r="230" spans="1:26" ht="15.75" customHeight="1">
      <c r="A230" s="267"/>
      <c r="B230" s="267"/>
      <c r="C230" s="267"/>
      <c r="D230" s="267"/>
      <c r="E230" s="346"/>
      <c r="F230" s="346"/>
      <c r="G230" s="267"/>
      <c r="H230" s="267"/>
      <c r="I230" s="267"/>
      <c r="J230" s="267"/>
      <c r="K230" s="267"/>
      <c r="L230" s="267"/>
      <c r="M230" s="267"/>
      <c r="N230" s="267"/>
      <c r="O230" s="267"/>
      <c r="P230" s="267"/>
      <c r="Q230" s="267"/>
      <c r="R230" s="267"/>
      <c r="S230" s="267"/>
      <c r="T230" s="267"/>
      <c r="U230" s="267"/>
      <c r="V230" s="267"/>
      <c r="W230" s="267"/>
      <c r="X230" s="267"/>
      <c r="Y230" s="267"/>
      <c r="Z230" s="267"/>
    </row>
    <row r="231" spans="1:26" ht="15.75" customHeight="1">
      <c r="A231" s="267"/>
      <c r="B231" s="267"/>
      <c r="C231" s="267"/>
      <c r="D231" s="267"/>
      <c r="E231" s="346"/>
      <c r="F231" s="346"/>
      <c r="G231" s="267"/>
      <c r="H231" s="267"/>
      <c r="I231" s="267"/>
      <c r="J231" s="267"/>
      <c r="K231" s="267"/>
      <c r="L231" s="267"/>
      <c r="M231" s="267"/>
      <c r="N231" s="267"/>
      <c r="O231" s="267"/>
      <c r="P231" s="267"/>
      <c r="Q231" s="267"/>
      <c r="R231" s="267"/>
      <c r="S231" s="267"/>
      <c r="T231" s="267"/>
      <c r="U231" s="267"/>
      <c r="V231" s="267"/>
      <c r="W231" s="267"/>
      <c r="X231" s="267"/>
      <c r="Y231" s="267"/>
      <c r="Z231" s="267"/>
    </row>
    <row r="232" spans="1:26" ht="15.75" customHeight="1">
      <c r="A232" s="267"/>
      <c r="B232" s="267"/>
      <c r="C232" s="267"/>
      <c r="D232" s="267"/>
      <c r="E232" s="346"/>
      <c r="F232" s="346"/>
      <c r="G232" s="267"/>
      <c r="H232" s="267"/>
      <c r="I232" s="267"/>
      <c r="J232" s="267"/>
      <c r="K232" s="267"/>
      <c r="L232" s="267"/>
      <c r="M232" s="267"/>
      <c r="N232" s="267"/>
      <c r="O232" s="267"/>
      <c r="P232" s="267"/>
      <c r="Q232" s="267"/>
      <c r="R232" s="267"/>
      <c r="S232" s="267"/>
      <c r="T232" s="267"/>
      <c r="U232" s="267"/>
      <c r="V232" s="267"/>
      <c r="W232" s="267"/>
      <c r="X232" s="267"/>
      <c r="Y232" s="267"/>
      <c r="Z232" s="267"/>
    </row>
    <row r="233" spans="1:26" ht="15.75" customHeight="1">
      <c r="A233" s="267"/>
      <c r="B233" s="267"/>
      <c r="C233" s="267"/>
      <c r="D233" s="267"/>
      <c r="E233" s="346"/>
      <c r="F233" s="346"/>
      <c r="G233" s="267"/>
      <c r="H233" s="267"/>
      <c r="I233" s="267"/>
      <c r="J233" s="267"/>
      <c r="K233" s="267"/>
      <c r="L233" s="267"/>
      <c r="M233" s="267"/>
      <c r="N233" s="267"/>
      <c r="O233" s="267"/>
      <c r="P233" s="267"/>
      <c r="Q233" s="267"/>
      <c r="R233" s="267"/>
      <c r="S233" s="267"/>
      <c r="T233" s="267"/>
      <c r="U233" s="267"/>
      <c r="V233" s="267"/>
      <c r="W233" s="267"/>
      <c r="X233" s="267"/>
      <c r="Y233" s="267"/>
      <c r="Z233" s="267"/>
    </row>
    <row r="234" spans="1:26" ht="15.75" customHeight="1">
      <c r="A234" s="267"/>
      <c r="B234" s="267"/>
      <c r="C234" s="267"/>
      <c r="D234" s="267"/>
      <c r="E234" s="346"/>
      <c r="F234" s="346"/>
      <c r="G234" s="267"/>
      <c r="H234" s="267"/>
      <c r="I234" s="267"/>
      <c r="J234" s="267"/>
      <c r="K234" s="267"/>
      <c r="L234" s="267"/>
      <c r="M234" s="267"/>
      <c r="N234" s="267"/>
      <c r="O234" s="267"/>
      <c r="P234" s="267"/>
      <c r="Q234" s="267"/>
      <c r="R234" s="267"/>
      <c r="S234" s="267"/>
      <c r="T234" s="267"/>
      <c r="U234" s="267"/>
      <c r="V234" s="267"/>
      <c r="W234" s="267"/>
      <c r="X234" s="267"/>
      <c r="Y234" s="267"/>
      <c r="Z234" s="267"/>
    </row>
    <row r="235" spans="1:26" ht="15.75" customHeight="1">
      <c r="A235" s="267"/>
      <c r="B235" s="267"/>
      <c r="C235" s="267"/>
      <c r="D235" s="267"/>
      <c r="E235" s="346"/>
      <c r="F235" s="346"/>
      <c r="G235" s="267"/>
      <c r="H235" s="267"/>
      <c r="I235" s="267"/>
      <c r="J235" s="267"/>
      <c r="K235" s="267"/>
      <c r="L235" s="267"/>
      <c r="M235" s="267"/>
      <c r="N235" s="267"/>
      <c r="O235" s="267"/>
      <c r="P235" s="267"/>
      <c r="Q235" s="267"/>
      <c r="R235" s="267"/>
      <c r="S235" s="267"/>
      <c r="T235" s="267"/>
      <c r="U235" s="267"/>
      <c r="V235" s="267"/>
      <c r="W235" s="267"/>
      <c r="X235" s="267"/>
      <c r="Y235" s="267"/>
      <c r="Z235" s="267"/>
    </row>
    <row r="236" spans="1:26" ht="15.75" customHeight="1">
      <c r="A236" s="267"/>
      <c r="B236" s="267"/>
      <c r="C236" s="267"/>
      <c r="D236" s="267"/>
      <c r="E236" s="346"/>
      <c r="F236" s="346"/>
      <c r="G236" s="267"/>
      <c r="H236" s="267"/>
      <c r="I236" s="267"/>
      <c r="J236" s="267"/>
      <c r="K236" s="267"/>
      <c r="L236" s="267"/>
      <c r="M236" s="267"/>
      <c r="N236" s="267"/>
      <c r="O236" s="267"/>
      <c r="P236" s="267"/>
      <c r="Q236" s="267"/>
      <c r="R236" s="267"/>
      <c r="S236" s="267"/>
      <c r="T236" s="267"/>
      <c r="U236" s="267"/>
      <c r="V236" s="267"/>
      <c r="W236" s="267"/>
      <c r="X236" s="267"/>
      <c r="Y236" s="267"/>
      <c r="Z236" s="267"/>
    </row>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2">
    <mergeCell ref="L15:N15"/>
    <mergeCell ref="J15:K16"/>
    <mergeCell ref="L16:L17"/>
    <mergeCell ref="M16:M17"/>
    <mergeCell ref="N16:N17"/>
    <mergeCell ref="A9:F9"/>
    <mergeCell ref="A11:F11"/>
    <mergeCell ref="K11:M11"/>
    <mergeCell ref="A12:F12"/>
    <mergeCell ref="J12:N12"/>
    <mergeCell ref="G8:I14"/>
    <mergeCell ref="J13:J14"/>
    <mergeCell ref="K13:M14"/>
    <mergeCell ref="N13:N14"/>
    <mergeCell ref="L28:L29"/>
    <mergeCell ref="J32:N33"/>
    <mergeCell ref="J34:N34"/>
    <mergeCell ref="A35:I38"/>
    <mergeCell ref="J35:N35"/>
    <mergeCell ref="J36:N38"/>
    <mergeCell ref="M28:M29"/>
    <mergeCell ref="N28:N29"/>
    <mergeCell ref="E30:H30"/>
    <mergeCell ref="J30:N30"/>
    <mergeCell ref="E31:G32"/>
    <mergeCell ref="J31:N31"/>
    <mergeCell ref="E33:G34"/>
    <mergeCell ref="L24:L25"/>
    <mergeCell ref="M24:M25"/>
    <mergeCell ref="N24:N25"/>
    <mergeCell ref="L26:L27"/>
    <mergeCell ref="M26:M27"/>
    <mergeCell ref="N26:N27"/>
    <mergeCell ref="A33:A34"/>
    <mergeCell ref="B33:D34"/>
    <mergeCell ref="C15:C17"/>
    <mergeCell ref="C18:C19"/>
    <mergeCell ref="A20:A21"/>
    <mergeCell ref="C20:C21"/>
    <mergeCell ref="A22:A23"/>
    <mergeCell ref="C22:C23"/>
    <mergeCell ref="C24:C25"/>
    <mergeCell ref="C26:C27"/>
    <mergeCell ref="A24:A25"/>
    <mergeCell ref="A26:A27"/>
    <mergeCell ref="A28:A29"/>
    <mergeCell ref="B30:D30"/>
    <mergeCell ref="A31:A32"/>
    <mergeCell ref="B31:D32"/>
    <mergeCell ref="A18:A19"/>
    <mergeCell ref="M22:M23"/>
    <mergeCell ref="N22:N23"/>
    <mergeCell ref="L18:L19"/>
    <mergeCell ref="M18:M19"/>
    <mergeCell ref="N18:N19"/>
    <mergeCell ref="L20:L21"/>
    <mergeCell ref="M20:M21"/>
    <mergeCell ref="N20:N21"/>
    <mergeCell ref="L22:L23"/>
    <mergeCell ref="A13:F13"/>
    <mergeCell ref="A14:F14"/>
    <mergeCell ref="A15:A17"/>
    <mergeCell ref="B15:B17"/>
    <mergeCell ref="D15:D17"/>
    <mergeCell ref="E15:E17"/>
    <mergeCell ref="F15:I16"/>
    <mergeCell ref="J8:N9"/>
    <mergeCell ref="K10:M10"/>
    <mergeCell ref="I4:L4"/>
    <mergeCell ref="A5:N5"/>
    <mergeCell ref="A6:N6"/>
    <mergeCell ref="A7:B7"/>
    <mergeCell ref="C7:N7"/>
    <mergeCell ref="A10:F10"/>
    <mergeCell ref="A1:A4"/>
    <mergeCell ref="B1:H2"/>
    <mergeCell ref="I1:L1"/>
    <mergeCell ref="M1:N4"/>
    <mergeCell ref="I2:L2"/>
    <mergeCell ref="B3:H4"/>
    <mergeCell ref="I3:L3"/>
    <mergeCell ref="A8:F8"/>
  </mergeCells>
  <pageMargins left="1.21" right="0.24" top="0.74803149606299213" bottom="0.74803149606299213" header="0" footer="0"/>
  <pageSetup paperSize="5"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0"/>
  <sheetViews>
    <sheetView workbookViewId="0"/>
  </sheetViews>
  <sheetFormatPr baseColWidth="10" defaultColWidth="14.42578125" defaultRowHeight="15" customHeight="1"/>
  <cols>
    <col min="1" max="1" width="7.42578125" customWidth="1"/>
    <col min="2" max="2" width="64.28515625" customWidth="1"/>
    <col min="3" max="3" width="11.42578125" customWidth="1"/>
    <col min="4" max="4" width="17.5703125" customWidth="1"/>
    <col min="5" max="5" width="11.42578125" customWidth="1"/>
    <col min="6" max="6" width="21.5703125" customWidth="1"/>
    <col min="7" max="7" width="20.140625" customWidth="1"/>
    <col min="8" max="8" width="9.5703125" customWidth="1"/>
    <col min="9" max="9" width="10.85546875" customWidth="1"/>
    <col min="10" max="10" width="10.42578125" customWidth="1"/>
    <col min="11" max="11" width="12" customWidth="1"/>
    <col min="12" max="12" width="13.85546875" customWidth="1"/>
    <col min="13" max="13" width="11.42578125" customWidth="1"/>
    <col min="14" max="15" width="12.28515625" customWidth="1"/>
    <col min="16" max="27" width="10.7109375" customWidth="1"/>
  </cols>
  <sheetData>
    <row r="1" spans="1:27" ht="12.75" customHeight="1">
      <c r="A1" s="16"/>
      <c r="B1" s="431"/>
      <c r="C1" s="589" t="s">
        <v>227</v>
      </c>
      <c r="D1" s="435"/>
      <c r="E1" s="435"/>
      <c r="F1" s="435"/>
      <c r="G1" s="435"/>
      <c r="H1" s="435"/>
      <c r="I1" s="436"/>
      <c r="J1" s="440" t="s">
        <v>27</v>
      </c>
      <c r="K1" s="441"/>
      <c r="L1" s="441"/>
      <c r="M1" s="442"/>
      <c r="N1" s="443"/>
      <c r="O1" s="444"/>
      <c r="P1" s="218"/>
      <c r="Q1" s="218"/>
      <c r="R1" s="218"/>
      <c r="S1" s="218"/>
      <c r="T1" s="218"/>
      <c r="U1" s="218"/>
      <c r="V1" s="218"/>
      <c r="W1" s="218"/>
      <c r="X1" s="218"/>
      <c r="Y1" s="218"/>
      <c r="Z1" s="218"/>
      <c r="AA1" s="218"/>
    </row>
    <row r="2" spans="1:27" ht="12.75" customHeight="1">
      <c r="A2" s="16"/>
      <c r="B2" s="432"/>
      <c r="C2" s="437"/>
      <c r="D2" s="438"/>
      <c r="E2" s="438"/>
      <c r="F2" s="438"/>
      <c r="G2" s="438"/>
      <c r="H2" s="438"/>
      <c r="I2" s="439"/>
      <c r="J2" s="448" t="s">
        <v>28</v>
      </c>
      <c r="K2" s="449"/>
      <c r="L2" s="449"/>
      <c r="M2" s="450"/>
      <c r="N2" s="445"/>
      <c r="O2" s="446"/>
      <c r="P2" s="218"/>
      <c r="Q2" s="218"/>
      <c r="R2" s="218"/>
      <c r="S2" s="218"/>
      <c r="T2" s="218"/>
      <c r="U2" s="218"/>
      <c r="V2" s="218"/>
      <c r="W2" s="218"/>
      <c r="X2" s="218"/>
      <c r="Y2" s="218"/>
      <c r="Z2" s="218"/>
      <c r="AA2" s="218"/>
    </row>
    <row r="3" spans="1:27" ht="12.75" customHeight="1">
      <c r="A3" s="16"/>
      <c r="B3" s="432"/>
      <c r="C3" s="451" t="s">
        <v>228</v>
      </c>
      <c r="D3" s="452"/>
      <c r="E3" s="452"/>
      <c r="F3" s="452"/>
      <c r="G3" s="452"/>
      <c r="H3" s="452"/>
      <c r="I3" s="453"/>
      <c r="J3" s="448" t="s">
        <v>229</v>
      </c>
      <c r="K3" s="449"/>
      <c r="L3" s="449"/>
      <c r="M3" s="450"/>
      <c r="N3" s="445"/>
      <c r="O3" s="446"/>
      <c r="P3" s="218"/>
      <c r="Q3" s="218"/>
      <c r="R3" s="218"/>
      <c r="S3" s="218"/>
      <c r="T3" s="218"/>
      <c r="U3" s="218"/>
      <c r="V3" s="218"/>
      <c r="W3" s="218"/>
      <c r="X3" s="218"/>
      <c r="Y3" s="218"/>
      <c r="Z3" s="218"/>
      <c r="AA3" s="218"/>
    </row>
    <row r="4" spans="1:27" ht="12.75" customHeight="1">
      <c r="A4" s="16"/>
      <c r="B4" s="560"/>
      <c r="C4" s="562"/>
      <c r="D4" s="472"/>
      <c r="E4" s="472"/>
      <c r="F4" s="472"/>
      <c r="G4" s="472"/>
      <c r="H4" s="472"/>
      <c r="I4" s="519"/>
      <c r="J4" s="729" t="s">
        <v>230</v>
      </c>
      <c r="K4" s="586"/>
      <c r="L4" s="586"/>
      <c r="M4" s="597"/>
      <c r="N4" s="562"/>
      <c r="O4" s="580"/>
      <c r="P4" s="218"/>
      <c r="Q4" s="218"/>
      <c r="R4" s="218"/>
      <c r="S4" s="218"/>
      <c r="T4" s="218"/>
      <c r="U4" s="218"/>
      <c r="V4" s="218"/>
      <c r="W4" s="218"/>
      <c r="X4" s="218"/>
      <c r="Y4" s="218"/>
      <c r="Z4" s="218"/>
      <c r="AA4" s="218"/>
    </row>
    <row r="5" spans="1:27" ht="12.75" customHeight="1">
      <c r="A5" s="16"/>
      <c r="B5" s="735"/>
      <c r="C5" s="438"/>
      <c r="D5" s="438"/>
      <c r="E5" s="438"/>
      <c r="F5" s="438"/>
      <c r="G5" s="438"/>
      <c r="H5" s="438"/>
      <c r="I5" s="438"/>
      <c r="J5" s="438"/>
      <c r="K5" s="438"/>
      <c r="L5" s="438"/>
      <c r="M5" s="438"/>
      <c r="N5" s="438"/>
      <c r="O5" s="438"/>
      <c r="P5" s="218"/>
      <c r="Q5" s="218"/>
      <c r="R5" s="218"/>
      <c r="S5" s="218"/>
      <c r="T5" s="218"/>
      <c r="U5" s="218"/>
      <c r="V5" s="218"/>
      <c r="W5" s="218"/>
      <c r="X5" s="218"/>
      <c r="Y5" s="218"/>
      <c r="Z5" s="218"/>
      <c r="AA5" s="218"/>
    </row>
    <row r="6" spans="1:27" ht="12.75" customHeight="1">
      <c r="A6" s="16"/>
      <c r="B6" s="731" t="s">
        <v>231</v>
      </c>
      <c r="C6" s="441"/>
      <c r="D6" s="441"/>
      <c r="E6" s="441"/>
      <c r="F6" s="441"/>
      <c r="G6" s="441"/>
      <c r="H6" s="441"/>
      <c r="I6" s="441"/>
      <c r="J6" s="441"/>
      <c r="K6" s="441"/>
      <c r="L6" s="441"/>
      <c r="M6" s="441"/>
      <c r="N6" s="441"/>
      <c r="O6" s="476"/>
      <c r="P6" s="218"/>
      <c r="Q6" s="218"/>
      <c r="R6" s="218"/>
      <c r="S6" s="218"/>
      <c r="T6" s="218"/>
      <c r="U6" s="218"/>
      <c r="V6" s="218"/>
      <c r="W6" s="218"/>
      <c r="X6" s="218"/>
      <c r="Y6" s="218"/>
      <c r="Z6" s="218"/>
      <c r="AA6" s="218"/>
    </row>
    <row r="7" spans="1:27" ht="12.75" customHeight="1">
      <c r="A7" s="16"/>
      <c r="B7" s="733" t="s">
        <v>232</v>
      </c>
      <c r="C7" s="450"/>
      <c r="D7" s="591" t="s">
        <v>34</v>
      </c>
      <c r="E7" s="449"/>
      <c r="F7" s="449"/>
      <c r="G7" s="449"/>
      <c r="H7" s="449"/>
      <c r="I7" s="449"/>
      <c r="J7" s="449"/>
      <c r="K7" s="449"/>
      <c r="L7" s="449"/>
      <c r="M7" s="449"/>
      <c r="N7" s="449"/>
      <c r="O7" s="449"/>
      <c r="P7" s="218"/>
      <c r="Q7" s="218"/>
      <c r="R7" s="218"/>
      <c r="S7" s="218"/>
      <c r="T7" s="218"/>
      <c r="U7" s="218"/>
      <c r="V7" s="218"/>
      <c r="W7" s="218"/>
      <c r="X7" s="218"/>
      <c r="Y7" s="218"/>
      <c r="Z7" s="218"/>
      <c r="AA7" s="218"/>
    </row>
    <row r="8" spans="1:27" ht="12.75" customHeight="1">
      <c r="A8" s="16"/>
      <c r="B8" s="734" t="s">
        <v>233</v>
      </c>
      <c r="C8" s="449"/>
      <c r="D8" s="449"/>
      <c r="E8" s="449"/>
      <c r="F8" s="449"/>
      <c r="G8" s="450"/>
      <c r="H8" s="561" t="s">
        <v>234</v>
      </c>
      <c r="I8" s="452"/>
      <c r="J8" s="453"/>
      <c r="K8" s="715" t="s">
        <v>38</v>
      </c>
      <c r="L8" s="452"/>
      <c r="M8" s="452"/>
      <c r="N8" s="452"/>
      <c r="O8" s="510"/>
      <c r="P8" s="218"/>
      <c r="Q8" s="218"/>
      <c r="R8" s="218"/>
      <c r="S8" s="218"/>
      <c r="T8" s="218"/>
      <c r="U8" s="218"/>
      <c r="V8" s="218"/>
      <c r="W8" s="218"/>
      <c r="X8" s="218"/>
      <c r="Y8" s="218"/>
      <c r="Z8" s="218"/>
      <c r="AA8" s="218"/>
    </row>
    <row r="9" spans="1:27" ht="12.75" customHeight="1">
      <c r="A9" s="16"/>
      <c r="B9" s="642" t="s">
        <v>235</v>
      </c>
      <c r="C9" s="449"/>
      <c r="D9" s="449"/>
      <c r="E9" s="449"/>
      <c r="F9" s="449"/>
      <c r="G9" s="450"/>
      <c r="H9" s="445"/>
      <c r="I9" s="423"/>
      <c r="J9" s="554"/>
      <c r="K9" s="437"/>
      <c r="L9" s="438"/>
      <c r="M9" s="438"/>
      <c r="N9" s="438"/>
      <c r="O9" s="447"/>
      <c r="P9" s="218"/>
      <c r="Q9" s="218"/>
      <c r="R9" s="218"/>
      <c r="S9" s="218"/>
      <c r="T9" s="218"/>
      <c r="U9" s="218"/>
      <c r="V9" s="218"/>
      <c r="W9" s="218"/>
      <c r="X9" s="218"/>
      <c r="Y9" s="218"/>
      <c r="Z9" s="218"/>
      <c r="AA9" s="218"/>
    </row>
    <row r="10" spans="1:27" ht="21" customHeight="1">
      <c r="A10" s="16"/>
      <c r="B10" s="734" t="s">
        <v>39</v>
      </c>
      <c r="C10" s="449"/>
      <c r="D10" s="449"/>
      <c r="E10" s="449"/>
      <c r="F10" s="449"/>
      <c r="G10" s="450"/>
      <c r="H10" s="445"/>
      <c r="I10" s="423"/>
      <c r="J10" s="554"/>
      <c r="K10" s="349" t="s">
        <v>40</v>
      </c>
      <c r="L10" s="716" t="s">
        <v>41</v>
      </c>
      <c r="M10" s="449"/>
      <c r="N10" s="450"/>
      <c r="O10" s="350" t="s">
        <v>42</v>
      </c>
      <c r="P10" s="218"/>
      <c r="Q10" s="218"/>
      <c r="R10" s="218"/>
      <c r="S10" s="218"/>
      <c r="T10" s="218"/>
      <c r="U10" s="218"/>
      <c r="V10" s="218"/>
      <c r="W10" s="218"/>
      <c r="X10" s="218"/>
      <c r="Y10" s="218"/>
      <c r="Z10" s="218"/>
      <c r="AA10" s="218"/>
    </row>
    <row r="11" spans="1:27" ht="12.75" customHeight="1">
      <c r="A11" s="16"/>
      <c r="B11" s="734" t="s">
        <v>236</v>
      </c>
      <c r="C11" s="449"/>
      <c r="D11" s="449"/>
      <c r="E11" s="449"/>
      <c r="F11" s="449"/>
      <c r="G11" s="450"/>
      <c r="H11" s="445"/>
      <c r="I11" s="423"/>
      <c r="J11" s="554"/>
      <c r="K11" s="351"/>
      <c r="L11" s="717"/>
      <c r="M11" s="449"/>
      <c r="N11" s="450"/>
      <c r="O11" s="352"/>
      <c r="P11" s="218"/>
      <c r="Q11" s="218"/>
      <c r="R11" s="218"/>
      <c r="S11" s="218"/>
      <c r="T11" s="218"/>
      <c r="U11" s="218"/>
      <c r="V11" s="218"/>
      <c r="W11" s="218"/>
      <c r="X11" s="218"/>
      <c r="Y11" s="218"/>
      <c r="Z11" s="218"/>
      <c r="AA11" s="218"/>
    </row>
    <row r="12" spans="1:27" ht="12.75" customHeight="1">
      <c r="A12" s="16"/>
      <c r="B12" s="642" t="s">
        <v>237</v>
      </c>
      <c r="C12" s="449"/>
      <c r="D12" s="449"/>
      <c r="E12" s="449"/>
      <c r="F12" s="449"/>
      <c r="G12" s="450"/>
      <c r="H12" s="445"/>
      <c r="I12" s="423"/>
      <c r="J12" s="554"/>
      <c r="K12" s="351"/>
      <c r="L12" s="718"/>
      <c r="M12" s="449"/>
      <c r="N12" s="450"/>
      <c r="O12" s="352"/>
      <c r="P12" s="218"/>
      <c r="Q12" s="218"/>
      <c r="R12" s="218"/>
      <c r="S12" s="218"/>
      <c r="T12" s="218"/>
      <c r="U12" s="218"/>
      <c r="V12" s="218"/>
      <c r="W12" s="218"/>
      <c r="X12" s="218"/>
      <c r="Y12" s="218"/>
      <c r="Z12" s="218"/>
      <c r="AA12" s="218"/>
    </row>
    <row r="13" spans="1:27" ht="15.75" customHeight="1">
      <c r="A13" s="16"/>
      <c r="B13" s="642" t="s">
        <v>238</v>
      </c>
      <c r="C13" s="449"/>
      <c r="D13" s="449"/>
      <c r="E13" s="449"/>
      <c r="F13" s="449"/>
      <c r="G13" s="450"/>
      <c r="H13" s="445"/>
      <c r="I13" s="423"/>
      <c r="J13" s="554"/>
      <c r="K13" s="732"/>
      <c r="L13" s="719"/>
      <c r="M13" s="452"/>
      <c r="N13" s="453"/>
      <c r="O13" s="720"/>
      <c r="P13" s="218"/>
      <c r="Q13" s="218"/>
      <c r="R13" s="218"/>
      <c r="S13" s="218"/>
      <c r="T13" s="218"/>
      <c r="U13" s="218"/>
      <c r="V13" s="218"/>
      <c r="W13" s="218"/>
      <c r="X13" s="218"/>
      <c r="Y13" s="218"/>
      <c r="Z13" s="218"/>
      <c r="AA13" s="218"/>
    </row>
    <row r="14" spans="1:27" ht="12.75" customHeight="1">
      <c r="A14" s="16"/>
      <c r="B14" s="707" t="s">
        <v>239</v>
      </c>
      <c r="C14" s="452"/>
      <c r="D14" s="452"/>
      <c r="E14" s="452"/>
      <c r="F14" s="452"/>
      <c r="G14" s="453"/>
      <c r="H14" s="445"/>
      <c r="I14" s="423"/>
      <c r="J14" s="554"/>
      <c r="K14" s="487"/>
      <c r="L14" s="445"/>
      <c r="M14" s="423"/>
      <c r="N14" s="554"/>
      <c r="O14" s="490"/>
      <c r="P14" s="218"/>
      <c r="Q14" s="218"/>
      <c r="R14" s="218"/>
      <c r="S14" s="218"/>
      <c r="T14" s="218"/>
      <c r="U14" s="218"/>
      <c r="V14" s="218"/>
      <c r="W14" s="218"/>
      <c r="X14" s="218"/>
      <c r="Y14" s="218"/>
      <c r="Z14" s="218"/>
      <c r="AA14" s="218"/>
    </row>
    <row r="15" spans="1:27" ht="12.75" customHeight="1">
      <c r="A15" s="16"/>
      <c r="B15" s="708" t="s">
        <v>47</v>
      </c>
      <c r="C15" s="711" t="s">
        <v>240</v>
      </c>
      <c r="D15" s="582" t="s">
        <v>49</v>
      </c>
      <c r="E15" s="582" t="s">
        <v>241</v>
      </c>
      <c r="F15" s="712" t="s">
        <v>51</v>
      </c>
      <c r="G15" s="491" t="s">
        <v>242</v>
      </c>
      <c r="H15" s="435"/>
      <c r="I15" s="435"/>
      <c r="J15" s="444"/>
      <c r="K15" s="491" t="s">
        <v>169</v>
      </c>
      <c r="L15" s="444"/>
      <c r="M15" s="736" t="s">
        <v>170</v>
      </c>
      <c r="N15" s="435"/>
      <c r="O15" s="444"/>
      <c r="P15" s="17"/>
      <c r="Q15" s="17"/>
      <c r="R15" s="17"/>
      <c r="S15" s="17"/>
      <c r="T15" s="17"/>
      <c r="U15" s="17"/>
      <c r="V15" s="17"/>
      <c r="W15" s="17"/>
      <c r="X15" s="17"/>
      <c r="Y15" s="17"/>
      <c r="Z15" s="17"/>
      <c r="AA15" s="17"/>
    </row>
    <row r="16" spans="1:27" ht="12.75" customHeight="1">
      <c r="A16" s="16"/>
      <c r="B16" s="709"/>
      <c r="C16" s="427"/>
      <c r="D16" s="568"/>
      <c r="E16" s="568"/>
      <c r="F16" s="547"/>
      <c r="G16" s="492"/>
      <c r="H16" s="493"/>
      <c r="I16" s="493"/>
      <c r="J16" s="494"/>
      <c r="K16" s="492"/>
      <c r="L16" s="494"/>
      <c r="M16" s="737" t="s">
        <v>171</v>
      </c>
      <c r="N16" s="582" t="s">
        <v>172</v>
      </c>
      <c r="O16" s="738" t="s">
        <v>57</v>
      </c>
      <c r="P16" s="17"/>
      <c r="Q16" s="17"/>
      <c r="R16" s="17"/>
      <c r="S16" s="17"/>
      <c r="T16" s="17"/>
      <c r="U16" s="17"/>
      <c r="V16" s="17"/>
      <c r="W16" s="17"/>
      <c r="X16" s="17"/>
      <c r="Y16" s="17"/>
      <c r="Z16" s="17"/>
      <c r="AA16" s="17"/>
    </row>
    <row r="17" spans="1:27" ht="24" customHeight="1">
      <c r="A17" s="16"/>
      <c r="B17" s="710"/>
      <c r="C17" s="428"/>
      <c r="D17" s="497"/>
      <c r="E17" s="497"/>
      <c r="F17" s="500"/>
      <c r="G17" s="161" t="s">
        <v>243</v>
      </c>
      <c r="H17" s="27" t="s">
        <v>59</v>
      </c>
      <c r="I17" s="27" t="s">
        <v>173</v>
      </c>
      <c r="J17" s="28" t="s">
        <v>61</v>
      </c>
      <c r="K17" s="353" t="s">
        <v>62</v>
      </c>
      <c r="L17" s="354" t="s">
        <v>174</v>
      </c>
      <c r="M17" s="428"/>
      <c r="N17" s="497"/>
      <c r="O17" s="500"/>
      <c r="P17" s="17"/>
      <c r="Q17" s="17"/>
      <c r="R17" s="17"/>
      <c r="S17" s="17"/>
      <c r="T17" s="17"/>
      <c r="U17" s="17"/>
      <c r="V17" s="17"/>
      <c r="W17" s="17"/>
      <c r="X17" s="17"/>
      <c r="Y17" s="17"/>
      <c r="Z17" s="17"/>
      <c r="AA17" s="17"/>
    </row>
    <row r="18" spans="1:27" ht="21" customHeight="1">
      <c r="A18" s="16"/>
      <c r="B18" s="713" t="s">
        <v>244</v>
      </c>
      <c r="C18" s="355" t="s">
        <v>65</v>
      </c>
      <c r="D18" s="501" t="s">
        <v>108</v>
      </c>
      <c r="E18" s="55">
        <v>23</v>
      </c>
      <c r="F18" s="356">
        <v>6236037500</v>
      </c>
      <c r="G18" s="357">
        <f t="shared" ref="G18:G20" si="0">+F18</f>
        <v>6236037500</v>
      </c>
      <c r="H18" s="34">
        <v>0</v>
      </c>
      <c r="I18" s="34">
        <v>0</v>
      </c>
      <c r="J18" s="35">
        <v>0</v>
      </c>
      <c r="K18" s="280">
        <v>45293</v>
      </c>
      <c r="L18" s="281">
        <v>45656</v>
      </c>
      <c r="M18" s="543">
        <f t="shared" ref="M18:N18" si="1">+E19/E18</f>
        <v>0</v>
      </c>
      <c r="N18" s="496">
        <f t="shared" si="1"/>
        <v>0</v>
      </c>
      <c r="O18" s="706"/>
      <c r="P18" s="17"/>
      <c r="Q18" s="17"/>
      <c r="R18" s="17"/>
      <c r="S18" s="17"/>
      <c r="T18" s="17"/>
      <c r="U18" s="17"/>
      <c r="V18" s="17"/>
      <c r="W18" s="17"/>
      <c r="X18" s="17"/>
      <c r="Y18" s="17"/>
      <c r="Z18" s="17"/>
      <c r="AA18" s="17"/>
    </row>
    <row r="19" spans="1:27" ht="21" customHeight="1">
      <c r="A19" s="16"/>
      <c r="B19" s="710"/>
      <c r="C19" s="358" t="s">
        <v>69</v>
      </c>
      <c r="D19" s="497"/>
      <c r="E19" s="359"/>
      <c r="F19" s="360"/>
      <c r="G19" s="361">
        <f t="shared" si="0"/>
        <v>0</v>
      </c>
      <c r="H19" s="42"/>
      <c r="I19" s="42"/>
      <c r="J19" s="362"/>
      <c r="K19" s="128"/>
      <c r="L19" s="129"/>
      <c r="M19" s="428"/>
      <c r="N19" s="497"/>
      <c r="O19" s="500"/>
      <c r="P19" s="17"/>
      <c r="Q19" s="17"/>
      <c r="R19" s="17"/>
      <c r="S19" s="17"/>
      <c r="T19" s="17"/>
      <c r="U19" s="17"/>
      <c r="V19" s="17"/>
      <c r="W19" s="17"/>
      <c r="X19" s="17"/>
      <c r="Y19" s="17"/>
      <c r="Z19" s="17"/>
      <c r="AA19" s="17"/>
    </row>
    <row r="20" spans="1:27" ht="20.25" customHeight="1">
      <c r="A20" s="16"/>
      <c r="B20" s="713" t="s">
        <v>245</v>
      </c>
      <c r="C20" s="355" t="s">
        <v>65</v>
      </c>
      <c r="D20" s="501" t="s">
        <v>108</v>
      </c>
      <c r="E20" s="55">
        <v>1</v>
      </c>
      <c r="F20" s="356">
        <v>147560000</v>
      </c>
      <c r="G20" s="357">
        <f t="shared" si="0"/>
        <v>147560000</v>
      </c>
      <c r="H20" s="34">
        <v>0</v>
      </c>
      <c r="I20" s="34">
        <v>0</v>
      </c>
      <c r="J20" s="35">
        <v>0</v>
      </c>
      <c r="K20" s="280">
        <v>45293</v>
      </c>
      <c r="L20" s="281">
        <v>45656</v>
      </c>
      <c r="M20" s="543">
        <f t="shared" ref="M20:N20" si="2">+E21/E20</f>
        <v>0</v>
      </c>
      <c r="N20" s="496">
        <f t="shared" si="2"/>
        <v>0</v>
      </c>
      <c r="O20" s="706"/>
      <c r="P20" s="17"/>
      <c r="Q20" s="17"/>
      <c r="R20" s="17"/>
      <c r="S20" s="17"/>
      <c r="T20" s="17"/>
      <c r="U20" s="17"/>
      <c r="V20" s="17"/>
      <c r="W20" s="17"/>
      <c r="X20" s="17"/>
      <c r="Y20" s="17"/>
      <c r="Z20" s="17"/>
      <c r="AA20" s="17"/>
    </row>
    <row r="21" spans="1:27" ht="20.25" customHeight="1">
      <c r="A21" s="16"/>
      <c r="B21" s="710"/>
      <c r="C21" s="363" t="s">
        <v>69</v>
      </c>
      <c r="D21" s="568"/>
      <c r="E21" s="364"/>
      <c r="F21" s="365"/>
      <c r="G21" s="366"/>
      <c r="H21" s="301"/>
      <c r="I21" s="301"/>
      <c r="J21" s="367"/>
      <c r="K21" s="368"/>
      <c r="L21" s="369"/>
      <c r="M21" s="428"/>
      <c r="N21" s="497"/>
      <c r="O21" s="500"/>
      <c r="P21" s="17"/>
      <c r="Q21" s="17"/>
      <c r="R21" s="17"/>
      <c r="S21" s="17"/>
      <c r="T21" s="17"/>
      <c r="U21" s="17"/>
      <c r="V21" s="17"/>
      <c r="W21" s="17"/>
      <c r="X21" s="17"/>
      <c r="Y21" s="17"/>
      <c r="Z21" s="17"/>
      <c r="AA21" s="17"/>
    </row>
    <row r="22" spans="1:27" ht="23.25" customHeight="1">
      <c r="A22" s="16"/>
      <c r="B22" s="713" t="s">
        <v>246</v>
      </c>
      <c r="C22" s="355" t="s">
        <v>65</v>
      </c>
      <c r="D22" s="501" t="s">
        <v>108</v>
      </c>
      <c r="E22" s="55">
        <v>1</v>
      </c>
      <c r="F22" s="356">
        <v>434000000</v>
      </c>
      <c r="G22" s="357">
        <f>+F22</f>
        <v>434000000</v>
      </c>
      <c r="H22" s="34">
        <v>0</v>
      </c>
      <c r="I22" s="34">
        <v>0</v>
      </c>
      <c r="J22" s="35">
        <v>0</v>
      </c>
      <c r="K22" s="280">
        <v>45293</v>
      </c>
      <c r="L22" s="281">
        <v>45656</v>
      </c>
      <c r="M22" s="543">
        <f t="shared" ref="M22:N22" si="3">+E23/E22</f>
        <v>0</v>
      </c>
      <c r="N22" s="496">
        <f t="shared" si="3"/>
        <v>0</v>
      </c>
      <c r="O22" s="706"/>
      <c r="P22" s="17"/>
      <c r="Q22" s="17"/>
      <c r="R22" s="17"/>
      <c r="S22" s="17"/>
      <c r="T22" s="17"/>
      <c r="U22" s="17"/>
      <c r="V22" s="17"/>
      <c r="W22" s="17"/>
      <c r="X22" s="17"/>
      <c r="Y22" s="17"/>
      <c r="Z22" s="17"/>
      <c r="AA22" s="17"/>
    </row>
    <row r="23" spans="1:27" ht="23.25" customHeight="1">
      <c r="A23" s="16"/>
      <c r="B23" s="710"/>
      <c r="C23" s="358" t="s">
        <v>69</v>
      </c>
      <c r="D23" s="497"/>
      <c r="E23" s="359"/>
      <c r="F23" s="360"/>
      <c r="G23" s="361"/>
      <c r="H23" s="42"/>
      <c r="I23" s="42"/>
      <c r="J23" s="362"/>
      <c r="K23" s="368"/>
      <c r="L23" s="369"/>
      <c r="M23" s="428"/>
      <c r="N23" s="497"/>
      <c r="O23" s="500"/>
      <c r="P23" s="17"/>
      <c r="Q23" s="17"/>
      <c r="R23" s="17"/>
      <c r="S23" s="17"/>
      <c r="T23" s="17"/>
      <c r="U23" s="17"/>
      <c r="V23" s="17"/>
      <c r="W23" s="17"/>
      <c r="X23" s="17"/>
      <c r="Y23" s="17"/>
      <c r="Z23" s="17"/>
      <c r="AA23" s="17"/>
    </row>
    <row r="24" spans="1:27" ht="16.5" customHeight="1">
      <c r="A24" s="16"/>
      <c r="B24" s="713" t="s">
        <v>247</v>
      </c>
      <c r="C24" s="355" t="s">
        <v>65</v>
      </c>
      <c r="D24" s="501" t="s">
        <v>108</v>
      </c>
      <c r="E24" s="55">
        <v>1</v>
      </c>
      <c r="F24" s="356">
        <v>1466577140</v>
      </c>
      <c r="G24" s="357">
        <f t="shared" ref="G24:G30" si="4">+F24</f>
        <v>1466577140</v>
      </c>
      <c r="H24" s="34">
        <v>0</v>
      </c>
      <c r="I24" s="34">
        <v>0</v>
      </c>
      <c r="J24" s="35">
        <v>0</v>
      </c>
      <c r="K24" s="280">
        <v>45293</v>
      </c>
      <c r="L24" s="281">
        <v>45656</v>
      </c>
      <c r="M24" s="543">
        <f t="shared" ref="M24:N24" si="5">+E25/E24</f>
        <v>0</v>
      </c>
      <c r="N24" s="496">
        <f t="shared" si="5"/>
        <v>0</v>
      </c>
      <c r="O24" s="706"/>
      <c r="P24" s="17"/>
      <c r="Q24" s="17"/>
      <c r="R24" s="17"/>
      <c r="S24" s="17"/>
      <c r="T24" s="17"/>
      <c r="U24" s="17"/>
      <c r="V24" s="17"/>
      <c r="W24" s="17"/>
      <c r="X24" s="17"/>
      <c r="Y24" s="17"/>
      <c r="Z24" s="17"/>
      <c r="AA24" s="17"/>
    </row>
    <row r="25" spans="1:27" ht="16.5" customHeight="1">
      <c r="A25" s="16"/>
      <c r="B25" s="710"/>
      <c r="C25" s="358" t="s">
        <v>69</v>
      </c>
      <c r="D25" s="497"/>
      <c r="E25" s="359"/>
      <c r="F25" s="361"/>
      <c r="G25" s="361">
        <f t="shared" si="4"/>
        <v>0</v>
      </c>
      <c r="H25" s="42"/>
      <c r="I25" s="42"/>
      <c r="J25" s="362"/>
      <c r="K25" s="368"/>
      <c r="L25" s="369"/>
      <c r="M25" s="428"/>
      <c r="N25" s="497"/>
      <c r="O25" s="500"/>
      <c r="P25" s="17"/>
      <c r="Q25" s="17"/>
      <c r="R25" s="17"/>
      <c r="S25" s="17"/>
      <c r="T25" s="17"/>
      <c r="U25" s="17"/>
      <c r="V25" s="17"/>
      <c r="W25" s="17"/>
      <c r="X25" s="17"/>
      <c r="Y25" s="17"/>
      <c r="Z25" s="17"/>
      <c r="AA25" s="17"/>
    </row>
    <row r="26" spans="1:27" ht="18" customHeight="1">
      <c r="A26" s="16"/>
      <c r="B26" s="713" t="s">
        <v>248</v>
      </c>
      <c r="C26" s="355" t="s">
        <v>65</v>
      </c>
      <c r="D26" s="501" t="s">
        <v>108</v>
      </c>
      <c r="E26" s="55">
        <v>1</v>
      </c>
      <c r="F26" s="356">
        <v>242923871</v>
      </c>
      <c r="G26" s="357">
        <f t="shared" si="4"/>
        <v>242923871</v>
      </c>
      <c r="H26" s="34">
        <v>0</v>
      </c>
      <c r="I26" s="34">
        <v>0</v>
      </c>
      <c r="J26" s="35">
        <v>0</v>
      </c>
      <c r="K26" s="280">
        <v>45293</v>
      </c>
      <c r="L26" s="281">
        <v>45656</v>
      </c>
      <c r="M26" s="543">
        <f t="shared" ref="M26:N26" si="6">+E27/E26</f>
        <v>0</v>
      </c>
      <c r="N26" s="496">
        <f t="shared" si="6"/>
        <v>0</v>
      </c>
      <c r="O26" s="706"/>
      <c r="P26" s="17"/>
      <c r="Q26" s="17"/>
      <c r="R26" s="17"/>
      <c r="S26" s="17"/>
      <c r="T26" s="17"/>
      <c r="U26" s="17"/>
      <c r="V26" s="17"/>
      <c r="W26" s="17"/>
      <c r="X26" s="17"/>
      <c r="Y26" s="17"/>
      <c r="Z26" s="17"/>
      <c r="AA26" s="17"/>
    </row>
    <row r="27" spans="1:27" ht="18" customHeight="1">
      <c r="A27" s="16"/>
      <c r="B27" s="710"/>
      <c r="C27" s="358" t="s">
        <v>69</v>
      </c>
      <c r="D27" s="497"/>
      <c r="E27" s="359"/>
      <c r="F27" s="370"/>
      <c r="G27" s="361">
        <f t="shared" si="4"/>
        <v>0</v>
      </c>
      <c r="H27" s="42"/>
      <c r="I27" s="42"/>
      <c r="J27" s="362"/>
      <c r="K27" s="368"/>
      <c r="L27" s="369"/>
      <c r="M27" s="428"/>
      <c r="N27" s="497"/>
      <c r="O27" s="500"/>
      <c r="P27" s="17"/>
      <c r="Q27" s="17"/>
      <c r="R27" s="17"/>
      <c r="S27" s="17"/>
      <c r="T27" s="17"/>
      <c r="U27" s="17"/>
      <c r="V27" s="17"/>
      <c r="W27" s="17"/>
      <c r="X27" s="17"/>
      <c r="Y27" s="17"/>
      <c r="Z27" s="17"/>
      <c r="AA27" s="17"/>
    </row>
    <row r="28" spans="1:27" ht="18" customHeight="1">
      <c r="A28" s="16"/>
      <c r="B28" s="713" t="s">
        <v>249</v>
      </c>
      <c r="C28" s="355" t="s">
        <v>65</v>
      </c>
      <c r="D28" s="501" t="s">
        <v>108</v>
      </c>
      <c r="E28" s="55">
        <v>1</v>
      </c>
      <c r="F28" s="356">
        <v>571274250</v>
      </c>
      <c r="G28" s="357">
        <f t="shared" si="4"/>
        <v>571274250</v>
      </c>
      <c r="H28" s="34">
        <v>0</v>
      </c>
      <c r="I28" s="34">
        <v>0</v>
      </c>
      <c r="J28" s="35">
        <v>0</v>
      </c>
      <c r="K28" s="280">
        <v>45293</v>
      </c>
      <c r="L28" s="281">
        <v>45656</v>
      </c>
      <c r="M28" s="543">
        <f t="shared" ref="M28:N28" si="7">+E29/E28</f>
        <v>0</v>
      </c>
      <c r="N28" s="496">
        <f t="shared" si="7"/>
        <v>0</v>
      </c>
      <c r="O28" s="706"/>
      <c r="P28" s="17"/>
      <c r="Q28" s="17"/>
      <c r="R28" s="17"/>
      <c r="S28" s="17"/>
      <c r="T28" s="17"/>
      <c r="U28" s="17"/>
      <c r="V28" s="17"/>
      <c r="W28" s="17"/>
      <c r="X28" s="17"/>
      <c r="Y28" s="17"/>
      <c r="Z28" s="17"/>
      <c r="AA28" s="17"/>
    </row>
    <row r="29" spans="1:27" ht="18" customHeight="1">
      <c r="A29" s="16"/>
      <c r="B29" s="710"/>
      <c r="C29" s="358" t="s">
        <v>69</v>
      </c>
      <c r="D29" s="497"/>
      <c r="E29" s="359"/>
      <c r="F29" s="370"/>
      <c r="G29" s="361">
        <f t="shared" si="4"/>
        <v>0</v>
      </c>
      <c r="H29" s="42"/>
      <c r="I29" s="42"/>
      <c r="J29" s="362"/>
      <c r="K29" s="368"/>
      <c r="L29" s="369"/>
      <c r="M29" s="428"/>
      <c r="N29" s="497"/>
      <c r="O29" s="500"/>
      <c r="P29" s="17"/>
      <c r="Q29" s="17"/>
      <c r="R29" s="17"/>
      <c r="S29" s="17"/>
      <c r="T29" s="17"/>
      <c r="U29" s="17"/>
      <c r="V29" s="17"/>
      <c r="W29" s="17"/>
      <c r="X29" s="17"/>
      <c r="Y29" s="17"/>
      <c r="Z29" s="17"/>
      <c r="AA29" s="17"/>
    </row>
    <row r="30" spans="1:27" ht="21" customHeight="1">
      <c r="A30" s="714"/>
      <c r="B30" s="713" t="s">
        <v>250</v>
      </c>
      <c r="C30" s="355" t="s">
        <v>65</v>
      </c>
      <c r="D30" s="501" t="s">
        <v>108</v>
      </c>
      <c r="E30" s="55">
        <v>1</v>
      </c>
      <c r="F30" s="356">
        <v>10850000</v>
      </c>
      <c r="G30" s="357">
        <f t="shared" si="4"/>
        <v>10850000</v>
      </c>
      <c r="H30" s="34">
        <v>0</v>
      </c>
      <c r="I30" s="34">
        <v>0</v>
      </c>
      <c r="J30" s="35">
        <v>0</v>
      </c>
      <c r="K30" s="280">
        <v>45293</v>
      </c>
      <c r="L30" s="281">
        <v>45656</v>
      </c>
      <c r="M30" s="543">
        <f t="shared" ref="M30:N30" si="8">+E31/E30</f>
        <v>0</v>
      </c>
      <c r="N30" s="496">
        <f t="shared" si="8"/>
        <v>0</v>
      </c>
      <c r="O30" s="706"/>
      <c r="P30" s="17"/>
      <c r="Q30" s="17"/>
      <c r="R30" s="17"/>
      <c r="S30" s="17"/>
      <c r="T30" s="17"/>
      <c r="U30" s="17"/>
      <c r="V30" s="17"/>
      <c r="W30" s="17"/>
      <c r="X30" s="17"/>
      <c r="Y30" s="17"/>
      <c r="Z30" s="17"/>
      <c r="AA30" s="17"/>
    </row>
    <row r="31" spans="1:27" ht="21" customHeight="1">
      <c r="A31" s="470"/>
      <c r="B31" s="710"/>
      <c r="C31" s="358" t="s">
        <v>69</v>
      </c>
      <c r="D31" s="497"/>
      <c r="E31" s="359"/>
      <c r="F31" s="360"/>
      <c r="G31" s="361"/>
      <c r="H31" s="42"/>
      <c r="I31" s="42"/>
      <c r="J31" s="362"/>
      <c r="K31" s="368"/>
      <c r="L31" s="369"/>
      <c r="M31" s="428"/>
      <c r="N31" s="497"/>
      <c r="O31" s="500"/>
      <c r="P31" s="17"/>
      <c r="Q31" s="17"/>
      <c r="R31" s="17"/>
      <c r="S31" s="17"/>
      <c r="T31" s="17"/>
      <c r="U31" s="17"/>
      <c r="V31" s="17"/>
      <c r="W31" s="17"/>
      <c r="X31" s="17"/>
      <c r="Y31" s="17"/>
      <c r="Z31" s="17"/>
      <c r="AA31" s="17"/>
    </row>
    <row r="32" spans="1:27" ht="17.25" customHeight="1">
      <c r="A32" s="16"/>
      <c r="B32" s="713" t="s">
        <v>251</v>
      </c>
      <c r="C32" s="355" t="s">
        <v>65</v>
      </c>
      <c r="D32" s="501" t="s">
        <v>108</v>
      </c>
      <c r="E32" s="55">
        <v>1</v>
      </c>
      <c r="F32" s="356">
        <v>28615790</v>
      </c>
      <c r="G32" s="357">
        <f t="shared" ref="G32:G38" si="9">+F32</f>
        <v>28615790</v>
      </c>
      <c r="H32" s="371">
        <v>0</v>
      </c>
      <c r="I32" s="371">
        <v>0</v>
      </c>
      <c r="J32" s="372">
        <v>0</v>
      </c>
      <c r="K32" s="280">
        <v>45293</v>
      </c>
      <c r="L32" s="281">
        <v>45656</v>
      </c>
      <c r="M32" s="543">
        <f t="shared" ref="M32:N32" si="10">+E33/E32</f>
        <v>0</v>
      </c>
      <c r="N32" s="496">
        <f t="shared" si="10"/>
        <v>0</v>
      </c>
      <c r="O32" s="706"/>
      <c r="P32" s="17"/>
      <c r="Q32" s="17"/>
      <c r="R32" s="17"/>
      <c r="S32" s="17"/>
      <c r="T32" s="17"/>
      <c r="U32" s="17"/>
      <c r="V32" s="17"/>
      <c r="W32" s="17"/>
      <c r="X32" s="17"/>
      <c r="Y32" s="17"/>
      <c r="Z32" s="17"/>
      <c r="AA32" s="17"/>
    </row>
    <row r="33" spans="1:27" ht="17.25" customHeight="1">
      <c r="A33" s="16"/>
      <c r="B33" s="710"/>
      <c r="C33" s="358" t="s">
        <v>69</v>
      </c>
      <c r="D33" s="497"/>
      <c r="E33" s="359"/>
      <c r="F33" s="360"/>
      <c r="G33" s="361">
        <f t="shared" si="9"/>
        <v>0</v>
      </c>
      <c r="H33" s="373"/>
      <c r="I33" s="373"/>
      <c r="J33" s="374"/>
      <c r="K33" s="128"/>
      <c r="L33" s="129"/>
      <c r="M33" s="428"/>
      <c r="N33" s="497"/>
      <c r="O33" s="500"/>
      <c r="P33" s="17"/>
      <c r="Q33" s="17"/>
      <c r="R33" s="17"/>
      <c r="S33" s="17"/>
      <c r="T33" s="17"/>
      <c r="U33" s="17"/>
      <c r="V33" s="17"/>
      <c r="W33" s="17"/>
      <c r="X33" s="17"/>
      <c r="Y33" s="17"/>
      <c r="Z33" s="17"/>
      <c r="AA33" s="17"/>
    </row>
    <row r="34" spans="1:27" ht="20.25" customHeight="1">
      <c r="A34" s="16"/>
      <c r="B34" s="713" t="s">
        <v>252</v>
      </c>
      <c r="C34" s="355" t="s">
        <v>65</v>
      </c>
      <c r="D34" s="501" t="s">
        <v>108</v>
      </c>
      <c r="E34" s="55">
        <v>1</v>
      </c>
      <c r="F34" s="356">
        <v>425500000</v>
      </c>
      <c r="G34" s="357">
        <f t="shared" si="9"/>
        <v>425500000</v>
      </c>
      <c r="H34" s="34">
        <v>0</v>
      </c>
      <c r="I34" s="34">
        <v>0</v>
      </c>
      <c r="J34" s="35">
        <v>0</v>
      </c>
      <c r="K34" s="280">
        <v>45293</v>
      </c>
      <c r="L34" s="281">
        <v>45656</v>
      </c>
      <c r="M34" s="543">
        <f t="shared" ref="M34:N34" si="11">+E35/E34</f>
        <v>0</v>
      </c>
      <c r="N34" s="496">
        <f t="shared" si="11"/>
        <v>0</v>
      </c>
      <c r="O34" s="706"/>
      <c r="P34" s="17"/>
      <c r="Q34" s="17"/>
      <c r="R34" s="17"/>
      <c r="S34" s="17"/>
      <c r="T34" s="17"/>
      <c r="U34" s="17"/>
      <c r="V34" s="17"/>
      <c r="W34" s="17"/>
      <c r="X34" s="17"/>
      <c r="Y34" s="17"/>
      <c r="Z34" s="17"/>
      <c r="AA34" s="17"/>
    </row>
    <row r="35" spans="1:27" ht="20.25" customHeight="1">
      <c r="A35" s="16"/>
      <c r="B35" s="710"/>
      <c r="C35" s="358" t="s">
        <v>69</v>
      </c>
      <c r="D35" s="497"/>
      <c r="E35" s="359"/>
      <c r="F35" s="360"/>
      <c r="G35" s="361">
        <f t="shared" si="9"/>
        <v>0</v>
      </c>
      <c r="H35" s="42"/>
      <c r="I35" s="42"/>
      <c r="J35" s="362"/>
      <c r="K35" s="368"/>
      <c r="L35" s="369"/>
      <c r="M35" s="428"/>
      <c r="N35" s="497"/>
      <c r="O35" s="500"/>
      <c r="P35" s="17"/>
      <c r="Q35" s="17"/>
      <c r="R35" s="17"/>
      <c r="S35" s="17"/>
      <c r="T35" s="17"/>
      <c r="U35" s="17"/>
      <c r="V35" s="17"/>
      <c r="W35" s="17"/>
      <c r="X35" s="17"/>
      <c r="Y35" s="17"/>
      <c r="Z35" s="17"/>
      <c r="AA35" s="17"/>
    </row>
    <row r="36" spans="1:27" ht="20.25" customHeight="1">
      <c r="A36" s="16"/>
      <c r="B36" s="713" t="s">
        <v>253</v>
      </c>
      <c r="C36" s="355" t="s">
        <v>65</v>
      </c>
      <c r="D36" s="501" t="s">
        <v>108</v>
      </c>
      <c r="E36" s="55">
        <v>1</v>
      </c>
      <c r="F36" s="356">
        <v>49910000</v>
      </c>
      <c r="G36" s="357">
        <f t="shared" si="9"/>
        <v>49910000</v>
      </c>
      <c r="H36" s="34">
        <v>0</v>
      </c>
      <c r="I36" s="34">
        <v>0</v>
      </c>
      <c r="J36" s="35">
        <v>0</v>
      </c>
      <c r="K36" s="280">
        <v>45293</v>
      </c>
      <c r="L36" s="281">
        <v>45656</v>
      </c>
      <c r="M36" s="543">
        <f t="shared" ref="M36:N36" si="12">+E37/E36</f>
        <v>0</v>
      </c>
      <c r="N36" s="496">
        <f t="shared" si="12"/>
        <v>0</v>
      </c>
      <c r="O36" s="706"/>
      <c r="P36" s="17"/>
      <c r="Q36" s="17"/>
      <c r="R36" s="17"/>
      <c r="S36" s="17"/>
      <c r="T36" s="17"/>
      <c r="U36" s="17"/>
      <c r="V36" s="17"/>
      <c r="W36" s="17"/>
      <c r="X36" s="17"/>
      <c r="Y36" s="17"/>
      <c r="Z36" s="17"/>
      <c r="AA36" s="17"/>
    </row>
    <row r="37" spans="1:27" ht="20.25" customHeight="1">
      <c r="A37" s="16"/>
      <c r="B37" s="710"/>
      <c r="C37" s="358" t="s">
        <v>69</v>
      </c>
      <c r="D37" s="497"/>
      <c r="E37" s="359"/>
      <c r="F37" s="360"/>
      <c r="G37" s="361">
        <f t="shared" si="9"/>
        <v>0</v>
      </c>
      <c r="H37" s="42"/>
      <c r="I37" s="42"/>
      <c r="J37" s="362"/>
      <c r="K37" s="368"/>
      <c r="L37" s="369"/>
      <c r="M37" s="428"/>
      <c r="N37" s="497"/>
      <c r="O37" s="500"/>
      <c r="P37" s="17"/>
      <c r="Q37" s="17"/>
      <c r="R37" s="17"/>
      <c r="S37" s="17"/>
      <c r="T37" s="17"/>
      <c r="U37" s="17"/>
      <c r="V37" s="17"/>
      <c r="W37" s="17"/>
      <c r="X37" s="17"/>
      <c r="Y37" s="17"/>
      <c r="Z37" s="17"/>
      <c r="AA37" s="17"/>
    </row>
    <row r="38" spans="1:27" ht="15.75" customHeight="1">
      <c r="A38" s="16"/>
      <c r="B38" s="713" t="s">
        <v>254</v>
      </c>
      <c r="C38" s="355" t="s">
        <v>65</v>
      </c>
      <c r="D38" s="501" t="s">
        <v>108</v>
      </c>
      <c r="E38" s="55">
        <v>1</v>
      </c>
      <c r="F38" s="356">
        <v>5436918183</v>
      </c>
      <c r="G38" s="357">
        <f t="shared" si="9"/>
        <v>5436918183</v>
      </c>
      <c r="H38" s="34">
        <v>0</v>
      </c>
      <c r="I38" s="34">
        <v>0</v>
      </c>
      <c r="J38" s="35">
        <v>0</v>
      </c>
      <c r="K38" s="280">
        <v>45293</v>
      </c>
      <c r="L38" s="281">
        <v>45656</v>
      </c>
      <c r="M38" s="543">
        <f t="shared" ref="M38:N38" si="13">+E39/E38</f>
        <v>0</v>
      </c>
      <c r="N38" s="496">
        <f t="shared" si="13"/>
        <v>0</v>
      </c>
      <c r="O38" s="706"/>
      <c r="P38" s="17"/>
      <c r="Q38" s="17"/>
      <c r="R38" s="17"/>
      <c r="S38" s="17"/>
      <c r="T38" s="17"/>
      <c r="U38" s="17"/>
      <c r="V38" s="17"/>
      <c r="W38" s="17"/>
      <c r="X38" s="17"/>
      <c r="Y38" s="17"/>
      <c r="Z38" s="17"/>
      <c r="AA38" s="17"/>
    </row>
    <row r="39" spans="1:27" ht="15.75" customHeight="1">
      <c r="A39" s="16"/>
      <c r="B39" s="710"/>
      <c r="C39" s="358" t="s">
        <v>69</v>
      </c>
      <c r="D39" s="497"/>
      <c r="E39" s="359"/>
      <c r="F39" s="360"/>
      <c r="G39" s="361"/>
      <c r="H39" s="42"/>
      <c r="I39" s="42"/>
      <c r="J39" s="362"/>
      <c r="K39" s="128"/>
      <c r="L39" s="129"/>
      <c r="M39" s="428"/>
      <c r="N39" s="497"/>
      <c r="O39" s="500"/>
      <c r="P39" s="17"/>
      <c r="Q39" s="17"/>
      <c r="R39" s="17"/>
      <c r="S39" s="17"/>
      <c r="T39" s="17"/>
      <c r="U39" s="17"/>
      <c r="V39" s="17"/>
      <c r="W39" s="17"/>
      <c r="X39" s="17"/>
      <c r="Y39" s="17"/>
      <c r="Z39" s="17"/>
      <c r="AA39" s="17"/>
    </row>
    <row r="40" spans="1:27" ht="27" customHeight="1">
      <c r="A40" s="16"/>
      <c r="B40" s="744" t="s">
        <v>255</v>
      </c>
      <c r="C40" s="375" t="s">
        <v>65</v>
      </c>
      <c r="D40" s="664" t="s">
        <v>256</v>
      </c>
      <c r="E40" s="241">
        <v>1</v>
      </c>
      <c r="F40" s="376">
        <v>2300000000</v>
      </c>
      <c r="G40" s="377">
        <f t="shared" ref="G40:G45" si="14">+F40</f>
        <v>2300000000</v>
      </c>
      <c r="H40" s="371">
        <v>0</v>
      </c>
      <c r="I40" s="371">
        <v>0</v>
      </c>
      <c r="J40" s="372">
        <v>0</v>
      </c>
      <c r="K40" s="280">
        <v>45293</v>
      </c>
      <c r="L40" s="281">
        <v>45656</v>
      </c>
      <c r="M40" s="541">
        <f t="shared" ref="M40:N40" si="15">+E41/E40</f>
        <v>0</v>
      </c>
      <c r="N40" s="542">
        <f t="shared" si="15"/>
        <v>0</v>
      </c>
      <c r="O40" s="706"/>
      <c r="P40" s="218"/>
      <c r="Q40" s="218"/>
      <c r="R40" s="218"/>
      <c r="S40" s="218"/>
      <c r="T40" s="218"/>
      <c r="U40" s="218"/>
      <c r="V40" s="218"/>
      <c r="W40" s="218"/>
      <c r="X40" s="218"/>
      <c r="Y40" s="218"/>
      <c r="Z40" s="218"/>
      <c r="AA40" s="218"/>
    </row>
    <row r="41" spans="1:27" ht="27" customHeight="1">
      <c r="A41" s="16"/>
      <c r="B41" s="710"/>
      <c r="C41" s="363" t="s">
        <v>69</v>
      </c>
      <c r="D41" s="568"/>
      <c r="E41" s="364"/>
      <c r="F41" s="365"/>
      <c r="G41" s="366">
        <f t="shared" si="14"/>
        <v>0</v>
      </c>
      <c r="H41" s="378"/>
      <c r="I41" s="378"/>
      <c r="J41" s="379"/>
      <c r="K41" s="128"/>
      <c r="L41" s="129"/>
      <c r="M41" s="428"/>
      <c r="N41" s="497"/>
      <c r="O41" s="500"/>
      <c r="P41" s="218"/>
      <c r="Q41" s="218"/>
      <c r="R41" s="218"/>
      <c r="S41" s="218"/>
      <c r="T41" s="218"/>
      <c r="U41" s="218"/>
      <c r="V41" s="218"/>
      <c r="W41" s="218"/>
      <c r="X41" s="218"/>
      <c r="Y41" s="218"/>
      <c r="Z41" s="218"/>
      <c r="AA41" s="218"/>
    </row>
    <row r="42" spans="1:27" ht="18" customHeight="1">
      <c r="A42" s="16"/>
      <c r="B42" s="713" t="s">
        <v>257</v>
      </c>
      <c r="C42" s="355" t="s">
        <v>65</v>
      </c>
      <c r="D42" s="501" t="s">
        <v>108</v>
      </c>
      <c r="E42" s="55">
        <v>1</v>
      </c>
      <c r="F42" s="356">
        <v>10850000</v>
      </c>
      <c r="G42" s="357">
        <f t="shared" si="14"/>
        <v>10850000</v>
      </c>
      <c r="H42" s="34">
        <v>0</v>
      </c>
      <c r="I42" s="34">
        <v>0</v>
      </c>
      <c r="J42" s="35">
        <v>0</v>
      </c>
      <c r="K42" s="280">
        <v>45293</v>
      </c>
      <c r="L42" s="281">
        <v>45656</v>
      </c>
      <c r="M42" s="543">
        <f t="shared" ref="M42:N42" si="16">+E43/E42</f>
        <v>0</v>
      </c>
      <c r="N42" s="496">
        <f t="shared" si="16"/>
        <v>0</v>
      </c>
      <c r="O42" s="706"/>
      <c r="P42" s="17"/>
      <c r="Q42" s="17"/>
      <c r="R42" s="17"/>
      <c r="S42" s="17"/>
      <c r="T42" s="17"/>
      <c r="U42" s="17"/>
      <c r="V42" s="17"/>
      <c r="W42" s="17"/>
      <c r="X42" s="17"/>
      <c r="Y42" s="17"/>
      <c r="Z42" s="17"/>
      <c r="AA42" s="17"/>
    </row>
    <row r="43" spans="1:27" ht="18" customHeight="1">
      <c r="A43" s="16"/>
      <c r="B43" s="710"/>
      <c r="C43" s="358" t="s">
        <v>69</v>
      </c>
      <c r="D43" s="497"/>
      <c r="E43" s="359"/>
      <c r="F43" s="370"/>
      <c r="G43" s="361">
        <f t="shared" si="14"/>
        <v>0</v>
      </c>
      <c r="H43" s="42"/>
      <c r="I43" s="42"/>
      <c r="J43" s="362"/>
      <c r="K43" s="368"/>
      <c r="L43" s="369"/>
      <c r="M43" s="428"/>
      <c r="N43" s="497"/>
      <c r="O43" s="500"/>
      <c r="P43" s="17"/>
      <c r="Q43" s="17"/>
      <c r="R43" s="17"/>
      <c r="S43" s="17"/>
      <c r="T43" s="17"/>
      <c r="U43" s="17"/>
      <c r="V43" s="17"/>
      <c r="W43" s="17"/>
      <c r="X43" s="17"/>
      <c r="Y43" s="17"/>
      <c r="Z43" s="17"/>
      <c r="AA43" s="17"/>
    </row>
    <row r="44" spans="1:27" ht="18" customHeight="1">
      <c r="A44" s="16"/>
      <c r="B44" s="713" t="s">
        <v>258</v>
      </c>
      <c r="C44" s="355" t="s">
        <v>65</v>
      </c>
      <c r="D44" s="501" t="s">
        <v>108</v>
      </c>
      <c r="E44" s="55">
        <v>1</v>
      </c>
      <c r="F44" s="356">
        <v>16275000</v>
      </c>
      <c r="G44" s="357">
        <f t="shared" si="14"/>
        <v>16275000</v>
      </c>
      <c r="H44" s="34">
        <v>0</v>
      </c>
      <c r="I44" s="34">
        <v>0</v>
      </c>
      <c r="J44" s="35">
        <v>0</v>
      </c>
      <c r="K44" s="280">
        <v>45293</v>
      </c>
      <c r="L44" s="281">
        <v>45656</v>
      </c>
      <c r="M44" s="543">
        <f t="shared" ref="M44:N44" si="17">+E45/E44</f>
        <v>0</v>
      </c>
      <c r="N44" s="496">
        <f t="shared" si="17"/>
        <v>0</v>
      </c>
      <c r="O44" s="706"/>
      <c r="P44" s="17"/>
      <c r="Q44" s="17"/>
      <c r="R44" s="17"/>
      <c r="S44" s="17"/>
      <c r="T44" s="17"/>
      <c r="U44" s="17"/>
      <c r="V44" s="17"/>
      <c r="W44" s="17"/>
      <c r="X44" s="17"/>
      <c r="Y44" s="17"/>
      <c r="Z44" s="17"/>
      <c r="AA44" s="17"/>
    </row>
    <row r="45" spans="1:27" ht="18" customHeight="1">
      <c r="A45" s="16"/>
      <c r="B45" s="710"/>
      <c r="C45" s="358" t="s">
        <v>69</v>
      </c>
      <c r="D45" s="497"/>
      <c r="E45" s="359"/>
      <c r="F45" s="370"/>
      <c r="G45" s="361">
        <f t="shared" si="14"/>
        <v>0</v>
      </c>
      <c r="H45" s="42"/>
      <c r="I45" s="42"/>
      <c r="J45" s="362"/>
      <c r="K45" s="368"/>
      <c r="L45" s="369"/>
      <c r="M45" s="428"/>
      <c r="N45" s="497"/>
      <c r="O45" s="500"/>
      <c r="P45" s="17"/>
      <c r="Q45" s="17"/>
      <c r="R45" s="17"/>
      <c r="S45" s="17"/>
      <c r="T45" s="17"/>
      <c r="U45" s="17"/>
      <c r="V45" s="17"/>
      <c r="W45" s="17"/>
      <c r="X45" s="17"/>
      <c r="Y45" s="17"/>
      <c r="Z45" s="17"/>
      <c r="AA45" s="17"/>
    </row>
    <row r="46" spans="1:27" ht="12.75" customHeight="1">
      <c r="A46" s="16"/>
      <c r="B46" s="502" t="s">
        <v>180</v>
      </c>
      <c r="C46" s="355" t="s">
        <v>65</v>
      </c>
      <c r="D46" s="55"/>
      <c r="E46" s="380">
        <f t="shared" ref="E46:J46" si="18">+E18+E20+E22+E24+E26+E28+E30+E32+E34+E36+E38+E40+E42+E44</f>
        <v>36</v>
      </c>
      <c r="F46" s="381">
        <f t="shared" si="18"/>
        <v>17377291734</v>
      </c>
      <c r="G46" s="381">
        <f t="shared" si="18"/>
        <v>17377291734</v>
      </c>
      <c r="H46" s="381">
        <f t="shared" si="18"/>
        <v>0</v>
      </c>
      <c r="I46" s="381">
        <f t="shared" si="18"/>
        <v>0</v>
      </c>
      <c r="J46" s="381">
        <f t="shared" si="18"/>
        <v>0</v>
      </c>
      <c r="K46" s="382"/>
      <c r="L46" s="383"/>
      <c r="M46" s="705"/>
      <c r="N46" s="508"/>
      <c r="O46" s="610"/>
      <c r="P46" s="17"/>
      <c r="Q46" s="17"/>
      <c r="R46" s="17"/>
      <c r="S46" s="17"/>
      <c r="T46" s="17"/>
      <c r="U46" s="17"/>
      <c r="V46" s="17"/>
      <c r="W46" s="17"/>
      <c r="X46" s="17"/>
      <c r="Y46" s="17"/>
      <c r="Z46" s="17"/>
      <c r="AA46" s="17"/>
    </row>
    <row r="47" spans="1:27" ht="12.75" customHeight="1">
      <c r="A47" s="16"/>
      <c r="B47" s="505"/>
      <c r="C47" s="161" t="s">
        <v>69</v>
      </c>
      <c r="D47" s="62"/>
      <c r="E47" s="384">
        <f>+E19+E21+E23+E25+E27+E29+E31+E33+E35+E37+E39+E41+E43+E45</f>
        <v>0</v>
      </c>
      <c r="F47" s="385">
        <f t="shared" ref="F47:J47" si="19">+F19+F21+F23+F25+F27+F29+F31+F33+F35+F37+F39+F41+F45</f>
        <v>0</v>
      </c>
      <c r="G47" s="385">
        <f t="shared" si="19"/>
        <v>0</v>
      </c>
      <c r="H47" s="385">
        <f t="shared" si="19"/>
        <v>0</v>
      </c>
      <c r="I47" s="385">
        <f t="shared" si="19"/>
        <v>0</v>
      </c>
      <c r="J47" s="385">
        <f t="shared" si="19"/>
        <v>0</v>
      </c>
      <c r="K47" s="386"/>
      <c r="L47" s="387"/>
      <c r="M47" s="473"/>
      <c r="N47" s="497"/>
      <c r="O47" s="500"/>
      <c r="P47" s="17"/>
      <c r="Q47" s="17"/>
      <c r="R47" s="17"/>
      <c r="S47" s="17"/>
      <c r="T47" s="17"/>
      <c r="U47" s="17"/>
      <c r="V47" s="17"/>
      <c r="W47" s="17"/>
      <c r="X47" s="17"/>
      <c r="Y47" s="17"/>
      <c r="Z47" s="17"/>
      <c r="AA47" s="17"/>
    </row>
    <row r="48" spans="1:27" ht="12.75" customHeight="1">
      <c r="A48" s="16"/>
      <c r="B48" s="388"/>
      <c r="C48" s="389"/>
      <c r="D48" s="390"/>
      <c r="E48" s="391"/>
      <c r="F48" s="392"/>
      <c r="G48" s="393"/>
      <c r="H48" s="394"/>
      <c r="I48" s="394"/>
      <c r="J48" s="395"/>
      <c r="K48" s="396"/>
      <c r="L48" s="396"/>
      <c r="M48" s="397"/>
      <c r="N48" s="397"/>
      <c r="O48" s="398"/>
      <c r="P48" s="17"/>
      <c r="Q48" s="17"/>
      <c r="R48" s="17"/>
      <c r="S48" s="17"/>
      <c r="T48" s="17"/>
      <c r="U48" s="17"/>
      <c r="V48" s="17"/>
      <c r="W48" s="17"/>
      <c r="X48" s="17"/>
      <c r="Y48" s="17"/>
      <c r="Z48" s="17"/>
      <c r="AA48" s="17"/>
    </row>
    <row r="49" spans="1:27" ht="15.75" customHeight="1">
      <c r="A49" s="16"/>
      <c r="B49" s="399" t="s">
        <v>82</v>
      </c>
      <c r="C49" s="745" t="s">
        <v>83</v>
      </c>
      <c r="D49" s="612"/>
      <c r="E49" s="746"/>
      <c r="F49" s="722" t="s">
        <v>84</v>
      </c>
      <c r="G49" s="612"/>
      <c r="H49" s="612"/>
      <c r="I49" s="612"/>
      <c r="J49" s="612"/>
      <c r="K49" s="723" t="s">
        <v>259</v>
      </c>
      <c r="L49" s="435"/>
      <c r="M49" s="435"/>
      <c r="N49" s="435"/>
      <c r="O49" s="444"/>
      <c r="P49" s="17"/>
      <c r="Q49" s="17"/>
      <c r="R49" s="17"/>
      <c r="S49" s="17"/>
      <c r="T49" s="17"/>
      <c r="U49" s="17"/>
      <c r="V49" s="17"/>
      <c r="W49" s="17"/>
      <c r="X49" s="17"/>
      <c r="Y49" s="17"/>
      <c r="Z49" s="17"/>
      <c r="AA49" s="17"/>
    </row>
    <row r="50" spans="1:27" ht="14.25" customHeight="1">
      <c r="A50" s="16"/>
      <c r="B50" s="741"/>
      <c r="C50" s="724"/>
      <c r="D50" s="435"/>
      <c r="E50" s="436"/>
      <c r="F50" s="724"/>
      <c r="G50" s="435"/>
      <c r="H50" s="436"/>
      <c r="I50" s="149" t="s">
        <v>65</v>
      </c>
      <c r="J50" s="400"/>
      <c r="K50" s="725" t="s">
        <v>260</v>
      </c>
      <c r="L50" s="423"/>
      <c r="M50" s="423"/>
      <c r="N50" s="423"/>
      <c r="O50" s="446"/>
      <c r="P50" s="17"/>
      <c r="Q50" s="17"/>
      <c r="R50" s="17"/>
      <c r="S50" s="17"/>
      <c r="T50" s="17"/>
      <c r="U50" s="17"/>
      <c r="V50" s="17"/>
      <c r="W50" s="17"/>
      <c r="X50" s="17"/>
      <c r="Y50" s="17"/>
      <c r="Z50" s="17"/>
      <c r="AA50" s="17"/>
    </row>
    <row r="51" spans="1:27" ht="14.25" customHeight="1">
      <c r="A51" s="16"/>
      <c r="B51" s="433"/>
      <c r="C51" s="437"/>
      <c r="D51" s="438"/>
      <c r="E51" s="439"/>
      <c r="F51" s="437"/>
      <c r="G51" s="438"/>
      <c r="H51" s="439"/>
      <c r="I51" s="71" t="s">
        <v>69</v>
      </c>
      <c r="J51" s="401"/>
      <c r="K51" s="503"/>
      <c r="L51" s="423"/>
      <c r="M51" s="423"/>
      <c r="N51" s="423"/>
      <c r="O51" s="446"/>
      <c r="P51" s="17"/>
      <c r="Q51" s="17"/>
      <c r="R51" s="17"/>
      <c r="S51" s="17"/>
      <c r="T51" s="17"/>
      <c r="U51" s="17"/>
      <c r="V51" s="17"/>
      <c r="W51" s="17"/>
      <c r="X51" s="17"/>
      <c r="Y51" s="17"/>
      <c r="Z51" s="17"/>
      <c r="AA51" s="17"/>
    </row>
    <row r="52" spans="1:27" ht="14.25" customHeight="1">
      <c r="A52" s="16"/>
      <c r="B52" s="742"/>
      <c r="C52" s="743"/>
      <c r="D52" s="423"/>
      <c r="E52" s="554"/>
      <c r="F52" s="726"/>
      <c r="G52" s="452"/>
      <c r="H52" s="453"/>
      <c r="I52" s="71" t="s">
        <v>65</v>
      </c>
      <c r="J52" s="401"/>
      <c r="K52" s="630" t="s">
        <v>261</v>
      </c>
      <c r="L52" s="423"/>
      <c r="M52" s="423"/>
      <c r="N52" s="423"/>
      <c r="O52" s="446"/>
      <c r="P52" s="17"/>
      <c r="Q52" s="17"/>
      <c r="R52" s="17"/>
      <c r="S52" s="17"/>
      <c r="T52" s="17"/>
      <c r="U52" s="17"/>
      <c r="V52" s="17"/>
      <c r="W52" s="17"/>
      <c r="X52" s="17"/>
      <c r="Y52" s="17"/>
      <c r="Z52" s="17"/>
      <c r="AA52" s="17"/>
    </row>
    <row r="53" spans="1:27" ht="14.25" customHeight="1">
      <c r="A53" s="16"/>
      <c r="B53" s="433"/>
      <c r="C53" s="437"/>
      <c r="D53" s="438"/>
      <c r="E53" s="439"/>
      <c r="F53" s="437"/>
      <c r="G53" s="438"/>
      <c r="H53" s="439"/>
      <c r="I53" s="71" t="s">
        <v>69</v>
      </c>
      <c r="J53" s="401"/>
      <c r="K53" s="505"/>
      <c r="L53" s="472"/>
      <c r="M53" s="472"/>
      <c r="N53" s="472"/>
      <c r="O53" s="580"/>
      <c r="P53" s="17"/>
      <c r="Q53" s="17"/>
      <c r="R53" s="17"/>
      <c r="S53" s="17"/>
      <c r="T53" s="17"/>
      <c r="U53" s="17"/>
      <c r="V53" s="17"/>
      <c r="W53" s="17"/>
      <c r="X53" s="17"/>
      <c r="Y53" s="17"/>
      <c r="Z53" s="17"/>
      <c r="AA53" s="17"/>
    </row>
    <row r="54" spans="1:27" ht="19.5" customHeight="1">
      <c r="A54" s="16"/>
      <c r="B54" s="518" t="s">
        <v>123</v>
      </c>
      <c r="C54" s="452"/>
      <c r="D54" s="452"/>
      <c r="E54" s="452"/>
      <c r="F54" s="452"/>
      <c r="G54" s="452"/>
      <c r="H54" s="452"/>
      <c r="I54" s="452"/>
      <c r="J54" s="452"/>
      <c r="K54" s="727" t="s">
        <v>90</v>
      </c>
      <c r="L54" s="423"/>
      <c r="M54" s="423"/>
      <c r="N54" s="423"/>
      <c r="O54" s="446"/>
      <c r="P54" s="17"/>
      <c r="Q54" s="17"/>
      <c r="R54" s="17"/>
      <c r="S54" s="17"/>
      <c r="T54" s="17"/>
      <c r="U54" s="17"/>
      <c r="V54" s="17"/>
      <c r="W54" s="17"/>
      <c r="X54" s="17"/>
      <c r="Y54" s="17"/>
      <c r="Z54" s="17"/>
      <c r="AA54" s="17"/>
    </row>
    <row r="55" spans="1:27" ht="20.25" customHeight="1">
      <c r="A55" s="16"/>
      <c r="B55" s="503"/>
      <c r="C55" s="423"/>
      <c r="D55" s="423"/>
      <c r="E55" s="423"/>
      <c r="F55" s="423"/>
      <c r="G55" s="423"/>
      <c r="H55" s="423"/>
      <c r="I55" s="423"/>
      <c r="J55" s="423"/>
      <c r="K55" s="728" t="s">
        <v>262</v>
      </c>
      <c r="L55" s="423"/>
      <c r="M55" s="423"/>
      <c r="N55" s="423"/>
      <c r="O55" s="446"/>
      <c r="P55" s="17"/>
      <c r="Q55" s="17"/>
      <c r="R55" s="17"/>
      <c r="S55" s="17"/>
      <c r="T55" s="17"/>
      <c r="U55" s="17"/>
      <c r="V55" s="17"/>
      <c r="W55" s="17"/>
      <c r="X55" s="17"/>
      <c r="Y55" s="17"/>
      <c r="Z55" s="17"/>
      <c r="AA55" s="17"/>
    </row>
    <row r="56" spans="1:27" ht="22.5" customHeight="1">
      <c r="A56" s="16"/>
      <c r="B56" s="503"/>
      <c r="C56" s="423"/>
      <c r="D56" s="423"/>
      <c r="E56" s="423"/>
      <c r="F56" s="423"/>
      <c r="G56" s="423"/>
      <c r="H56" s="423"/>
      <c r="I56" s="423"/>
      <c r="J56" s="423"/>
      <c r="K56" s="630" t="s">
        <v>192</v>
      </c>
      <c r="L56" s="423"/>
      <c r="M56" s="423"/>
      <c r="N56" s="423"/>
      <c r="O56" s="446"/>
      <c r="P56" s="17"/>
      <c r="Q56" s="17"/>
      <c r="R56" s="17"/>
      <c r="S56" s="17"/>
      <c r="T56" s="17"/>
      <c r="U56" s="17"/>
      <c r="V56" s="17"/>
      <c r="W56" s="17"/>
      <c r="X56" s="17"/>
      <c r="Y56" s="17"/>
      <c r="Z56" s="17"/>
      <c r="AA56" s="17"/>
    </row>
    <row r="57" spans="1:27" ht="15.75" customHeight="1">
      <c r="A57" s="16"/>
      <c r="B57" s="505"/>
      <c r="C57" s="472"/>
      <c r="D57" s="472"/>
      <c r="E57" s="472"/>
      <c r="F57" s="472"/>
      <c r="G57" s="472"/>
      <c r="H57" s="472"/>
      <c r="I57" s="472"/>
      <c r="J57" s="472"/>
      <c r="K57" s="505"/>
      <c r="L57" s="472"/>
      <c r="M57" s="472"/>
      <c r="N57" s="472"/>
      <c r="O57" s="580"/>
      <c r="P57" s="218"/>
      <c r="Q57" s="218"/>
      <c r="R57" s="218"/>
      <c r="S57" s="218"/>
      <c r="T57" s="218"/>
      <c r="U57" s="218"/>
      <c r="V57" s="218"/>
      <c r="W57" s="218"/>
      <c r="X57" s="218"/>
      <c r="Y57" s="218"/>
      <c r="Z57" s="218"/>
      <c r="AA57" s="218"/>
    </row>
    <row r="58" spans="1:27" ht="12.75" customHeight="1">
      <c r="A58" s="16"/>
      <c r="B58" s="17"/>
      <c r="C58" s="17"/>
      <c r="D58" s="17"/>
      <c r="E58" s="17"/>
      <c r="F58" s="402"/>
      <c r="G58" s="402"/>
      <c r="H58" s="17"/>
      <c r="I58" s="17"/>
      <c r="J58" s="17"/>
      <c r="K58" s="403"/>
      <c r="L58" s="257"/>
      <c r="M58" s="17"/>
      <c r="N58" s="17"/>
      <c r="O58" s="17"/>
      <c r="P58" s="17"/>
      <c r="Q58" s="17"/>
      <c r="R58" s="17"/>
      <c r="S58" s="17"/>
      <c r="T58" s="17"/>
      <c r="U58" s="17"/>
      <c r="V58" s="17"/>
      <c r="W58" s="17"/>
      <c r="X58" s="17"/>
      <c r="Y58" s="17"/>
      <c r="Z58" s="17"/>
      <c r="AA58" s="17"/>
    </row>
    <row r="59" spans="1:27" ht="12.75" customHeight="1">
      <c r="A59" s="16"/>
      <c r="B59" s="17"/>
      <c r="C59" s="17"/>
      <c r="D59" s="17"/>
      <c r="E59" s="17"/>
      <c r="F59" s="402"/>
      <c r="G59" s="402"/>
      <c r="H59" s="17"/>
      <c r="I59" s="17"/>
      <c r="J59" s="17"/>
      <c r="K59" s="403"/>
      <c r="L59" s="257"/>
      <c r="M59" s="17"/>
      <c r="N59" s="17"/>
      <c r="O59" s="17"/>
      <c r="P59" s="17"/>
      <c r="Q59" s="17"/>
      <c r="R59" s="17"/>
      <c r="S59" s="17"/>
      <c r="T59" s="17"/>
      <c r="U59" s="17"/>
      <c r="V59" s="17"/>
      <c r="W59" s="17"/>
      <c r="X59" s="17"/>
      <c r="Y59" s="17"/>
      <c r="Z59" s="17"/>
      <c r="AA59" s="17"/>
    </row>
    <row r="60" spans="1:27" ht="12.75" customHeight="1">
      <c r="A60" s="16"/>
      <c r="B60" s="17"/>
      <c r="C60" s="17"/>
      <c r="D60" s="17"/>
      <c r="E60" s="17"/>
      <c r="F60" s="402"/>
      <c r="G60" s="402"/>
      <c r="H60" s="17"/>
      <c r="I60" s="17"/>
      <c r="J60" s="17"/>
      <c r="K60" s="403"/>
      <c r="L60" s="257"/>
      <c r="M60" s="17"/>
      <c r="N60" s="17"/>
      <c r="O60" s="17"/>
      <c r="P60" s="17"/>
      <c r="Q60" s="17"/>
      <c r="R60" s="17"/>
      <c r="S60" s="17"/>
      <c r="T60" s="17"/>
      <c r="U60" s="17"/>
      <c r="V60" s="17"/>
      <c r="W60" s="17"/>
      <c r="X60" s="17"/>
      <c r="Y60" s="17"/>
      <c r="Z60" s="17"/>
      <c r="AA60" s="17"/>
    </row>
    <row r="61" spans="1:27" ht="12.75" customHeight="1">
      <c r="A61" s="16"/>
      <c r="B61" s="431"/>
      <c r="C61" s="589" t="s">
        <v>263</v>
      </c>
      <c r="D61" s="435"/>
      <c r="E61" s="435"/>
      <c r="F61" s="435"/>
      <c r="G61" s="435"/>
      <c r="H61" s="435"/>
      <c r="I61" s="436"/>
      <c r="J61" s="440" t="s">
        <v>264</v>
      </c>
      <c r="K61" s="441"/>
      <c r="L61" s="441"/>
      <c r="M61" s="442"/>
      <c r="N61" s="443"/>
      <c r="O61" s="444"/>
      <c r="P61" s="17"/>
      <c r="Q61" s="17"/>
      <c r="R61" s="17"/>
      <c r="S61" s="17"/>
      <c r="T61" s="17"/>
      <c r="U61" s="17"/>
      <c r="V61" s="17"/>
      <c r="W61" s="17"/>
      <c r="X61" s="17"/>
      <c r="Y61" s="17"/>
      <c r="Z61" s="17"/>
      <c r="AA61" s="17"/>
    </row>
    <row r="62" spans="1:27" ht="12.75" customHeight="1">
      <c r="A62" s="16"/>
      <c r="B62" s="432"/>
      <c r="C62" s="437"/>
      <c r="D62" s="438"/>
      <c r="E62" s="438"/>
      <c r="F62" s="438"/>
      <c r="G62" s="438"/>
      <c r="H62" s="438"/>
      <c r="I62" s="439"/>
      <c r="J62" s="448" t="s">
        <v>265</v>
      </c>
      <c r="K62" s="449"/>
      <c r="L62" s="449"/>
      <c r="M62" s="450"/>
      <c r="N62" s="445"/>
      <c r="O62" s="446"/>
      <c r="P62" s="17"/>
      <c r="Q62" s="17"/>
      <c r="R62" s="17"/>
      <c r="S62" s="17"/>
      <c r="T62" s="17"/>
      <c r="U62" s="17"/>
      <c r="V62" s="17"/>
      <c r="W62" s="17"/>
      <c r="X62" s="17"/>
      <c r="Y62" s="17"/>
      <c r="Z62" s="17"/>
      <c r="AA62" s="17"/>
    </row>
    <row r="63" spans="1:27" ht="12.75" customHeight="1">
      <c r="A63" s="16"/>
      <c r="B63" s="432"/>
      <c r="C63" s="451" t="s">
        <v>266</v>
      </c>
      <c r="D63" s="452"/>
      <c r="E63" s="452"/>
      <c r="F63" s="452"/>
      <c r="G63" s="452"/>
      <c r="H63" s="452"/>
      <c r="I63" s="453"/>
      <c r="J63" s="448" t="s">
        <v>267</v>
      </c>
      <c r="K63" s="449"/>
      <c r="L63" s="449"/>
      <c r="M63" s="450"/>
      <c r="N63" s="445"/>
      <c r="O63" s="446"/>
      <c r="P63" s="17"/>
      <c r="Q63" s="17"/>
      <c r="R63" s="17"/>
      <c r="S63" s="17"/>
      <c r="T63" s="17"/>
      <c r="U63" s="17"/>
      <c r="V63" s="17"/>
      <c r="W63" s="17"/>
      <c r="X63" s="17"/>
      <c r="Y63" s="17"/>
      <c r="Z63" s="17"/>
      <c r="AA63" s="17"/>
    </row>
    <row r="64" spans="1:27" ht="12.75" customHeight="1">
      <c r="A64" s="16"/>
      <c r="B64" s="560"/>
      <c r="C64" s="562"/>
      <c r="D64" s="472"/>
      <c r="E64" s="472"/>
      <c r="F64" s="472"/>
      <c r="G64" s="472"/>
      <c r="H64" s="472"/>
      <c r="I64" s="519"/>
      <c r="J64" s="729" t="s">
        <v>268</v>
      </c>
      <c r="K64" s="586"/>
      <c r="L64" s="586"/>
      <c r="M64" s="597"/>
      <c r="N64" s="562"/>
      <c r="O64" s="580"/>
      <c r="P64" s="17"/>
      <c r="Q64" s="17"/>
      <c r="R64" s="17"/>
      <c r="S64" s="17"/>
      <c r="T64" s="17"/>
      <c r="U64" s="17"/>
      <c r="V64" s="17"/>
      <c r="W64" s="17"/>
      <c r="X64" s="17"/>
      <c r="Y64" s="17"/>
      <c r="Z64" s="17"/>
      <c r="AA64" s="17"/>
    </row>
    <row r="65" spans="1:27" ht="12.75" customHeight="1">
      <c r="A65" s="16"/>
      <c r="B65" s="730"/>
      <c r="C65" s="472"/>
      <c r="D65" s="472"/>
      <c r="E65" s="472"/>
      <c r="F65" s="472"/>
      <c r="G65" s="472"/>
      <c r="H65" s="472"/>
      <c r="I65" s="472"/>
      <c r="J65" s="472"/>
      <c r="K65" s="472"/>
      <c r="L65" s="472"/>
      <c r="M65" s="472"/>
      <c r="N65" s="472"/>
      <c r="O65" s="580"/>
      <c r="P65" s="17"/>
      <c r="Q65" s="17"/>
      <c r="R65" s="17"/>
      <c r="S65" s="17"/>
      <c r="T65" s="17"/>
      <c r="U65" s="17"/>
      <c r="V65" s="17"/>
      <c r="W65" s="17"/>
      <c r="X65" s="17"/>
      <c r="Y65" s="17"/>
      <c r="Z65" s="17"/>
      <c r="AA65" s="17"/>
    </row>
    <row r="66" spans="1:27" ht="12.75" customHeight="1">
      <c r="A66" s="16"/>
      <c r="B66" s="731" t="s">
        <v>231</v>
      </c>
      <c r="C66" s="441"/>
      <c r="D66" s="441"/>
      <c r="E66" s="441"/>
      <c r="F66" s="441"/>
      <c r="G66" s="441"/>
      <c r="H66" s="441"/>
      <c r="I66" s="441"/>
      <c r="J66" s="441"/>
      <c r="K66" s="441"/>
      <c r="L66" s="441"/>
      <c r="M66" s="441"/>
      <c r="N66" s="441"/>
      <c r="O66" s="476"/>
      <c r="P66" s="218"/>
      <c r="Q66" s="218"/>
      <c r="R66" s="218"/>
      <c r="S66" s="218"/>
      <c r="T66" s="218"/>
      <c r="U66" s="218"/>
      <c r="V66" s="218"/>
      <c r="W66" s="218"/>
      <c r="X66" s="218"/>
      <c r="Y66" s="218"/>
      <c r="Z66" s="218"/>
      <c r="AA66" s="218"/>
    </row>
    <row r="67" spans="1:27" ht="12.75" customHeight="1">
      <c r="A67" s="16"/>
      <c r="B67" s="733" t="s">
        <v>95</v>
      </c>
      <c r="C67" s="450"/>
      <c r="D67" s="591" t="s">
        <v>156</v>
      </c>
      <c r="E67" s="449"/>
      <c r="F67" s="449"/>
      <c r="G67" s="449"/>
      <c r="H67" s="449"/>
      <c r="I67" s="449"/>
      <c r="J67" s="449"/>
      <c r="K67" s="449"/>
      <c r="L67" s="449"/>
      <c r="M67" s="449"/>
      <c r="N67" s="449"/>
      <c r="O67" s="449"/>
      <c r="P67" s="218"/>
      <c r="Q67" s="218"/>
      <c r="R67" s="218"/>
      <c r="S67" s="218"/>
      <c r="T67" s="218"/>
      <c r="U67" s="218"/>
      <c r="V67" s="218"/>
      <c r="W67" s="218"/>
      <c r="X67" s="218"/>
      <c r="Y67" s="218"/>
      <c r="Z67" s="218"/>
      <c r="AA67" s="218"/>
    </row>
    <row r="68" spans="1:27" ht="12.75" customHeight="1">
      <c r="A68" s="16"/>
      <c r="B68" s="734" t="s">
        <v>233</v>
      </c>
      <c r="C68" s="449"/>
      <c r="D68" s="449"/>
      <c r="E68" s="449"/>
      <c r="F68" s="449"/>
      <c r="G68" s="450"/>
      <c r="H68" s="561" t="s">
        <v>234</v>
      </c>
      <c r="I68" s="452"/>
      <c r="J68" s="453"/>
      <c r="K68" s="715" t="s">
        <v>38</v>
      </c>
      <c r="L68" s="452"/>
      <c r="M68" s="452"/>
      <c r="N68" s="452"/>
      <c r="O68" s="510"/>
      <c r="P68" s="218"/>
      <c r="Q68" s="218"/>
      <c r="R68" s="218"/>
      <c r="S68" s="218"/>
      <c r="T68" s="218"/>
      <c r="U68" s="218"/>
      <c r="V68" s="218"/>
      <c r="W68" s="218"/>
      <c r="X68" s="218"/>
      <c r="Y68" s="218"/>
      <c r="Z68" s="218"/>
      <c r="AA68" s="218"/>
    </row>
    <row r="69" spans="1:27" ht="12.75" customHeight="1">
      <c r="A69" s="16"/>
      <c r="B69" s="642" t="s">
        <v>269</v>
      </c>
      <c r="C69" s="449"/>
      <c r="D69" s="449"/>
      <c r="E69" s="449"/>
      <c r="F69" s="449"/>
      <c r="G69" s="450"/>
      <c r="H69" s="445"/>
      <c r="I69" s="423"/>
      <c r="J69" s="554"/>
      <c r="K69" s="437"/>
      <c r="L69" s="438"/>
      <c r="M69" s="438"/>
      <c r="N69" s="438"/>
      <c r="O69" s="447"/>
      <c r="P69" s="218"/>
      <c r="Q69" s="218"/>
      <c r="R69" s="218"/>
      <c r="S69" s="218"/>
      <c r="T69" s="218"/>
      <c r="U69" s="218"/>
      <c r="V69" s="218"/>
      <c r="W69" s="218"/>
      <c r="X69" s="218"/>
      <c r="Y69" s="218"/>
      <c r="Z69" s="218"/>
      <c r="AA69" s="218"/>
    </row>
    <row r="70" spans="1:27" ht="12.75" customHeight="1">
      <c r="A70" s="16"/>
      <c r="B70" s="734" t="s">
        <v>39</v>
      </c>
      <c r="C70" s="449"/>
      <c r="D70" s="449"/>
      <c r="E70" s="449"/>
      <c r="F70" s="449"/>
      <c r="G70" s="450"/>
      <c r="H70" s="445"/>
      <c r="I70" s="423"/>
      <c r="J70" s="554"/>
      <c r="K70" s="349" t="s">
        <v>40</v>
      </c>
      <c r="L70" s="716" t="s">
        <v>41</v>
      </c>
      <c r="M70" s="449"/>
      <c r="N70" s="450"/>
      <c r="O70" s="350" t="s">
        <v>42</v>
      </c>
      <c r="P70" s="218"/>
      <c r="Q70" s="218"/>
      <c r="R70" s="218"/>
      <c r="S70" s="218"/>
      <c r="T70" s="218"/>
      <c r="U70" s="218"/>
      <c r="V70" s="218"/>
      <c r="W70" s="218"/>
      <c r="X70" s="218"/>
      <c r="Y70" s="218"/>
      <c r="Z70" s="218"/>
      <c r="AA70" s="218"/>
    </row>
    <row r="71" spans="1:27" ht="12.75" customHeight="1">
      <c r="A71" s="16"/>
      <c r="B71" s="734" t="s">
        <v>236</v>
      </c>
      <c r="C71" s="449"/>
      <c r="D71" s="449"/>
      <c r="E71" s="449"/>
      <c r="F71" s="449"/>
      <c r="G71" s="450"/>
      <c r="H71" s="445"/>
      <c r="I71" s="423"/>
      <c r="J71" s="554"/>
      <c r="K71" s="351"/>
      <c r="L71" s="717"/>
      <c r="M71" s="449"/>
      <c r="N71" s="450"/>
      <c r="O71" s="352"/>
      <c r="P71" s="218"/>
      <c r="Q71" s="218"/>
      <c r="R71" s="218"/>
      <c r="S71" s="218"/>
      <c r="T71" s="218"/>
      <c r="U71" s="218"/>
      <c r="V71" s="218"/>
      <c r="W71" s="218"/>
      <c r="X71" s="218"/>
      <c r="Y71" s="218"/>
      <c r="Z71" s="218"/>
      <c r="AA71" s="218"/>
    </row>
    <row r="72" spans="1:27" ht="12.75" customHeight="1">
      <c r="A72" s="16"/>
      <c r="B72" s="642" t="s">
        <v>237</v>
      </c>
      <c r="C72" s="449"/>
      <c r="D72" s="449"/>
      <c r="E72" s="449"/>
      <c r="F72" s="449"/>
      <c r="G72" s="450"/>
      <c r="H72" s="445"/>
      <c r="I72" s="423"/>
      <c r="J72" s="554"/>
      <c r="K72" s="351"/>
      <c r="L72" s="718"/>
      <c r="M72" s="449"/>
      <c r="N72" s="450"/>
      <c r="O72" s="352"/>
      <c r="P72" s="218"/>
      <c r="Q72" s="218"/>
      <c r="R72" s="218"/>
      <c r="S72" s="218"/>
      <c r="T72" s="218"/>
      <c r="U72" s="218"/>
      <c r="V72" s="218"/>
      <c r="W72" s="218"/>
      <c r="X72" s="218"/>
      <c r="Y72" s="218"/>
      <c r="Z72" s="218"/>
      <c r="AA72" s="218"/>
    </row>
    <row r="73" spans="1:27" ht="15.75" customHeight="1">
      <c r="A73" s="16"/>
      <c r="B73" s="642" t="s">
        <v>270</v>
      </c>
      <c r="C73" s="449"/>
      <c r="D73" s="449"/>
      <c r="E73" s="449"/>
      <c r="F73" s="449"/>
      <c r="G73" s="450"/>
      <c r="H73" s="445"/>
      <c r="I73" s="423"/>
      <c r="J73" s="554"/>
      <c r="K73" s="732"/>
      <c r="L73" s="719"/>
      <c r="M73" s="452"/>
      <c r="N73" s="453"/>
      <c r="O73" s="720"/>
      <c r="P73" s="218"/>
      <c r="Q73" s="218"/>
      <c r="R73" s="218"/>
      <c r="S73" s="218"/>
      <c r="T73" s="218"/>
      <c r="U73" s="218"/>
      <c r="V73" s="218"/>
      <c r="W73" s="218"/>
      <c r="X73" s="218"/>
      <c r="Y73" s="218"/>
      <c r="Z73" s="218"/>
      <c r="AA73" s="218"/>
    </row>
    <row r="74" spans="1:27" ht="12.75" customHeight="1">
      <c r="A74" s="16"/>
      <c r="B74" s="707" t="s">
        <v>271</v>
      </c>
      <c r="C74" s="452"/>
      <c r="D74" s="452"/>
      <c r="E74" s="452"/>
      <c r="F74" s="452"/>
      <c r="G74" s="453"/>
      <c r="H74" s="445"/>
      <c r="I74" s="423"/>
      <c r="J74" s="554"/>
      <c r="K74" s="487"/>
      <c r="L74" s="445"/>
      <c r="M74" s="423"/>
      <c r="N74" s="554"/>
      <c r="O74" s="490"/>
      <c r="P74" s="218"/>
      <c r="Q74" s="218"/>
      <c r="R74" s="218"/>
      <c r="S74" s="218"/>
      <c r="T74" s="218"/>
      <c r="U74" s="218"/>
      <c r="V74" s="218"/>
      <c r="W74" s="218"/>
      <c r="X74" s="218"/>
      <c r="Y74" s="218"/>
      <c r="Z74" s="218"/>
      <c r="AA74" s="218"/>
    </row>
    <row r="75" spans="1:27" ht="14.25" customHeight="1">
      <c r="A75" s="16"/>
      <c r="B75" s="708" t="s">
        <v>47</v>
      </c>
      <c r="C75" s="711" t="s">
        <v>272</v>
      </c>
      <c r="D75" s="582" t="s">
        <v>49</v>
      </c>
      <c r="E75" s="582" t="s">
        <v>241</v>
      </c>
      <c r="F75" s="712" t="s">
        <v>51</v>
      </c>
      <c r="G75" s="491" t="s">
        <v>242</v>
      </c>
      <c r="H75" s="435"/>
      <c r="I75" s="435"/>
      <c r="J75" s="444"/>
      <c r="K75" s="491" t="s">
        <v>169</v>
      </c>
      <c r="L75" s="444"/>
      <c r="M75" s="537" t="s">
        <v>170</v>
      </c>
      <c r="N75" s="463"/>
      <c r="O75" s="464"/>
      <c r="P75" s="17"/>
      <c r="Q75" s="17"/>
      <c r="R75" s="17"/>
      <c r="S75" s="17"/>
      <c r="T75" s="17"/>
      <c r="U75" s="17"/>
      <c r="V75" s="17"/>
      <c r="W75" s="17"/>
      <c r="X75" s="17"/>
      <c r="Y75" s="17"/>
      <c r="Z75" s="17"/>
      <c r="AA75" s="17"/>
    </row>
    <row r="76" spans="1:27" ht="14.25" customHeight="1">
      <c r="A76" s="16"/>
      <c r="B76" s="709"/>
      <c r="C76" s="427"/>
      <c r="D76" s="568"/>
      <c r="E76" s="568"/>
      <c r="F76" s="547"/>
      <c r="G76" s="492"/>
      <c r="H76" s="493"/>
      <c r="I76" s="493"/>
      <c r="J76" s="494"/>
      <c r="K76" s="492"/>
      <c r="L76" s="494"/>
      <c r="M76" s="538" t="s">
        <v>171</v>
      </c>
      <c r="N76" s="555" t="s">
        <v>172</v>
      </c>
      <c r="O76" s="539" t="s">
        <v>57</v>
      </c>
      <c r="P76" s="17"/>
      <c r="Q76" s="17"/>
      <c r="R76" s="17"/>
      <c r="S76" s="17"/>
      <c r="T76" s="17"/>
      <c r="U76" s="17"/>
      <c r="V76" s="17"/>
      <c r="W76" s="17"/>
      <c r="X76" s="17"/>
      <c r="Y76" s="17"/>
      <c r="Z76" s="17"/>
      <c r="AA76" s="17"/>
    </row>
    <row r="77" spans="1:27" ht="12.75" customHeight="1">
      <c r="A77" s="16"/>
      <c r="B77" s="660"/>
      <c r="C77" s="425"/>
      <c r="D77" s="430"/>
      <c r="E77" s="430"/>
      <c r="F77" s="721"/>
      <c r="G77" s="404" t="s">
        <v>58</v>
      </c>
      <c r="H77" s="160" t="s">
        <v>59</v>
      </c>
      <c r="I77" s="160" t="s">
        <v>173</v>
      </c>
      <c r="J77" s="405" t="s">
        <v>61</v>
      </c>
      <c r="K77" s="353" t="s">
        <v>62</v>
      </c>
      <c r="L77" s="354" t="s">
        <v>174</v>
      </c>
      <c r="M77" s="425"/>
      <c r="N77" s="430"/>
      <c r="O77" s="721"/>
      <c r="P77" s="17"/>
      <c r="Q77" s="17"/>
      <c r="R77" s="17"/>
      <c r="S77" s="17"/>
      <c r="T77" s="17"/>
      <c r="U77" s="17"/>
      <c r="V77" s="17"/>
      <c r="W77" s="17"/>
      <c r="X77" s="17"/>
      <c r="Y77" s="17"/>
      <c r="Z77" s="17"/>
      <c r="AA77" s="17"/>
    </row>
    <row r="78" spans="1:27" ht="16.5" customHeight="1">
      <c r="A78" s="16"/>
      <c r="B78" s="713" t="s">
        <v>273</v>
      </c>
      <c r="C78" s="355" t="s">
        <v>65</v>
      </c>
      <c r="D78" s="501" t="s">
        <v>274</v>
      </c>
      <c r="E78" s="55">
        <v>12</v>
      </c>
      <c r="F78" s="356">
        <v>996256432</v>
      </c>
      <c r="G78" s="357">
        <f t="shared" ref="G78:G79" si="20">+F78</f>
        <v>996256432</v>
      </c>
      <c r="H78" s="371">
        <v>0</v>
      </c>
      <c r="I78" s="371">
        <v>0</v>
      </c>
      <c r="J78" s="372">
        <v>0</v>
      </c>
      <c r="K78" s="280">
        <v>45293</v>
      </c>
      <c r="L78" s="281">
        <v>45656</v>
      </c>
      <c r="M78" s="543">
        <f t="shared" ref="M78:N78" si="21">+E79/E78</f>
        <v>0</v>
      </c>
      <c r="N78" s="496">
        <f t="shared" si="21"/>
        <v>0</v>
      </c>
      <c r="O78" s="706"/>
      <c r="P78" s="218"/>
      <c r="Q78" s="218"/>
      <c r="R78" s="218"/>
      <c r="S78" s="218"/>
      <c r="T78" s="218"/>
      <c r="U78" s="218"/>
      <c r="V78" s="218"/>
      <c r="W78" s="218"/>
      <c r="X78" s="218"/>
      <c r="Y78" s="218"/>
      <c r="Z78" s="218"/>
      <c r="AA78" s="218"/>
    </row>
    <row r="79" spans="1:27" ht="16.5" customHeight="1">
      <c r="A79" s="16"/>
      <c r="B79" s="710"/>
      <c r="C79" s="358" t="s">
        <v>69</v>
      </c>
      <c r="D79" s="497"/>
      <c r="E79" s="359"/>
      <c r="F79" s="360"/>
      <c r="G79" s="361">
        <f t="shared" si="20"/>
        <v>0</v>
      </c>
      <c r="H79" s="373"/>
      <c r="I79" s="373"/>
      <c r="J79" s="374"/>
      <c r="K79" s="128"/>
      <c r="L79" s="129"/>
      <c r="M79" s="428"/>
      <c r="N79" s="497"/>
      <c r="O79" s="500"/>
      <c r="P79" s="218"/>
      <c r="Q79" s="218"/>
      <c r="R79" s="218"/>
      <c r="S79" s="218"/>
      <c r="T79" s="218"/>
      <c r="U79" s="218"/>
      <c r="V79" s="218"/>
      <c r="W79" s="218"/>
      <c r="X79" s="218"/>
      <c r="Y79" s="218"/>
      <c r="Z79" s="218"/>
      <c r="AA79" s="218"/>
    </row>
    <row r="80" spans="1:27" ht="18" customHeight="1">
      <c r="A80" s="16"/>
      <c r="B80" s="713" t="s">
        <v>275</v>
      </c>
      <c r="C80" s="355" t="s">
        <v>65</v>
      </c>
      <c r="D80" s="501" t="s">
        <v>274</v>
      </c>
      <c r="E80" s="55">
        <f>12*3</f>
        <v>36</v>
      </c>
      <c r="F80" s="356">
        <v>175809990</v>
      </c>
      <c r="G80" s="357">
        <f>F80</f>
        <v>175809990</v>
      </c>
      <c r="H80" s="371">
        <v>0</v>
      </c>
      <c r="I80" s="371">
        <v>0</v>
      </c>
      <c r="J80" s="372">
        <v>0</v>
      </c>
      <c r="K80" s="280">
        <v>45293</v>
      </c>
      <c r="L80" s="281">
        <v>45656</v>
      </c>
      <c r="M80" s="543">
        <f t="shared" ref="M80:N80" si="22">+E81/E80</f>
        <v>0</v>
      </c>
      <c r="N80" s="496">
        <f t="shared" si="22"/>
        <v>0</v>
      </c>
      <c r="O80" s="706"/>
      <c r="P80" s="218"/>
      <c r="Q80" s="218"/>
      <c r="R80" s="218"/>
      <c r="S80" s="218"/>
      <c r="T80" s="218"/>
      <c r="U80" s="218"/>
      <c r="V80" s="218"/>
      <c r="W80" s="218"/>
      <c r="X80" s="218"/>
      <c r="Y80" s="218"/>
      <c r="Z80" s="218"/>
      <c r="AA80" s="218"/>
    </row>
    <row r="81" spans="1:27" ht="18.75" customHeight="1">
      <c r="A81" s="16"/>
      <c r="B81" s="710"/>
      <c r="C81" s="358" t="s">
        <v>69</v>
      </c>
      <c r="D81" s="497"/>
      <c r="E81" s="359"/>
      <c r="F81" s="360"/>
      <c r="G81" s="361">
        <f t="shared" ref="G81:G83" si="23">+F81</f>
        <v>0</v>
      </c>
      <c r="H81" s="373"/>
      <c r="I81" s="373"/>
      <c r="J81" s="374"/>
      <c r="K81" s="128"/>
      <c r="L81" s="129"/>
      <c r="M81" s="428"/>
      <c r="N81" s="497"/>
      <c r="O81" s="500"/>
      <c r="P81" s="218"/>
      <c r="Q81" s="218"/>
      <c r="R81" s="218"/>
      <c r="S81" s="218"/>
      <c r="T81" s="218"/>
      <c r="U81" s="218"/>
      <c r="V81" s="218"/>
      <c r="W81" s="218"/>
      <c r="X81" s="218"/>
      <c r="Y81" s="218"/>
      <c r="Z81" s="218"/>
      <c r="AA81" s="218"/>
    </row>
    <row r="82" spans="1:27" ht="16.5" customHeight="1">
      <c r="A82" s="16"/>
      <c r="B82" s="713" t="s">
        <v>276</v>
      </c>
      <c r="C82" s="355" t="s">
        <v>65</v>
      </c>
      <c r="D82" s="501" t="s">
        <v>274</v>
      </c>
      <c r="E82" s="55">
        <v>12</v>
      </c>
      <c r="F82" s="356">
        <v>75950000</v>
      </c>
      <c r="G82" s="357">
        <f t="shared" si="23"/>
        <v>75950000</v>
      </c>
      <c r="H82" s="371">
        <v>0</v>
      </c>
      <c r="I82" s="371">
        <v>0</v>
      </c>
      <c r="J82" s="372">
        <v>0</v>
      </c>
      <c r="K82" s="280">
        <v>45293</v>
      </c>
      <c r="L82" s="281">
        <v>45656</v>
      </c>
      <c r="M82" s="543">
        <f t="shared" ref="M82:N82" si="24">+E83/E82</f>
        <v>0</v>
      </c>
      <c r="N82" s="496">
        <f t="shared" si="24"/>
        <v>0</v>
      </c>
      <c r="O82" s="706"/>
      <c r="P82" s="218"/>
      <c r="Q82" s="218"/>
      <c r="R82" s="218"/>
      <c r="S82" s="218"/>
      <c r="T82" s="218"/>
      <c r="U82" s="218"/>
      <c r="V82" s="218"/>
      <c r="W82" s="218"/>
      <c r="X82" s="218"/>
      <c r="Y82" s="218"/>
      <c r="Z82" s="218"/>
      <c r="AA82" s="218"/>
    </row>
    <row r="83" spans="1:27" ht="16.5" customHeight="1">
      <c r="A83" s="16"/>
      <c r="B83" s="710"/>
      <c r="C83" s="358" t="s">
        <v>69</v>
      </c>
      <c r="D83" s="497"/>
      <c r="E83" s="359"/>
      <c r="F83" s="360"/>
      <c r="G83" s="361">
        <f t="shared" si="23"/>
        <v>0</v>
      </c>
      <c r="H83" s="373"/>
      <c r="I83" s="373"/>
      <c r="J83" s="374"/>
      <c r="K83" s="128"/>
      <c r="L83" s="129"/>
      <c r="M83" s="428"/>
      <c r="N83" s="497"/>
      <c r="O83" s="500"/>
      <c r="P83" s="218"/>
      <c r="Q83" s="218"/>
      <c r="R83" s="218"/>
      <c r="S83" s="218"/>
      <c r="T83" s="218"/>
      <c r="U83" s="218"/>
      <c r="V83" s="218"/>
      <c r="W83" s="218"/>
      <c r="X83" s="218"/>
      <c r="Y83" s="218"/>
      <c r="Z83" s="218"/>
      <c r="AA83" s="218"/>
    </row>
    <row r="84" spans="1:27" ht="18.75" customHeight="1">
      <c r="A84" s="16"/>
      <c r="B84" s="713" t="s">
        <v>277</v>
      </c>
      <c r="C84" s="355" t="s">
        <v>65</v>
      </c>
      <c r="D84" s="501" t="s">
        <v>274</v>
      </c>
      <c r="E84" s="55">
        <f>12*3</f>
        <v>36</v>
      </c>
      <c r="F84" s="356">
        <v>303800000</v>
      </c>
      <c r="G84" s="357">
        <f>F84</f>
        <v>303800000</v>
      </c>
      <c r="H84" s="371">
        <v>0</v>
      </c>
      <c r="I84" s="371">
        <v>0</v>
      </c>
      <c r="J84" s="372">
        <v>0</v>
      </c>
      <c r="K84" s="280">
        <v>45293</v>
      </c>
      <c r="L84" s="281">
        <v>45656</v>
      </c>
      <c r="M84" s="543">
        <f t="shared" ref="M84:N84" si="25">+E85/E84</f>
        <v>0</v>
      </c>
      <c r="N84" s="496">
        <f t="shared" si="25"/>
        <v>0</v>
      </c>
      <c r="O84" s="706"/>
      <c r="P84" s="218"/>
      <c r="Q84" s="218"/>
      <c r="R84" s="218"/>
      <c r="S84" s="218"/>
      <c r="T84" s="218"/>
      <c r="U84" s="218"/>
      <c r="V84" s="218"/>
      <c r="W84" s="218"/>
      <c r="X84" s="218"/>
      <c r="Y84" s="218"/>
      <c r="Z84" s="218"/>
      <c r="AA84" s="218"/>
    </row>
    <row r="85" spans="1:27" ht="18.75" customHeight="1">
      <c r="A85" s="16"/>
      <c r="B85" s="710"/>
      <c r="C85" s="358" t="s">
        <v>69</v>
      </c>
      <c r="D85" s="497"/>
      <c r="E85" s="359"/>
      <c r="F85" s="360"/>
      <c r="G85" s="361">
        <f>+F85</f>
        <v>0</v>
      </c>
      <c r="H85" s="373"/>
      <c r="I85" s="373"/>
      <c r="J85" s="374"/>
      <c r="K85" s="128"/>
      <c r="L85" s="129"/>
      <c r="M85" s="428"/>
      <c r="N85" s="497"/>
      <c r="O85" s="500"/>
      <c r="P85" s="218"/>
      <c r="Q85" s="218"/>
      <c r="R85" s="218"/>
      <c r="S85" s="218"/>
      <c r="T85" s="218"/>
      <c r="U85" s="218"/>
      <c r="V85" s="218"/>
      <c r="W85" s="218"/>
      <c r="X85" s="218"/>
      <c r="Y85" s="218"/>
      <c r="Z85" s="218"/>
      <c r="AA85" s="218"/>
    </row>
    <row r="86" spans="1:27" ht="12.75" customHeight="1">
      <c r="A86" s="16"/>
      <c r="B86" s="747" t="s">
        <v>180</v>
      </c>
      <c r="C86" s="355" t="s">
        <v>65</v>
      </c>
      <c r="D86" s="55"/>
      <c r="E86" s="380">
        <f t="shared" ref="E86:G86" si="26">+E78+E80+E82+E84</f>
        <v>96</v>
      </c>
      <c r="F86" s="406">
        <f t="shared" si="26"/>
        <v>1551816422</v>
      </c>
      <c r="G86" s="406">
        <f t="shared" si="26"/>
        <v>1551816422</v>
      </c>
      <c r="H86" s="371"/>
      <c r="I86" s="371"/>
      <c r="J86" s="372"/>
      <c r="K86" s="407"/>
      <c r="L86" s="408"/>
      <c r="M86" s="739"/>
      <c r="N86" s="496"/>
      <c r="O86" s="740"/>
      <c r="P86" s="17"/>
      <c r="Q86" s="17"/>
      <c r="R86" s="17"/>
      <c r="S86" s="17"/>
      <c r="T86" s="17"/>
      <c r="U86" s="17"/>
      <c r="V86" s="17"/>
      <c r="W86" s="17"/>
      <c r="X86" s="17"/>
      <c r="Y86" s="17"/>
      <c r="Z86" s="17"/>
      <c r="AA86" s="17"/>
    </row>
    <row r="87" spans="1:27" ht="12.75" customHeight="1">
      <c r="A87" s="16"/>
      <c r="B87" s="505"/>
      <c r="C87" s="161" t="s">
        <v>69</v>
      </c>
      <c r="D87" s="62"/>
      <c r="E87" s="409">
        <f t="shared" ref="E87:G87" si="27">+E79+E81+E83+E85</f>
        <v>0</v>
      </c>
      <c r="F87" s="409">
        <f t="shared" si="27"/>
        <v>0</v>
      </c>
      <c r="G87" s="409">
        <f t="shared" si="27"/>
        <v>0</v>
      </c>
      <c r="H87" s="410"/>
      <c r="I87" s="411"/>
      <c r="J87" s="412"/>
      <c r="K87" s="413"/>
      <c r="L87" s="414"/>
      <c r="M87" s="473"/>
      <c r="N87" s="497"/>
      <c r="O87" s="680"/>
      <c r="P87" s="17"/>
      <c r="Q87" s="17"/>
      <c r="R87" s="17"/>
      <c r="S87" s="17"/>
      <c r="T87" s="17"/>
      <c r="U87" s="17"/>
      <c r="V87" s="17"/>
      <c r="W87" s="17"/>
      <c r="X87" s="17"/>
      <c r="Y87" s="17"/>
      <c r="Z87" s="17"/>
      <c r="AA87" s="17"/>
    </row>
    <row r="88" spans="1:27" ht="12.75" customHeight="1">
      <c r="A88" s="16"/>
      <c r="B88" s="415"/>
      <c r="C88" s="17"/>
      <c r="D88" s="17"/>
      <c r="E88" s="17"/>
      <c r="F88" s="748"/>
      <c r="G88" s="423"/>
      <c r="H88" s="423"/>
      <c r="I88" s="423"/>
      <c r="J88" s="423"/>
      <c r="K88" s="423"/>
      <c r="L88" s="423"/>
      <c r="M88" s="423"/>
      <c r="N88" s="423"/>
      <c r="O88" s="446"/>
      <c r="P88" s="17"/>
      <c r="Q88" s="17"/>
      <c r="R88" s="17"/>
      <c r="S88" s="17"/>
      <c r="T88" s="17"/>
      <c r="U88" s="17"/>
      <c r="V88" s="17"/>
      <c r="W88" s="17"/>
      <c r="X88" s="17"/>
      <c r="Y88" s="17"/>
      <c r="Z88" s="17"/>
      <c r="AA88" s="17"/>
    </row>
    <row r="89" spans="1:27" ht="15.75" customHeight="1">
      <c r="A89" s="16"/>
      <c r="B89" s="399" t="s">
        <v>82</v>
      </c>
      <c r="C89" s="745" t="s">
        <v>83</v>
      </c>
      <c r="D89" s="612"/>
      <c r="E89" s="746"/>
      <c r="F89" s="722" t="s">
        <v>84</v>
      </c>
      <c r="G89" s="612"/>
      <c r="H89" s="612"/>
      <c r="I89" s="612"/>
      <c r="J89" s="612"/>
      <c r="K89" s="723" t="s">
        <v>259</v>
      </c>
      <c r="L89" s="435"/>
      <c r="M89" s="435"/>
      <c r="N89" s="435"/>
      <c r="O89" s="444"/>
      <c r="P89" s="17"/>
      <c r="Q89" s="17"/>
      <c r="R89" s="17"/>
      <c r="S89" s="17"/>
      <c r="T89" s="17"/>
      <c r="U89" s="17"/>
      <c r="V89" s="17"/>
      <c r="W89" s="17"/>
      <c r="X89" s="17"/>
      <c r="Y89" s="17"/>
      <c r="Z89" s="17"/>
      <c r="AA89" s="17"/>
    </row>
    <row r="90" spans="1:27" ht="14.25" customHeight="1">
      <c r="A90" s="16"/>
      <c r="B90" s="741"/>
      <c r="C90" s="724"/>
      <c r="D90" s="435"/>
      <c r="E90" s="436"/>
      <c r="F90" s="724"/>
      <c r="G90" s="435"/>
      <c r="H90" s="436"/>
      <c r="I90" s="149" t="s">
        <v>65</v>
      </c>
      <c r="J90" s="400"/>
      <c r="K90" s="725" t="s">
        <v>260</v>
      </c>
      <c r="L90" s="423"/>
      <c r="M90" s="423"/>
      <c r="N90" s="423"/>
      <c r="O90" s="446"/>
      <c r="P90" s="17"/>
      <c r="Q90" s="17"/>
      <c r="R90" s="17"/>
      <c r="S90" s="17"/>
      <c r="T90" s="17"/>
      <c r="U90" s="17"/>
      <c r="V90" s="17"/>
      <c r="W90" s="17"/>
      <c r="X90" s="17"/>
      <c r="Y90" s="17"/>
      <c r="Z90" s="17"/>
      <c r="AA90" s="17"/>
    </row>
    <row r="91" spans="1:27" ht="14.25" customHeight="1">
      <c r="A91" s="16"/>
      <c r="B91" s="433"/>
      <c r="C91" s="437"/>
      <c r="D91" s="438"/>
      <c r="E91" s="439"/>
      <c r="F91" s="437"/>
      <c r="G91" s="438"/>
      <c r="H91" s="439"/>
      <c r="I91" s="71" t="s">
        <v>69</v>
      </c>
      <c r="J91" s="401"/>
      <c r="K91" s="503"/>
      <c r="L91" s="423"/>
      <c r="M91" s="423"/>
      <c r="N91" s="423"/>
      <c r="O91" s="446"/>
      <c r="P91" s="17"/>
      <c r="Q91" s="17"/>
      <c r="R91" s="17"/>
      <c r="S91" s="17"/>
      <c r="T91" s="17"/>
      <c r="U91" s="17"/>
      <c r="V91" s="17"/>
      <c r="W91" s="17"/>
      <c r="X91" s="17"/>
      <c r="Y91" s="17"/>
      <c r="Z91" s="17"/>
      <c r="AA91" s="17"/>
    </row>
    <row r="92" spans="1:27" ht="14.25" customHeight="1">
      <c r="A92" s="16"/>
      <c r="B92" s="742"/>
      <c r="C92" s="743"/>
      <c r="D92" s="423"/>
      <c r="E92" s="554"/>
      <c r="F92" s="726"/>
      <c r="G92" s="452"/>
      <c r="H92" s="453"/>
      <c r="I92" s="71" t="s">
        <v>65</v>
      </c>
      <c r="J92" s="401"/>
      <c r="K92" s="630" t="s">
        <v>261</v>
      </c>
      <c r="L92" s="423"/>
      <c r="M92" s="423"/>
      <c r="N92" s="423"/>
      <c r="O92" s="446"/>
      <c r="P92" s="17"/>
      <c r="Q92" s="17"/>
      <c r="R92" s="17"/>
      <c r="S92" s="17"/>
      <c r="T92" s="17"/>
      <c r="U92" s="17"/>
      <c r="V92" s="17"/>
      <c r="W92" s="17"/>
      <c r="X92" s="17"/>
      <c r="Y92" s="17"/>
      <c r="Z92" s="17"/>
      <c r="AA92" s="17"/>
    </row>
    <row r="93" spans="1:27" ht="14.25" customHeight="1">
      <c r="A93" s="16"/>
      <c r="B93" s="433"/>
      <c r="C93" s="437"/>
      <c r="D93" s="438"/>
      <c r="E93" s="439"/>
      <c r="F93" s="437"/>
      <c r="G93" s="438"/>
      <c r="H93" s="439"/>
      <c r="I93" s="71" t="s">
        <v>69</v>
      </c>
      <c r="J93" s="401"/>
      <c r="K93" s="505"/>
      <c r="L93" s="472"/>
      <c r="M93" s="472"/>
      <c r="N93" s="472"/>
      <c r="O93" s="580"/>
      <c r="P93" s="17"/>
      <c r="Q93" s="17"/>
      <c r="R93" s="17"/>
      <c r="S93" s="17"/>
      <c r="T93" s="17"/>
      <c r="U93" s="17"/>
      <c r="V93" s="17"/>
      <c r="W93" s="17"/>
      <c r="X93" s="17"/>
      <c r="Y93" s="17"/>
      <c r="Z93" s="17"/>
      <c r="AA93" s="17"/>
    </row>
    <row r="94" spans="1:27" ht="19.5" customHeight="1">
      <c r="A94" s="16"/>
      <c r="B94" s="518" t="s">
        <v>278</v>
      </c>
      <c r="C94" s="452"/>
      <c r="D94" s="452"/>
      <c r="E94" s="452"/>
      <c r="F94" s="452"/>
      <c r="G94" s="452"/>
      <c r="H94" s="452"/>
      <c r="I94" s="452"/>
      <c r="J94" s="452"/>
      <c r="K94" s="727" t="s">
        <v>90</v>
      </c>
      <c r="L94" s="423"/>
      <c r="M94" s="423"/>
      <c r="N94" s="423"/>
      <c r="O94" s="446"/>
      <c r="P94" s="17"/>
      <c r="Q94" s="17"/>
      <c r="R94" s="17"/>
      <c r="S94" s="17"/>
      <c r="T94" s="17"/>
      <c r="U94" s="17"/>
      <c r="V94" s="17"/>
      <c r="W94" s="17"/>
      <c r="X94" s="17"/>
      <c r="Y94" s="17"/>
      <c r="Z94" s="17"/>
      <c r="AA94" s="17"/>
    </row>
    <row r="95" spans="1:27" ht="20.25" customHeight="1">
      <c r="A95" s="16"/>
      <c r="B95" s="503"/>
      <c r="C95" s="423"/>
      <c r="D95" s="423"/>
      <c r="E95" s="423"/>
      <c r="F95" s="423"/>
      <c r="G95" s="423"/>
      <c r="H95" s="423"/>
      <c r="I95" s="423"/>
      <c r="J95" s="423"/>
      <c r="K95" s="728" t="s">
        <v>279</v>
      </c>
      <c r="L95" s="423"/>
      <c r="M95" s="423"/>
      <c r="N95" s="423"/>
      <c r="O95" s="446"/>
      <c r="P95" s="17"/>
      <c r="Q95" s="17"/>
      <c r="R95" s="17"/>
      <c r="S95" s="17"/>
      <c r="T95" s="17"/>
      <c r="U95" s="17"/>
      <c r="V95" s="17"/>
      <c r="W95" s="17"/>
      <c r="X95" s="17"/>
      <c r="Y95" s="17"/>
      <c r="Z95" s="17"/>
      <c r="AA95" s="17"/>
    </row>
    <row r="96" spans="1:27" ht="22.5" customHeight="1">
      <c r="A96" s="16"/>
      <c r="B96" s="503"/>
      <c r="C96" s="423"/>
      <c r="D96" s="423"/>
      <c r="E96" s="423"/>
      <c r="F96" s="423"/>
      <c r="G96" s="423"/>
      <c r="H96" s="423"/>
      <c r="I96" s="423"/>
      <c r="J96" s="423"/>
      <c r="K96" s="630" t="s">
        <v>192</v>
      </c>
      <c r="L96" s="423"/>
      <c r="M96" s="423"/>
      <c r="N96" s="423"/>
      <c r="O96" s="446"/>
      <c r="P96" s="17"/>
      <c r="Q96" s="17"/>
      <c r="R96" s="17"/>
      <c r="S96" s="17"/>
      <c r="T96" s="17"/>
      <c r="U96" s="17"/>
      <c r="V96" s="17"/>
      <c r="W96" s="17"/>
      <c r="X96" s="17"/>
      <c r="Y96" s="17"/>
      <c r="Z96" s="17"/>
      <c r="AA96" s="17"/>
    </row>
    <row r="97" spans="1:27" ht="15.75" customHeight="1">
      <c r="A97" s="16"/>
      <c r="B97" s="505"/>
      <c r="C97" s="472"/>
      <c r="D97" s="472"/>
      <c r="E97" s="472"/>
      <c r="F97" s="472"/>
      <c r="G97" s="472"/>
      <c r="H97" s="472"/>
      <c r="I97" s="472"/>
      <c r="J97" s="472"/>
      <c r="K97" s="505"/>
      <c r="L97" s="472"/>
      <c r="M97" s="472"/>
      <c r="N97" s="472"/>
      <c r="O97" s="580"/>
      <c r="P97" s="218"/>
      <c r="Q97" s="218"/>
      <c r="R97" s="218"/>
      <c r="S97" s="218"/>
      <c r="T97" s="218"/>
      <c r="U97" s="218"/>
      <c r="V97" s="218"/>
      <c r="W97" s="218"/>
      <c r="X97" s="218"/>
      <c r="Y97" s="218"/>
      <c r="Z97" s="218"/>
      <c r="AA97" s="218"/>
    </row>
    <row r="98" spans="1:27" ht="13.5" customHeight="1">
      <c r="A98" s="16"/>
      <c r="B98" s="741"/>
      <c r="C98" s="724"/>
      <c r="D98" s="435"/>
      <c r="E98" s="436"/>
      <c r="F98" s="724"/>
      <c r="G98" s="435"/>
      <c r="H98" s="436"/>
      <c r="I98" s="17"/>
      <c r="J98" s="17"/>
      <c r="K98" s="725" t="s">
        <v>260</v>
      </c>
      <c r="L98" s="423"/>
      <c r="M98" s="423"/>
      <c r="N98" s="423"/>
      <c r="O98" s="446"/>
      <c r="P98" s="218"/>
      <c r="Q98" s="218"/>
      <c r="R98" s="218"/>
      <c r="S98" s="218"/>
      <c r="T98" s="218"/>
      <c r="U98" s="218"/>
      <c r="V98" s="218"/>
      <c r="W98" s="218"/>
      <c r="X98" s="218"/>
      <c r="Y98" s="218"/>
      <c r="Z98" s="218"/>
      <c r="AA98" s="218"/>
    </row>
    <row r="99" spans="1:27" ht="14.25" customHeight="1">
      <c r="A99" s="16"/>
      <c r="B99" s="433"/>
      <c r="C99" s="437"/>
      <c r="D99" s="438"/>
      <c r="E99" s="439"/>
      <c r="F99" s="437"/>
      <c r="G99" s="438"/>
      <c r="H99" s="439"/>
      <c r="I99" s="71" t="s">
        <v>69</v>
      </c>
      <c r="J99" s="401"/>
      <c r="K99" s="503"/>
      <c r="L99" s="423"/>
      <c r="M99" s="423"/>
      <c r="N99" s="423"/>
      <c r="O99" s="446"/>
      <c r="P99" s="17"/>
      <c r="Q99" s="17"/>
      <c r="R99" s="17"/>
      <c r="S99" s="17"/>
      <c r="T99" s="17"/>
      <c r="U99" s="17"/>
      <c r="V99" s="17"/>
      <c r="W99" s="17"/>
      <c r="X99" s="17"/>
      <c r="Y99" s="17"/>
      <c r="Z99" s="17"/>
      <c r="AA99" s="17"/>
    </row>
    <row r="100" spans="1:27" ht="14.25" customHeight="1">
      <c r="A100" s="16"/>
      <c r="B100" s="742"/>
      <c r="C100" s="743"/>
      <c r="D100" s="423"/>
      <c r="E100" s="554"/>
      <c r="F100" s="726"/>
      <c r="G100" s="452"/>
      <c r="H100" s="453"/>
      <c r="I100" s="71" t="s">
        <v>65</v>
      </c>
      <c r="J100" s="401"/>
      <c r="K100" s="630" t="s">
        <v>261</v>
      </c>
      <c r="L100" s="423"/>
      <c r="M100" s="423"/>
      <c r="N100" s="423"/>
      <c r="O100" s="446"/>
      <c r="P100" s="17"/>
      <c r="Q100" s="17"/>
      <c r="R100" s="17"/>
      <c r="S100" s="17"/>
      <c r="T100" s="17"/>
      <c r="U100" s="17"/>
      <c r="V100" s="17"/>
      <c r="W100" s="17"/>
      <c r="X100" s="17"/>
      <c r="Y100" s="17"/>
      <c r="Z100" s="17"/>
      <c r="AA100" s="17"/>
    </row>
    <row r="101" spans="1:27" ht="14.25" customHeight="1">
      <c r="A101" s="16"/>
      <c r="B101" s="433"/>
      <c r="C101" s="437"/>
      <c r="D101" s="438"/>
      <c r="E101" s="439"/>
      <c r="F101" s="437"/>
      <c r="G101" s="438"/>
      <c r="H101" s="439"/>
      <c r="I101" s="71" t="s">
        <v>69</v>
      </c>
      <c r="J101" s="401"/>
      <c r="K101" s="505"/>
      <c r="L101" s="472"/>
      <c r="M101" s="472"/>
      <c r="N101" s="472"/>
      <c r="O101" s="580"/>
      <c r="P101" s="17"/>
      <c r="Q101" s="17"/>
      <c r="R101" s="17"/>
      <c r="S101" s="17"/>
      <c r="T101" s="17"/>
      <c r="U101" s="17"/>
      <c r="V101" s="17"/>
      <c r="W101" s="17"/>
      <c r="X101" s="17"/>
      <c r="Y101" s="17"/>
      <c r="Z101" s="17"/>
      <c r="AA101" s="17"/>
    </row>
    <row r="102" spans="1:27" ht="19.5" customHeight="1">
      <c r="A102" s="16"/>
      <c r="B102" s="518" t="s">
        <v>278</v>
      </c>
      <c r="C102" s="452"/>
      <c r="D102" s="452"/>
      <c r="E102" s="452"/>
      <c r="F102" s="452"/>
      <c r="G102" s="452"/>
      <c r="H102" s="452"/>
      <c r="I102" s="452"/>
      <c r="J102" s="452"/>
      <c r="K102" s="727" t="s">
        <v>90</v>
      </c>
      <c r="L102" s="423"/>
      <c r="M102" s="423"/>
      <c r="N102" s="423"/>
      <c r="O102" s="446"/>
      <c r="P102" s="17"/>
      <c r="Q102" s="17"/>
      <c r="R102" s="17"/>
      <c r="S102" s="17"/>
      <c r="T102" s="17"/>
      <c r="U102" s="17"/>
      <c r="V102" s="17"/>
      <c r="W102" s="17"/>
      <c r="X102" s="17"/>
      <c r="Y102" s="17"/>
      <c r="Z102" s="17"/>
      <c r="AA102" s="17"/>
    </row>
    <row r="103" spans="1:27" ht="20.25" customHeight="1">
      <c r="A103" s="16"/>
      <c r="B103" s="503"/>
      <c r="C103" s="423"/>
      <c r="D103" s="423"/>
      <c r="E103" s="423"/>
      <c r="F103" s="423"/>
      <c r="G103" s="423"/>
      <c r="H103" s="423"/>
      <c r="I103" s="423"/>
      <c r="J103" s="423"/>
      <c r="K103" s="728" t="s">
        <v>280</v>
      </c>
      <c r="L103" s="423"/>
      <c r="M103" s="423"/>
      <c r="N103" s="423"/>
      <c r="O103" s="446"/>
      <c r="P103" s="17"/>
      <c r="Q103" s="17"/>
      <c r="R103" s="17"/>
      <c r="S103" s="17"/>
      <c r="T103" s="17"/>
      <c r="U103" s="17"/>
      <c r="V103" s="17"/>
      <c r="W103" s="17"/>
      <c r="X103" s="17"/>
      <c r="Y103" s="17"/>
      <c r="Z103" s="17"/>
      <c r="AA103" s="17"/>
    </row>
    <row r="104" spans="1:27" ht="22.5" customHeight="1">
      <c r="A104" s="16"/>
      <c r="B104" s="503"/>
      <c r="C104" s="423"/>
      <c r="D104" s="423"/>
      <c r="E104" s="423"/>
      <c r="F104" s="423"/>
      <c r="G104" s="423"/>
      <c r="H104" s="423"/>
      <c r="I104" s="423"/>
      <c r="J104" s="423"/>
      <c r="K104" s="630" t="s">
        <v>192</v>
      </c>
      <c r="L104" s="423"/>
      <c r="M104" s="423"/>
      <c r="N104" s="423"/>
      <c r="O104" s="446"/>
      <c r="P104" s="17"/>
      <c r="Q104" s="17"/>
      <c r="R104" s="17"/>
      <c r="S104" s="17"/>
      <c r="T104" s="17"/>
      <c r="U104" s="17"/>
      <c r="V104" s="17"/>
      <c r="W104" s="17"/>
      <c r="X104" s="17"/>
      <c r="Y104" s="17"/>
      <c r="Z104" s="17"/>
      <c r="AA104" s="17"/>
    </row>
    <row r="105" spans="1:27" ht="15.75" customHeight="1">
      <c r="A105" s="16"/>
      <c r="B105" s="505"/>
      <c r="C105" s="472"/>
      <c r="D105" s="472"/>
      <c r="E105" s="472"/>
      <c r="F105" s="472"/>
      <c r="G105" s="472"/>
      <c r="H105" s="472"/>
      <c r="I105" s="472"/>
      <c r="J105" s="472"/>
      <c r="K105" s="505"/>
      <c r="L105" s="472"/>
      <c r="M105" s="472"/>
      <c r="N105" s="472"/>
      <c r="O105" s="580"/>
      <c r="P105" s="218"/>
      <c r="Q105" s="218"/>
      <c r="R105" s="218"/>
      <c r="S105" s="218"/>
      <c r="T105" s="218"/>
      <c r="U105" s="218"/>
      <c r="V105" s="218"/>
      <c r="W105" s="218"/>
      <c r="X105" s="218"/>
      <c r="Y105" s="218"/>
      <c r="Z105" s="218"/>
      <c r="AA105" s="218"/>
    </row>
    <row r="106" spans="1:27" ht="13.5" customHeight="1">
      <c r="A106" s="16"/>
      <c r="B106" s="17"/>
      <c r="C106" s="17"/>
      <c r="D106" s="17"/>
      <c r="E106" s="416"/>
      <c r="F106" s="416"/>
      <c r="G106" s="416"/>
      <c r="H106" s="17"/>
      <c r="I106" s="17"/>
      <c r="J106" s="17"/>
      <c r="K106" s="17"/>
      <c r="L106" s="17"/>
      <c r="M106" s="17"/>
      <c r="N106" s="17"/>
      <c r="O106" s="17"/>
      <c r="P106" s="218"/>
      <c r="Q106" s="218"/>
      <c r="R106" s="218"/>
      <c r="S106" s="218"/>
      <c r="T106" s="218"/>
      <c r="U106" s="218"/>
      <c r="V106" s="218"/>
      <c r="W106" s="218"/>
      <c r="X106" s="218"/>
      <c r="Y106" s="218"/>
      <c r="Z106" s="218"/>
      <c r="AA106" s="218"/>
    </row>
    <row r="107" spans="1:27" ht="12.75" customHeight="1">
      <c r="A107" s="16"/>
      <c r="B107" s="417"/>
      <c r="C107" s="417"/>
      <c r="D107" s="417"/>
      <c r="E107" s="418"/>
      <c r="F107" s="419"/>
      <c r="G107" s="419"/>
      <c r="H107" s="419"/>
      <c r="I107" s="417"/>
      <c r="J107" s="417"/>
      <c r="K107" s="417"/>
      <c r="L107" s="417"/>
      <c r="M107" s="417"/>
      <c r="N107" s="417"/>
      <c r="O107" s="417"/>
      <c r="P107" s="417"/>
      <c r="Q107" s="417"/>
      <c r="R107" s="417"/>
      <c r="S107" s="417"/>
      <c r="T107" s="417"/>
      <c r="U107" s="417"/>
      <c r="V107" s="417"/>
      <c r="W107" s="417"/>
      <c r="X107" s="417"/>
      <c r="Y107" s="417"/>
      <c r="Z107" s="417"/>
      <c r="AA107" s="417"/>
    </row>
    <row r="108" spans="1:27" ht="12.75" hidden="1" customHeight="1">
      <c r="A108" s="16"/>
      <c r="B108" s="420"/>
      <c r="C108" s="355" t="s">
        <v>65</v>
      </c>
      <c r="D108" s="55"/>
      <c r="E108" s="406">
        <f t="shared" ref="E108:G108" si="28">+E40+E94</f>
        <v>1</v>
      </c>
      <c r="F108" s="406">
        <f t="shared" si="28"/>
        <v>2300000000</v>
      </c>
      <c r="G108" s="406">
        <f t="shared" si="28"/>
        <v>2300000000</v>
      </c>
      <c r="H108" s="420"/>
      <c r="I108" s="420"/>
      <c r="J108" s="420"/>
      <c r="K108" s="420"/>
      <c r="L108" s="420"/>
      <c r="M108" s="420"/>
      <c r="N108" s="420"/>
      <c r="O108" s="420"/>
      <c r="P108" s="420"/>
      <c r="Q108" s="420"/>
      <c r="R108" s="420"/>
      <c r="S108" s="420"/>
      <c r="T108" s="420"/>
      <c r="U108" s="420"/>
      <c r="V108" s="420"/>
      <c r="W108" s="420"/>
      <c r="X108" s="420"/>
      <c r="Y108" s="420"/>
      <c r="Z108" s="420"/>
      <c r="AA108" s="420"/>
    </row>
    <row r="109" spans="1:27" ht="12.75" hidden="1" customHeight="1">
      <c r="A109" s="16"/>
      <c r="B109" s="218"/>
      <c r="C109" s="161" t="s">
        <v>69</v>
      </c>
      <c r="D109" s="62"/>
      <c r="E109" s="409">
        <f t="shared" ref="E109:G109" si="29">+E41+E95</f>
        <v>0</v>
      </c>
      <c r="F109" s="409">
        <f t="shared" si="29"/>
        <v>0</v>
      </c>
      <c r="G109" s="409">
        <f t="shared" si="29"/>
        <v>0</v>
      </c>
      <c r="H109" s="218"/>
      <c r="I109" s="218"/>
      <c r="J109" s="218"/>
      <c r="K109" s="218"/>
      <c r="L109" s="218"/>
      <c r="M109" s="218"/>
      <c r="N109" s="218"/>
      <c r="O109" s="218"/>
      <c r="P109" s="218"/>
      <c r="Q109" s="218"/>
      <c r="R109" s="218"/>
      <c r="S109" s="218"/>
      <c r="T109" s="218"/>
      <c r="U109" s="218"/>
      <c r="V109" s="218"/>
      <c r="W109" s="218"/>
      <c r="X109" s="218"/>
      <c r="Y109" s="218"/>
      <c r="Z109" s="218"/>
      <c r="AA109" s="218"/>
    </row>
    <row r="110" spans="1:27" ht="12.75" hidden="1" customHeight="1">
      <c r="A110" s="16"/>
      <c r="B110" s="218"/>
      <c r="C110" s="218"/>
      <c r="D110" s="218"/>
      <c r="E110" s="218"/>
      <c r="F110" s="218"/>
      <c r="G110" s="218"/>
      <c r="H110" s="218"/>
      <c r="I110" s="218"/>
      <c r="J110" s="218"/>
      <c r="K110" s="218"/>
      <c r="L110" s="218"/>
      <c r="M110" s="218"/>
      <c r="N110" s="218"/>
      <c r="O110" s="218"/>
      <c r="P110" s="218"/>
      <c r="Q110" s="218"/>
      <c r="R110" s="218"/>
      <c r="S110" s="218"/>
      <c r="T110" s="218"/>
      <c r="U110" s="218"/>
      <c r="V110" s="218"/>
      <c r="W110" s="218"/>
      <c r="X110" s="218"/>
      <c r="Y110" s="218"/>
      <c r="Z110" s="218"/>
      <c r="AA110" s="218"/>
    </row>
    <row r="111" spans="1:27" ht="12.75" customHeight="1">
      <c r="A111" s="16"/>
      <c r="B111" s="218"/>
      <c r="C111" s="218"/>
      <c r="D111" s="218"/>
      <c r="E111" s="218"/>
      <c r="F111" s="421"/>
      <c r="G111" s="218"/>
      <c r="H111" s="218"/>
      <c r="I111" s="218"/>
      <c r="J111" s="218"/>
      <c r="K111" s="218"/>
      <c r="L111" s="218"/>
      <c r="M111" s="218"/>
      <c r="N111" s="218"/>
      <c r="O111" s="218"/>
      <c r="P111" s="218"/>
      <c r="Q111" s="218"/>
      <c r="R111" s="218"/>
      <c r="S111" s="218"/>
      <c r="T111" s="218"/>
      <c r="U111" s="218"/>
      <c r="V111" s="218"/>
      <c r="W111" s="218"/>
      <c r="X111" s="218"/>
      <c r="Y111" s="218"/>
      <c r="Z111" s="218"/>
      <c r="AA111" s="218"/>
    </row>
    <row r="112" spans="1:27" ht="12.75" customHeight="1">
      <c r="A112" s="16"/>
      <c r="B112" s="218"/>
      <c r="C112" s="218"/>
      <c r="D112" s="218"/>
      <c r="E112" s="218"/>
      <c r="F112" s="218"/>
      <c r="G112" s="218"/>
      <c r="H112" s="218"/>
      <c r="I112" s="218"/>
      <c r="J112" s="218"/>
      <c r="K112" s="218"/>
      <c r="L112" s="218"/>
      <c r="M112" s="218"/>
      <c r="N112" s="218"/>
      <c r="O112" s="218"/>
      <c r="P112" s="218"/>
      <c r="Q112" s="218"/>
      <c r="R112" s="218"/>
      <c r="S112" s="218"/>
      <c r="T112" s="218"/>
      <c r="U112" s="218"/>
      <c r="V112" s="218"/>
      <c r="W112" s="218"/>
      <c r="X112" s="218"/>
      <c r="Y112" s="218"/>
      <c r="Z112" s="218"/>
      <c r="AA112" s="218"/>
    </row>
    <row r="113" spans="1:27" ht="12.75" customHeight="1">
      <c r="A113" s="16"/>
      <c r="B113" s="218"/>
      <c r="C113" s="218"/>
      <c r="D113" s="218"/>
      <c r="E113" s="218"/>
      <c r="F113" s="218"/>
      <c r="G113" s="218"/>
      <c r="H113" s="218"/>
      <c r="I113" s="218"/>
      <c r="J113" s="218"/>
      <c r="K113" s="218"/>
      <c r="L113" s="218"/>
      <c r="M113" s="218"/>
      <c r="N113" s="218"/>
      <c r="O113" s="218"/>
      <c r="P113" s="218"/>
      <c r="Q113" s="218"/>
      <c r="R113" s="218"/>
      <c r="S113" s="218"/>
      <c r="T113" s="218"/>
      <c r="U113" s="218"/>
      <c r="V113" s="218"/>
      <c r="W113" s="218"/>
      <c r="X113" s="218"/>
      <c r="Y113" s="218"/>
      <c r="Z113" s="218"/>
      <c r="AA113" s="218"/>
    </row>
    <row r="114" spans="1:27" ht="12.75" customHeight="1">
      <c r="A114" s="16"/>
      <c r="B114" s="218"/>
      <c r="C114" s="218"/>
      <c r="D114" s="218"/>
      <c r="E114" s="218"/>
      <c r="F114" s="218"/>
      <c r="G114" s="218"/>
      <c r="H114" s="218"/>
      <c r="I114" s="218"/>
      <c r="J114" s="218"/>
      <c r="K114" s="218"/>
      <c r="L114" s="218"/>
      <c r="M114" s="218"/>
      <c r="N114" s="218"/>
      <c r="O114" s="218"/>
      <c r="P114" s="218"/>
      <c r="Q114" s="218"/>
      <c r="R114" s="218"/>
      <c r="S114" s="218"/>
      <c r="T114" s="218"/>
      <c r="U114" s="218"/>
      <c r="V114" s="218"/>
      <c r="W114" s="218"/>
      <c r="X114" s="218"/>
      <c r="Y114" s="218"/>
      <c r="Z114" s="218"/>
      <c r="AA114" s="218"/>
    </row>
    <row r="115" spans="1:27" ht="12.75" customHeight="1">
      <c r="A115" s="16"/>
      <c r="B115" s="218"/>
      <c r="C115" s="218"/>
      <c r="D115" s="218"/>
      <c r="E115" s="218"/>
      <c r="F115" s="218"/>
      <c r="G115" s="218"/>
      <c r="H115" s="218"/>
      <c r="I115" s="218"/>
      <c r="J115" s="218"/>
      <c r="K115" s="218"/>
      <c r="L115" s="218"/>
      <c r="M115" s="218"/>
      <c r="N115" s="218"/>
      <c r="O115" s="218"/>
      <c r="P115" s="218"/>
      <c r="Q115" s="218"/>
      <c r="R115" s="218"/>
      <c r="S115" s="218"/>
      <c r="T115" s="218"/>
      <c r="U115" s="218"/>
      <c r="V115" s="218"/>
      <c r="W115" s="218"/>
      <c r="X115" s="218"/>
      <c r="Y115" s="218"/>
      <c r="Z115" s="218"/>
      <c r="AA115" s="218"/>
    </row>
    <row r="116" spans="1:27" ht="12.75" customHeight="1">
      <c r="A116" s="16"/>
      <c r="B116" s="218"/>
      <c r="C116" s="218"/>
      <c r="D116" s="218"/>
      <c r="E116" s="218"/>
      <c r="F116" s="218"/>
      <c r="G116" s="218"/>
      <c r="H116" s="218"/>
      <c r="I116" s="218"/>
      <c r="J116" s="218"/>
      <c r="K116" s="218"/>
      <c r="L116" s="218"/>
      <c r="M116" s="218"/>
      <c r="N116" s="218"/>
      <c r="O116" s="218"/>
      <c r="P116" s="218"/>
      <c r="Q116" s="218"/>
      <c r="R116" s="218"/>
      <c r="S116" s="218"/>
      <c r="T116" s="218"/>
      <c r="U116" s="218"/>
      <c r="V116" s="218"/>
      <c r="W116" s="218"/>
      <c r="X116" s="218"/>
      <c r="Y116" s="218"/>
      <c r="Z116" s="218"/>
      <c r="AA116" s="218"/>
    </row>
    <row r="117" spans="1:27" ht="12.75" customHeight="1">
      <c r="A117" s="16"/>
      <c r="B117" s="218"/>
      <c r="C117" s="218"/>
      <c r="D117" s="218"/>
      <c r="E117" s="218"/>
      <c r="F117" s="218"/>
      <c r="G117" s="218"/>
      <c r="H117" s="218"/>
      <c r="I117" s="218"/>
      <c r="J117" s="218"/>
      <c r="K117" s="218"/>
      <c r="L117" s="218"/>
      <c r="M117" s="218"/>
      <c r="N117" s="218"/>
      <c r="O117" s="218"/>
      <c r="P117" s="218"/>
      <c r="Q117" s="218"/>
      <c r="R117" s="218"/>
      <c r="S117" s="218"/>
      <c r="T117" s="218"/>
      <c r="U117" s="218"/>
      <c r="V117" s="218"/>
      <c r="W117" s="218"/>
      <c r="X117" s="218"/>
      <c r="Y117" s="218"/>
      <c r="Z117" s="218"/>
      <c r="AA117" s="218"/>
    </row>
    <row r="118" spans="1:27" ht="12.75" customHeight="1">
      <c r="A118" s="16"/>
      <c r="B118" s="218"/>
      <c r="C118" s="218"/>
      <c r="D118" s="218"/>
      <c r="E118" s="218"/>
      <c r="F118" s="218"/>
      <c r="G118" s="218"/>
      <c r="H118" s="218"/>
      <c r="I118" s="218"/>
      <c r="J118" s="218"/>
      <c r="K118" s="218"/>
      <c r="L118" s="218"/>
      <c r="M118" s="218"/>
      <c r="N118" s="218"/>
      <c r="O118" s="218"/>
      <c r="P118" s="218"/>
      <c r="Q118" s="218"/>
      <c r="R118" s="218"/>
      <c r="S118" s="218"/>
      <c r="T118" s="218"/>
      <c r="U118" s="218"/>
      <c r="V118" s="218"/>
      <c r="W118" s="218"/>
      <c r="X118" s="218"/>
      <c r="Y118" s="218"/>
      <c r="Z118" s="218"/>
      <c r="AA118" s="218"/>
    </row>
    <row r="119" spans="1:27" ht="12.75" customHeight="1">
      <c r="A119" s="16"/>
      <c r="B119" s="218"/>
      <c r="C119" s="218"/>
      <c r="D119" s="218"/>
      <c r="E119" s="218"/>
      <c r="F119" s="218"/>
      <c r="G119" s="218"/>
      <c r="H119" s="218"/>
      <c r="I119" s="218"/>
      <c r="J119" s="218"/>
      <c r="K119" s="218"/>
      <c r="L119" s="218"/>
      <c r="M119" s="218"/>
      <c r="N119" s="218"/>
      <c r="O119" s="218"/>
      <c r="P119" s="218"/>
      <c r="Q119" s="218"/>
      <c r="R119" s="218"/>
      <c r="S119" s="218"/>
      <c r="T119" s="218"/>
      <c r="U119" s="218"/>
      <c r="V119" s="218"/>
      <c r="W119" s="218"/>
      <c r="X119" s="218"/>
      <c r="Y119" s="218"/>
      <c r="Z119" s="218"/>
      <c r="AA119" s="218"/>
    </row>
    <row r="120" spans="1:27" ht="12.75" customHeight="1">
      <c r="A120" s="16"/>
      <c r="B120" s="218"/>
      <c r="C120" s="218"/>
      <c r="D120" s="218"/>
      <c r="E120" s="218"/>
      <c r="F120" s="218"/>
      <c r="G120" s="218"/>
      <c r="H120" s="218"/>
      <c r="I120" s="218"/>
      <c r="J120" s="218"/>
      <c r="K120" s="218"/>
      <c r="L120" s="218"/>
      <c r="M120" s="218"/>
      <c r="N120" s="218"/>
      <c r="O120" s="218"/>
      <c r="P120" s="218"/>
      <c r="Q120" s="218"/>
      <c r="R120" s="218"/>
      <c r="S120" s="218"/>
      <c r="T120" s="218"/>
      <c r="U120" s="218"/>
      <c r="V120" s="218"/>
      <c r="W120" s="218"/>
      <c r="X120" s="218"/>
      <c r="Y120" s="218"/>
      <c r="Z120" s="218"/>
      <c r="AA120" s="218"/>
    </row>
    <row r="121" spans="1:27" ht="12.75" customHeight="1">
      <c r="A121" s="16"/>
      <c r="B121" s="218"/>
      <c r="C121" s="218"/>
      <c r="D121" s="218"/>
      <c r="E121" s="218"/>
      <c r="F121" s="218"/>
      <c r="G121" s="218"/>
      <c r="H121" s="218"/>
      <c r="I121" s="218"/>
      <c r="J121" s="218"/>
      <c r="K121" s="218"/>
      <c r="L121" s="218"/>
      <c r="M121" s="218"/>
      <c r="N121" s="218"/>
      <c r="O121" s="218"/>
      <c r="P121" s="218"/>
      <c r="Q121" s="218"/>
      <c r="R121" s="218"/>
      <c r="S121" s="218"/>
      <c r="T121" s="218"/>
      <c r="U121" s="218"/>
      <c r="V121" s="218"/>
      <c r="W121" s="218"/>
      <c r="X121" s="218"/>
      <c r="Y121" s="218"/>
      <c r="Z121" s="218"/>
      <c r="AA121" s="218"/>
    </row>
    <row r="122" spans="1:27" ht="12.75" customHeight="1">
      <c r="A122" s="16"/>
      <c r="B122" s="218"/>
      <c r="C122" s="218"/>
      <c r="D122" s="218"/>
      <c r="E122" s="218"/>
      <c r="F122" s="218"/>
      <c r="G122" s="218"/>
      <c r="H122" s="218"/>
      <c r="I122" s="218"/>
      <c r="J122" s="218"/>
      <c r="K122" s="218"/>
      <c r="L122" s="218"/>
      <c r="M122" s="218"/>
      <c r="N122" s="218"/>
      <c r="O122" s="218"/>
      <c r="P122" s="218"/>
      <c r="Q122" s="218"/>
      <c r="R122" s="218"/>
      <c r="S122" s="218"/>
      <c r="T122" s="218"/>
      <c r="U122" s="218"/>
      <c r="V122" s="218"/>
      <c r="W122" s="218"/>
      <c r="X122" s="218"/>
      <c r="Y122" s="218"/>
      <c r="Z122" s="218"/>
      <c r="AA122" s="218"/>
    </row>
    <row r="123" spans="1:27" ht="12.75" customHeight="1">
      <c r="A123" s="16"/>
      <c r="B123" s="218"/>
      <c r="C123" s="218"/>
      <c r="D123" s="218"/>
      <c r="E123" s="218"/>
      <c r="F123" s="218"/>
      <c r="G123" s="218"/>
      <c r="H123" s="218"/>
      <c r="I123" s="218"/>
      <c r="J123" s="218"/>
      <c r="K123" s="218"/>
      <c r="L123" s="218"/>
      <c r="M123" s="218"/>
      <c r="N123" s="218"/>
      <c r="O123" s="218"/>
      <c r="P123" s="218"/>
      <c r="Q123" s="218"/>
      <c r="R123" s="218"/>
      <c r="S123" s="218"/>
      <c r="T123" s="218"/>
      <c r="U123" s="218"/>
      <c r="V123" s="218"/>
      <c r="W123" s="218"/>
      <c r="X123" s="218"/>
      <c r="Y123" s="218"/>
      <c r="Z123" s="218"/>
      <c r="AA123" s="218"/>
    </row>
    <row r="124" spans="1:27" ht="12.75" customHeight="1">
      <c r="A124" s="16"/>
      <c r="B124" s="218"/>
      <c r="C124" s="218"/>
      <c r="D124" s="218"/>
      <c r="E124" s="218"/>
      <c r="F124" s="218"/>
      <c r="G124" s="218"/>
      <c r="H124" s="218"/>
      <c r="I124" s="218"/>
      <c r="J124" s="218"/>
      <c r="K124" s="218"/>
      <c r="L124" s="218"/>
      <c r="M124" s="218"/>
      <c r="N124" s="218"/>
      <c r="O124" s="218"/>
      <c r="P124" s="218"/>
      <c r="Q124" s="218"/>
      <c r="R124" s="218"/>
      <c r="S124" s="218"/>
      <c r="T124" s="218"/>
      <c r="U124" s="218"/>
      <c r="V124" s="218"/>
      <c r="W124" s="218"/>
      <c r="X124" s="218"/>
      <c r="Y124" s="218"/>
      <c r="Z124" s="218"/>
      <c r="AA124" s="218"/>
    </row>
    <row r="125" spans="1:27" ht="12.75" customHeight="1">
      <c r="A125" s="16"/>
      <c r="B125" s="218"/>
      <c r="C125" s="218"/>
      <c r="D125" s="218"/>
      <c r="E125" s="218"/>
      <c r="F125" s="218"/>
      <c r="G125" s="218"/>
      <c r="H125" s="218"/>
      <c r="I125" s="218"/>
      <c r="J125" s="218"/>
      <c r="K125" s="218"/>
      <c r="L125" s="218"/>
      <c r="M125" s="218"/>
      <c r="N125" s="218"/>
      <c r="O125" s="218"/>
      <c r="P125" s="218"/>
      <c r="Q125" s="218"/>
      <c r="R125" s="218"/>
      <c r="S125" s="218"/>
      <c r="T125" s="218"/>
      <c r="U125" s="218"/>
      <c r="V125" s="218"/>
      <c r="W125" s="218"/>
      <c r="X125" s="218"/>
      <c r="Y125" s="218"/>
      <c r="Z125" s="218"/>
      <c r="AA125" s="218"/>
    </row>
    <row r="126" spans="1:27" ht="12.75" customHeight="1">
      <c r="A126" s="16"/>
      <c r="B126" s="218"/>
      <c r="C126" s="218"/>
      <c r="D126" s="218"/>
      <c r="E126" s="218"/>
      <c r="F126" s="218"/>
      <c r="G126" s="218"/>
      <c r="H126" s="218"/>
      <c r="I126" s="218"/>
      <c r="J126" s="218"/>
      <c r="K126" s="218"/>
      <c r="L126" s="218"/>
      <c r="M126" s="218"/>
      <c r="N126" s="218"/>
      <c r="O126" s="218"/>
      <c r="P126" s="218"/>
      <c r="Q126" s="218"/>
      <c r="R126" s="218"/>
      <c r="S126" s="218"/>
      <c r="T126" s="218"/>
      <c r="U126" s="218"/>
      <c r="V126" s="218"/>
      <c r="W126" s="218"/>
      <c r="X126" s="218"/>
      <c r="Y126" s="218"/>
      <c r="Z126" s="218"/>
      <c r="AA126" s="218"/>
    </row>
    <row r="127" spans="1:27" ht="12.75" customHeight="1">
      <c r="A127" s="16"/>
      <c r="B127" s="218"/>
      <c r="C127" s="218"/>
      <c r="D127" s="218"/>
      <c r="E127" s="218"/>
      <c r="F127" s="218"/>
      <c r="G127" s="218"/>
      <c r="H127" s="218"/>
      <c r="I127" s="218"/>
      <c r="J127" s="218"/>
      <c r="K127" s="218"/>
      <c r="L127" s="218"/>
      <c r="M127" s="218"/>
      <c r="N127" s="218"/>
      <c r="O127" s="218"/>
      <c r="P127" s="218"/>
      <c r="Q127" s="218"/>
      <c r="R127" s="218"/>
      <c r="S127" s="218"/>
      <c r="T127" s="218"/>
      <c r="U127" s="218"/>
      <c r="V127" s="218"/>
      <c r="W127" s="218"/>
      <c r="X127" s="218"/>
      <c r="Y127" s="218"/>
      <c r="Z127" s="218"/>
      <c r="AA127" s="218"/>
    </row>
    <row r="128" spans="1:27" ht="12.75" customHeight="1">
      <c r="A128" s="16"/>
      <c r="B128" s="218"/>
      <c r="C128" s="218"/>
      <c r="D128" s="218"/>
      <c r="E128" s="218"/>
      <c r="F128" s="218"/>
      <c r="G128" s="218"/>
      <c r="H128" s="218"/>
      <c r="I128" s="218"/>
      <c r="J128" s="218"/>
      <c r="K128" s="218"/>
      <c r="L128" s="218"/>
      <c r="M128" s="218"/>
      <c r="N128" s="218"/>
      <c r="O128" s="218"/>
      <c r="P128" s="218"/>
      <c r="Q128" s="218"/>
      <c r="R128" s="218"/>
      <c r="S128" s="218"/>
      <c r="T128" s="218"/>
      <c r="U128" s="218"/>
      <c r="V128" s="218"/>
      <c r="W128" s="218"/>
      <c r="X128" s="218"/>
      <c r="Y128" s="218"/>
      <c r="Z128" s="218"/>
      <c r="AA128" s="218"/>
    </row>
    <row r="129" spans="1:27" ht="12.75" customHeight="1">
      <c r="A129" s="16"/>
      <c r="B129" s="218"/>
      <c r="C129" s="218"/>
      <c r="D129" s="218"/>
      <c r="E129" s="218"/>
      <c r="F129" s="218"/>
      <c r="G129" s="218"/>
      <c r="H129" s="218"/>
      <c r="I129" s="218"/>
      <c r="J129" s="218"/>
      <c r="K129" s="218"/>
      <c r="L129" s="218"/>
      <c r="M129" s="218"/>
      <c r="N129" s="218"/>
      <c r="O129" s="218"/>
      <c r="P129" s="218"/>
      <c r="Q129" s="218"/>
      <c r="R129" s="218"/>
      <c r="S129" s="218"/>
      <c r="T129" s="218"/>
      <c r="U129" s="218"/>
      <c r="V129" s="218"/>
      <c r="W129" s="218"/>
      <c r="X129" s="218"/>
      <c r="Y129" s="218"/>
      <c r="Z129" s="218"/>
      <c r="AA129" s="218"/>
    </row>
    <row r="130" spans="1:27" ht="12.75" customHeight="1">
      <c r="A130" s="16"/>
      <c r="B130" s="218"/>
      <c r="C130" s="218"/>
      <c r="D130" s="218"/>
      <c r="E130" s="218"/>
      <c r="F130" s="218"/>
      <c r="G130" s="218"/>
      <c r="H130" s="218"/>
      <c r="I130" s="218"/>
      <c r="J130" s="218"/>
      <c r="K130" s="218"/>
      <c r="L130" s="218"/>
      <c r="M130" s="218"/>
      <c r="N130" s="218"/>
      <c r="O130" s="218"/>
      <c r="P130" s="218"/>
      <c r="Q130" s="218"/>
      <c r="R130" s="218"/>
      <c r="S130" s="218"/>
      <c r="T130" s="218"/>
      <c r="U130" s="218"/>
      <c r="V130" s="218"/>
      <c r="W130" s="218"/>
      <c r="X130" s="218"/>
      <c r="Y130" s="218"/>
      <c r="Z130" s="218"/>
      <c r="AA130" s="218"/>
    </row>
    <row r="131" spans="1:27" ht="12.75" customHeight="1">
      <c r="A131" s="16"/>
      <c r="B131" s="218"/>
      <c r="C131" s="218"/>
      <c r="D131" s="218"/>
      <c r="E131" s="218"/>
      <c r="F131" s="218"/>
      <c r="G131" s="218"/>
      <c r="H131" s="218"/>
      <c r="I131" s="218"/>
      <c r="J131" s="218"/>
      <c r="K131" s="218"/>
      <c r="L131" s="218"/>
      <c r="M131" s="218"/>
      <c r="N131" s="218"/>
      <c r="O131" s="218"/>
      <c r="P131" s="218"/>
      <c r="Q131" s="218"/>
      <c r="R131" s="218"/>
      <c r="S131" s="218"/>
      <c r="T131" s="218"/>
      <c r="U131" s="218"/>
      <c r="V131" s="218"/>
      <c r="W131" s="218"/>
      <c r="X131" s="218"/>
      <c r="Y131" s="218"/>
      <c r="Z131" s="218"/>
      <c r="AA131" s="218"/>
    </row>
    <row r="132" spans="1:27" ht="12.75" customHeight="1">
      <c r="A132" s="16"/>
      <c r="B132" s="218"/>
      <c r="C132" s="218"/>
      <c r="D132" s="218"/>
      <c r="E132" s="218"/>
      <c r="F132" s="218"/>
      <c r="G132" s="218"/>
      <c r="H132" s="218"/>
      <c r="I132" s="218"/>
      <c r="J132" s="218"/>
      <c r="K132" s="218"/>
      <c r="L132" s="218"/>
      <c r="M132" s="218"/>
      <c r="N132" s="218"/>
      <c r="O132" s="218"/>
      <c r="P132" s="218"/>
      <c r="Q132" s="218"/>
      <c r="R132" s="218"/>
      <c r="S132" s="218"/>
      <c r="T132" s="218"/>
      <c r="U132" s="218"/>
      <c r="V132" s="218"/>
      <c r="W132" s="218"/>
      <c r="X132" s="218"/>
      <c r="Y132" s="218"/>
      <c r="Z132" s="218"/>
      <c r="AA132" s="218"/>
    </row>
    <row r="133" spans="1:27" ht="12.75" customHeight="1">
      <c r="A133" s="16"/>
      <c r="B133" s="218"/>
      <c r="C133" s="218"/>
      <c r="D133" s="218"/>
      <c r="E133" s="218"/>
      <c r="F133" s="218"/>
      <c r="G133" s="218"/>
      <c r="H133" s="218"/>
      <c r="I133" s="218"/>
      <c r="J133" s="218"/>
      <c r="K133" s="218"/>
      <c r="L133" s="218"/>
      <c r="M133" s="218"/>
      <c r="N133" s="218"/>
      <c r="O133" s="218"/>
      <c r="P133" s="218"/>
      <c r="Q133" s="218"/>
      <c r="R133" s="218"/>
      <c r="S133" s="218"/>
      <c r="T133" s="218"/>
      <c r="U133" s="218"/>
      <c r="V133" s="218"/>
      <c r="W133" s="218"/>
      <c r="X133" s="218"/>
      <c r="Y133" s="218"/>
      <c r="Z133" s="218"/>
      <c r="AA133" s="218"/>
    </row>
    <row r="134" spans="1:27" ht="12.75" customHeight="1">
      <c r="A134" s="16"/>
      <c r="B134" s="218"/>
      <c r="C134" s="218"/>
      <c r="D134" s="218"/>
      <c r="E134" s="218"/>
      <c r="F134" s="218"/>
      <c r="G134" s="218"/>
      <c r="H134" s="218"/>
      <c r="I134" s="218"/>
      <c r="J134" s="218"/>
      <c r="K134" s="218"/>
      <c r="L134" s="218"/>
      <c r="M134" s="218"/>
      <c r="N134" s="218"/>
      <c r="O134" s="218"/>
      <c r="P134" s="218"/>
      <c r="Q134" s="218"/>
      <c r="R134" s="218"/>
      <c r="S134" s="218"/>
      <c r="T134" s="218"/>
      <c r="U134" s="218"/>
      <c r="V134" s="218"/>
      <c r="W134" s="218"/>
      <c r="X134" s="218"/>
      <c r="Y134" s="218"/>
      <c r="Z134" s="218"/>
      <c r="AA134" s="218"/>
    </row>
    <row r="135" spans="1:27" ht="12.75" customHeight="1">
      <c r="A135" s="16"/>
      <c r="B135" s="218"/>
      <c r="C135" s="218"/>
      <c r="D135" s="218"/>
      <c r="E135" s="218"/>
      <c r="F135" s="218"/>
      <c r="G135" s="218"/>
      <c r="H135" s="218"/>
      <c r="I135" s="218"/>
      <c r="J135" s="218"/>
      <c r="K135" s="218"/>
      <c r="L135" s="218"/>
      <c r="M135" s="218"/>
      <c r="N135" s="218"/>
      <c r="O135" s="218"/>
      <c r="P135" s="218"/>
      <c r="Q135" s="218"/>
      <c r="R135" s="218"/>
      <c r="S135" s="218"/>
      <c r="T135" s="218"/>
      <c r="U135" s="218"/>
      <c r="V135" s="218"/>
      <c r="W135" s="218"/>
      <c r="X135" s="218"/>
      <c r="Y135" s="218"/>
      <c r="Z135" s="218"/>
      <c r="AA135" s="218"/>
    </row>
    <row r="136" spans="1:27" ht="12.75" customHeight="1">
      <c r="A136" s="16"/>
      <c r="B136" s="218"/>
      <c r="C136" s="218"/>
      <c r="D136" s="218"/>
      <c r="E136" s="218"/>
      <c r="F136" s="218"/>
      <c r="G136" s="218"/>
      <c r="H136" s="218"/>
      <c r="I136" s="218"/>
      <c r="J136" s="218"/>
      <c r="K136" s="218"/>
      <c r="L136" s="218"/>
      <c r="M136" s="218"/>
      <c r="N136" s="218"/>
      <c r="O136" s="218"/>
      <c r="P136" s="218"/>
      <c r="Q136" s="218"/>
      <c r="R136" s="218"/>
      <c r="S136" s="218"/>
      <c r="T136" s="218"/>
      <c r="U136" s="218"/>
      <c r="V136" s="218"/>
      <c r="W136" s="218"/>
      <c r="X136" s="218"/>
      <c r="Y136" s="218"/>
      <c r="Z136" s="218"/>
      <c r="AA136" s="218"/>
    </row>
    <row r="137" spans="1:27" ht="12.75" customHeight="1">
      <c r="A137" s="16"/>
      <c r="B137" s="218"/>
      <c r="C137" s="218"/>
      <c r="D137" s="218"/>
      <c r="E137" s="218"/>
      <c r="F137" s="218"/>
      <c r="G137" s="218"/>
      <c r="H137" s="218"/>
      <c r="I137" s="218"/>
      <c r="J137" s="218"/>
      <c r="K137" s="218"/>
      <c r="L137" s="218"/>
      <c r="M137" s="218"/>
      <c r="N137" s="218"/>
      <c r="O137" s="218"/>
      <c r="P137" s="218"/>
      <c r="Q137" s="218"/>
      <c r="R137" s="218"/>
      <c r="S137" s="218"/>
      <c r="T137" s="218"/>
      <c r="U137" s="218"/>
      <c r="V137" s="218"/>
      <c r="W137" s="218"/>
      <c r="X137" s="218"/>
      <c r="Y137" s="218"/>
      <c r="Z137" s="218"/>
      <c r="AA137" s="218"/>
    </row>
    <row r="138" spans="1:27" ht="12.75" customHeight="1">
      <c r="A138" s="16"/>
      <c r="B138" s="218"/>
      <c r="C138" s="218"/>
      <c r="D138" s="218"/>
      <c r="E138" s="218"/>
      <c r="F138" s="218"/>
      <c r="G138" s="218"/>
      <c r="H138" s="218"/>
      <c r="I138" s="218"/>
      <c r="J138" s="218"/>
      <c r="K138" s="218"/>
      <c r="L138" s="218"/>
      <c r="M138" s="218"/>
      <c r="N138" s="218"/>
      <c r="O138" s="218"/>
      <c r="P138" s="218"/>
      <c r="Q138" s="218"/>
      <c r="R138" s="218"/>
      <c r="S138" s="218"/>
      <c r="T138" s="218"/>
      <c r="U138" s="218"/>
      <c r="V138" s="218"/>
      <c r="W138" s="218"/>
      <c r="X138" s="218"/>
      <c r="Y138" s="218"/>
      <c r="Z138" s="218"/>
      <c r="AA138" s="218"/>
    </row>
    <row r="139" spans="1:27" ht="12.75" customHeight="1">
      <c r="A139" s="16"/>
      <c r="B139" s="218"/>
      <c r="C139" s="218"/>
      <c r="D139" s="218"/>
      <c r="E139" s="218"/>
      <c r="F139" s="218"/>
      <c r="G139" s="218"/>
      <c r="H139" s="218"/>
      <c r="I139" s="218"/>
      <c r="J139" s="218"/>
      <c r="K139" s="218"/>
      <c r="L139" s="218"/>
      <c r="M139" s="218"/>
      <c r="N139" s="218"/>
      <c r="O139" s="218"/>
      <c r="P139" s="218"/>
      <c r="Q139" s="218"/>
      <c r="R139" s="218"/>
      <c r="S139" s="218"/>
      <c r="T139" s="218"/>
      <c r="U139" s="218"/>
      <c r="V139" s="218"/>
      <c r="W139" s="218"/>
      <c r="X139" s="218"/>
      <c r="Y139" s="218"/>
      <c r="Z139" s="218"/>
      <c r="AA139" s="218"/>
    </row>
    <row r="140" spans="1:27" ht="12.75" customHeight="1">
      <c r="A140" s="16"/>
      <c r="B140" s="218"/>
      <c r="C140" s="218"/>
      <c r="D140" s="218"/>
      <c r="E140" s="218"/>
      <c r="F140" s="218"/>
      <c r="G140" s="218"/>
      <c r="H140" s="218"/>
      <c r="I140" s="218"/>
      <c r="J140" s="218"/>
      <c r="K140" s="218"/>
      <c r="L140" s="218"/>
      <c r="M140" s="218"/>
      <c r="N140" s="218"/>
      <c r="O140" s="218"/>
      <c r="P140" s="218"/>
      <c r="Q140" s="218"/>
      <c r="R140" s="218"/>
      <c r="S140" s="218"/>
      <c r="T140" s="218"/>
      <c r="U140" s="218"/>
      <c r="V140" s="218"/>
      <c r="W140" s="218"/>
      <c r="X140" s="218"/>
      <c r="Y140" s="218"/>
      <c r="Z140" s="218"/>
      <c r="AA140" s="218"/>
    </row>
    <row r="141" spans="1:27" ht="12.75" customHeight="1">
      <c r="A141" s="16"/>
      <c r="B141" s="218"/>
      <c r="C141" s="218"/>
      <c r="D141" s="218"/>
      <c r="E141" s="218"/>
      <c r="F141" s="218"/>
      <c r="G141" s="218"/>
      <c r="H141" s="218"/>
      <c r="I141" s="218"/>
      <c r="J141" s="218"/>
      <c r="K141" s="218"/>
      <c r="L141" s="218"/>
      <c r="M141" s="218"/>
      <c r="N141" s="218"/>
      <c r="O141" s="218"/>
      <c r="P141" s="218"/>
      <c r="Q141" s="218"/>
      <c r="R141" s="218"/>
      <c r="S141" s="218"/>
      <c r="T141" s="218"/>
      <c r="U141" s="218"/>
      <c r="V141" s="218"/>
      <c r="W141" s="218"/>
      <c r="X141" s="218"/>
      <c r="Y141" s="218"/>
      <c r="Z141" s="218"/>
      <c r="AA141" s="218"/>
    </row>
    <row r="142" spans="1:27" ht="12.75" customHeight="1">
      <c r="A142" s="16"/>
      <c r="B142" s="218"/>
      <c r="C142" s="218"/>
      <c r="D142" s="218"/>
      <c r="E142" s="218"/>
      <c r="F142" s="218"/>
      <c r="G142" s="218"/>
      <c r="H142" s="218"/>
      <c r="I142" s="218"/>
      <c r="J142" s="218"/>
      <c r="K142" s="218"/>
      <c r="L142" s="218"/>
      <c r="M142" s="218"/>
      <c r="N142" s="218"/>
      <c r="O142" s="218"/>
      <c r="P142" s="218"/>
      <c r="Q142" s="218"/>
      <c r="R142" s="218"/>
      <c r="S142" s="218"/>
      <c r="T142" s="218"/>
      <c r="U142" s="218"/>
      <c r="V142" s="218"/>
      <c r="W142" s="218"/>
      <c r="X142" s="218"/>
      <c r="Y142" s="218"/>
      <c r="Z142" s="218"/>
      <c r="AA142" s="218"/>
    </row>
    <row r="143" spans="1:27" ht="12.75" customHeight="1">
      <c r="A143" s="16"/>
      <c r="B143" s="218"/>
      <c r="C143" s="218"/>
      <c r="D143" s="218"/>
      <c r="E143" s="218"/>
      <c r="F143" s="218"/>
      <c r="G143" s="218"/>
      <c r="H143" s="218"/>
      <c r="I143" s="218"/>
      <c r="J143" s="218"/>
      <c r="K143" s="218"/>
      <c r="L143" s="218"/>
      <c r="M143" s="218"/>
      <c r="N143" s="218"/>
      <c r="O143" s="218"/>
      <c r="P143" s="218"/>
      <c r="Q143" s="218"/>
      <c r="R143" s="218"/>
      <c r="S143" s="218"/>
      <c r="T143" s="218"/>
      <c r="U143" s="218"/>
      <c r="V143" s="218"/>
      <c r="W143" s="218"/>
      <c r="X143" s="218"/>
      <c r="Y143" s="218"/>
      <c r="Z143" s="218"/>
      <c r="AA143" s="218"/>
    </row>
    <row r="144" spans="1:27" ht="12.75" customHeight="1">
      <c r="A144" s="16"/>
      <c r="B144" s="218"/>
      <c r="C144" s="218"/>
      <c r="D144" s="218"/>
      <c r="E144" s="218"/>
      <c r="F144" s="218"/>
      <c r="G144" s="218"/>
      <c r="H144" s="218"/>
      <c r="I144" s="218"/>
      <c r="J144" s="218"/>
      <c r="K144" s="218"/>
      <c r="L144" s="218"/>
      <c r="M144" s="218"/>
      <c r="N144" s="218"/>
      <c r="O144" s="218"/>
      <c r="P144" s="218"/>
      <c r="Q144" s="218"/>
      <c r="R144" s="218"/>
      <c r="S144" s="218"/>
      <c r="T144" s="218"/>
      <c r="U144" s="218"/>
      <c r="V144" s="218"/>
      <c r="W144" s="218"/>
      <c r="X144" s="218"/>
      <c r="Y144" s="218"/>
      <c r="Z144" s="218"/>
      <c r="AA144" s="218"/>
    </row>
    <row r="145" spans="1:27" ht="12.75" customHeight="1">
      <c r="A145" s="16"/>
      <c r="B145" s="218"/>
      <c r="C145" s="218"/>
      <c r="D145" s="218"/>
      <c r="E145" s="218"/>
      <c r="F145" s="218"/>
      <c r="G145" s="218"/>
      <c r="H145" s="218"/>
      <c r="I145" s="218"/>
      <c r="J145" s="218"/>
      <c r="K145" s="218"/>
      <c r="L145" s="218"/>
      <c r="M145" s="218"/>
      <c r="N145" s="218"/>
      <c r="O145" s="218"/>
      <c r="P145" s="218"/>
      <c r="Q145" s="218"/>
      <c r="R145" s="218"/>
      <c r="S145" s="218"/>
      <c r="T145" s="218"/>
      <c r="U145" s="218"/>
      <c r="V145" s="218"/>
      <c r="W145" s="218"/>
      <c r="X145" s="218"/>
      <c r="Y145" s="218"/>
      <c r="Z145" s="218"/>
      <c r="AA145" s="218"/>
    </row>
    <row r="146" spans="1:27" ht="12.75" customHeight="1">
      <c r="A146" s="16"/>
      <c r="B146" s="218"/>
      <c r="C146" s="218"/>
      <c r="D146" s="218"/>
      <c r="E146" s="218"/>
      <c r="F146" s="218"/>
      <c r="G146" s="218"/>
      <c r="H146" s="218"/>
      <c r="I146" s="218"/>
      <c r="J146" s="218"/>
      <c r="K146" s="218"/>
      <c r="L146" s="218"/>
      <c r="M146" s="218"/>
      <c r="N146" s="218"/>
      <c r="O146" s="218"/>
      <c r="P146" s="218"/>
      <c r="Q146" s="218"/>
      <c r="R146" s="218"/>
      <c r="S146" s="218"/>
      <c r="T146" s="218"/>
      <c r="U146" s="218"/>
      <c r="V146" s="218"/>
      <c r="W146" s="218"/>
      <c r="X146" s="218"/>
      <c r="Y146" s="218"/>
      <c r="Z146" s="218"/>
      <c r="AA146" s="218"/>
    </row>
    <row r="147" spans="1:27" ht="12.75" customHeight="1">
      <c r="A147" s="16"/>
      <c r="B147" s="218"/>
      <c r="C147" s="218"/>
      <c r="D147" s="218"/>
      <c r="E147" s="218"/>
      <c r="F147" s="218"/>
      <c r="G147" s="218"/>
      <c r="H147" s="218"/>
      <c r="I147" s="218"/>
      <c r="J147" s="218"/>
      <c r="K147" s="218"/>
      <c r="L147" s="218"/>
      <c r="M147" s="218"/>
      <c r="N147" s="218"/>
      <c r="O147" s="218"/>
      <c r="P147" s="218"/>
      <c r="Q147" s="218"/>
      <c r="R147" s="218"/>
      <c r="S147" s="218"/>
      <c r="T147" s="218"/>
      <c r="U147" s="218"/>
      <c r="V147" s="218"/>
      <c r="W147" s="218"/>
      <c r="X147" s="218"/>
      <c r="Y147" s="218"/>
      <c r="Z147" s="218"/>
      <c r="AA147" s="218"/>
    </row>
    <row r="148" spans="1:27" ht="12.75" customHeight="1">
      <c r="A148" s="16"/>
      <c r="B148" s="218"/>
      <c r="C148" s="218"/>
      <c r="D148" s="218"/>
      <c r="E148" s="218"/>
      <c r="F148" s="218"/>
      <c r="G148" s="218"/>
      <c r="H148" s="218"/>
      <c r="I148" s="218"/>
      <c r="J148" s="218"/>
      <c r="K148" s="218"/>
      <c r="L148" s="218"/>
      <c r="M148" s="218"/>
      <c r="N148" s="218"/>
      <c r="O148" s="218"/>
      <c r="P148" s="218"/>
      <c r="Q148" s="218"/>
      <c r="R148" s="218"/>
      <c r="S148" s="218"/>
      <c r="T148" s="218"/>
      <c r="U148" s="218"/>
      <c r="V148" s="218"/>
      <c r="W148" s="218"/>
      <c r="X148" s="218"/>
      <c r="Y148" s="218"/>
      <c r="Z148" s="218"/>
      <c r="AA148" s="218"/>
    </row>
    <row r="149" spans="1:27" ht="12.75" customHeight="1">
      <c r="A149" s="16"/>
      <c r="B149" s="218"/>
      <c r="C149" s="218"/>
      <c r="D149" s="218"/>
      <c r="E149" s="218"/>
      <c r="F149" s="218"/>
      <c r="G149" s="218"/>
      <c r="H149" s="218"/>
      <c r="I149" s="218"/>
      <c r="J149" s="218"/>
      <c r="K149" s="218"/>
      <c r="L149" s="218"/>
      <c r="M149" s="218"/>
      <c r="N149" s="218"/>
      <c r="O149" s="218"/>
      <c r="P149" s="218"/>
      <c r="Q149" s="218"/>
      <c r="R149" s="218"/>
      <c r="S149" s="218"/>
      <c r="T149" s="218"/>
      <c r="U149" s="218"/>
      <c r="V149" s="218"/>
      <c r="W149" s="218"/>
      <c r="X149" s="218"/>
      <c r="Y149" s="218"/>
      <c r="Z149" s="218"/>
      <c r="AA149" s="218"/>
    </row>
    <row r="150" spans="1:27" ht="12.75" customHeight="1">
      <c r="A150" s="16"/>
      <c r="B150" s="218"/>
      <c r="C150" s="218"/>
      <c r="D150" s="218"/>
      <c r="E150" s="218"/>
      <c r="F150" s="218"/>
      <c r="G150" s="218"/>
      <c r="H150" s="218"/>
      <c r="I150" s="218"/>
      <c r="J150" s="218"/>
      <c r="K150" s="218"/>
      <c r="L150" s="218"/>
      <c r="M150" s="218"/>
      <c r="N150" s="218"/>
      <c r="O150" s="218"/>
      <c r="P150" s="218"/>
      <c r="Q150" s="218"/>
      <c r="R150" s="218"/>
      <c r="S150" s="218"/>
      <c r="T150" s="218"/>
      <c r="U150" s="218"/>
      <c r="V150" s="218"/>
      <c r="W150" s="218"/>
      <c r="X150" s="218"/>
      <c r="Y150" s="218"/>
      <c r="Z150" s="218"/>
      <c r="AA150" s="218"/>
    </row>
    <row r="151" spans="1:27" ht="12.75" customHeight="1">
      <c r="A151" s="16"/>
      <c r="B151" s="218"/>
      <c r="C151" s="218"/>
      <c r="D151" s="218"/>
      <c r="E151" s="218"/>
      <c r="F151" s="218"/>
      <c r="G151" s="218"/>
      <c r="H151" s="218"/>
      <c r="I151" s="218"/>
      <c r="J151" s="218"/>
      <c r="K151" s="218"/>
      <c r="L151" s="218"/>
      <c r="M151" s="218"/>
      <c r="N151" s="218"/>
      <c r="O151" s="218"/>
      <c r="P151" s="218"/>
      <c r="Q151" s="218"/>
      <c r="R151" s="218"/>
      <c r="S151" s="218"/>
      <c r="T151" s="218"/>
      <c r="U151" s="218"/>
      <c r="V151" s="218"/>
      <c r="W151" s="218"/>
      <c r="X151" s="218"/>
      <c r="Y151" s="218"/>
      <c r="Z151" s="218"/>
      <c r="AA151" s="218"/>
    </row>
    <row r="152" spans="1:27" ht="12.75" customHeight="1">
      <c r="A152" s="16"/>
      <c r="B152" s="218"/>
      <c r="C152" s="218"/>
      <c r="D152" s="218"/>
      <c r="E152" s="218"/>
      <c r="F152" s="218"/>
      <c r="G152" s="218"/>
      <c r="H152" s="218"/>
      <c r="I152" s="218"/>
      <c r="J152" s="218"/>
      <c r="K152" s="218"/>
      <c r="L152" s="218"/>
      <c r="M152" s="218"/>
      <c r="N152" s="218"/>
      <c r="O152" s="218"/>
      <c r="P152" s="218"/>
      <c r="Q152" s="218"/>
      <c r="R152" s="218"/>
      <c r="S152" s="218"/>
      <c r="T152" s="218"/>
      <c r="U152" s="218"/>
      <c r="V152" s="218"/>
      <c r="W152" s="218"/>
      <c r="X152" s="218"/>
      <c r="Y152" s="218"/>
      <c r="Z152" s="218"/>
      <c r="AA152" s="218"/>
    </row>
    <row r="153" spans="1:27" ht="12.75" customHeight="1">
      <c r="A153" s="16"/>
      <c r="B153" s="218"/>
      <c r="C153" s="218"/>
      <c r="D153" s="218"/>
      <c r="E153" s="218"/>
      <c r="F153" s="218"/>
      <c r="G153" s="218"/>
      <c r="H153" s="218"/>
      <c r="I153" s="218"/>
      <c r="J153" s="218"/>
      <c r="K153" s="218"/>
      <c r="L153" s="218"/>
      <c r="M153" s="218"/>
      <c r="N153" s="218"/>
      <c r="O153" s="218"/>
      <c r="P153" s="218"/>
      <c r="Q153" s="218"/>
      <c r="R153" s="218"/>
      <c r="S153" s="218"/>
      <c r="T153" s="218"/>
      <c r="U153" s="218"/>
      <c r="V153" s="218"/>
      <c r="W153" s="218"/>
      <c r="X153" s="218"/>
      <c r="Y153" s="218"/>
      <c r="Z153" s="218"/>
      <c r="AA153" s="218"/>
    </row>
    <row r="154" spans="1:27" ht="12.75" customHeight="1">
      <c r="A154" s="16"/>
      <c r="B154" s="218"/>
      <c r="C154" s="218"/>
      <c r="D154" s="218"/>
      <c r="E154" s="218"/>
      <c r="F154" s="218"/>
      <c r="G154" s="218"/>
      <c r="H154" s="218"/>
      <c r="I154" s="218"/>
      <c r="J154" s="218"/>
      <c r="K154" s="218"/>
      <c r="L154" s="218"/>
      <c r="M154" s="218"/>
      <c r="N154" s="218"/>
      <c r="O154" s="218"/>
      <c r="P154" s="218"/>
      <c r="Q154" s="218"/>
      <c r="R154" s="218"/>
      <c r="S154" s="218"/>
      <c r="T154" s="218"/>
      <c r="U154" s="218"/>
      <c r="V154" s="218"/>
      <c r="W154" s="218"/>
      <c r="X154" s="218"/>
      <c r="Y154" s="218"/>
      <c r="Z154" s="218"/>
      <c r="AA154" s="218"/>
    </row>
    <row r="155" spans="1:27" ht="12.75" customHeight="1">
      <c r="A155" s="16"/>
      <c r="B155" s="218"/>
      <c r="C155" s="218"/>
      <c r="D155" s="218"/>
      <c r="E155" s="218"/>
      <c r="F155" s="218"/>
      <c r="G155" s="218"/>
      <c r="H155" s="218"/>
      <c r="I155" s="218"/>
      <c r="J155" s="218"/>
      <c r="K155" s="218"/>
      <c r="L155" s="218"/>
      <c r="M155" s="218"/>
      <c r="N155" s="218"/>
      <c r="O155" s="218"/>
      <c r="P155" s="218"/>
      <c r="Q155" s="218"/>
      <c r="R155" s="218"/>
      <c r="S155" s="218"/>
      <c r="T155" s="218"/>
      <c r="U155" s="218"/>
      <c r="V155" s="218"/>
      <c r="W155" s="218"/>
      <c r="X155" s="218"/>
      <c r="Y155" s="218"/>
      <c r="Z155" s="218"/>
      <c r="AA155" s="218"/>
    </row>
    <row r="156" spans="1:27" ht="12.75" customHeight="1">
      <c r="A156" s="16"/>
      <c r="B156" s="218"/>
      <c r="C156" s="218"/>
      <c r="D156" s="218"/>
      <c r="E156" s="218"/>
      <c r="F156" s="218"/>
      <c r="G156" s="218"/>
      <c r="H156" s="218"/>
      <c r="I156" s="218"/>
      <c r="J156" s="218"/>
      <c r="K156" s="218"/>
      <c r="L156" s="218"/>
      <c r="M156" s="218"/>
      <c r="N156" s="218"/>
      <c r="O156" s="218"/>
      <c r="P156" s="218"/>
      <c r="Q156" s="218"/>
      <c r="R156" s="218"/>
      <c r="S156" s="218"/>
      <c r="T156" s="218"/>
      <c r="U156" s="218"/>
      <c r="V156" s="218"/>
      <c r="W156" s="218"/>
      <c r="X156" s="218"/>
      <c r="Y156" s="218"/>
      <c r="Z156" s="218"/>
      <c r="AA156" s="218"/>
    </row>
    <row r="157" spans="1:27" ht="12.75" customHeight="1">
      <c r="A157" s="16"/>
      <c r="B157" s="218"/>
      <c r="C157" s="218"/>
      <c r="D157" s="218"/>
      <c r="E157" s="218"/>
      <c r="F157" s="218"/>
      <c r="G157" s="218"/>
      <c r="H157" s="218"/>
      <c r="I157" s="218"/>
      <c r="J157" s="218"/>
      <c r="K157" s="218"/>
      <c r="L157" s="218"/>
      <c r="M157" s="218"/>
      <c r="N157" s="218"/>
      <c r="O157" s="218"/>
      <c r="P157" s="218"/>
      <c r="Q157" s="218"/>
      <c r="R157" s="218"/>
      <c r="S157" s="218"/>
      <c r="T157" s="218"/>
      <c r="U157" s="218"/>
      <c r="V157" s="218"/>
      <c r="W157" s="218"/>
      <c r="X157" s="218"/>
      <c r="Y157" s="218"/>
      <c r="Z157" s="218"/>
      <c r="AA157" s="218"/>
    </row>
    <row r="158" spans="1:27" ht="12.75" customHeight="1">
      <c r="A158" s="16"/>
      <c r="B158" s="218"/>
      <c r="C158" s="218"/>
      <c r="D158" s="218"/>
      <c r="E158" s="218"/>
      <c r="F158" s="218"/>
      <c r="G158" s="218"/>
      <c r="H158" s="218"/>
      <c r="I158" s="218"/>
      <c r="J158" s="218"/>
      <c r="K158" s="218"/>
      <c r="L158" s="218"/>
      <c r="M158" s="218"/>
      <c r="N158" s="218"/>
      <c r="O158" s="218"/>
      <c r="P158" s="218"/>
      <c r="Q158" s="218"/>
      <c r="R158" s="218"/>
      <c r="S158" s="218"/>
      <c r="T158" s="218"/>
      <c r="U158" s="218"/>
      <c r="V158" s="218"/>
      <c r="W158" s="218"/>
      <c r="X158" s="218"/>
      <c r="Y158" s="218"/>
      <c r="Z158" s="218"/>
      <c r="AA158" s="218"/>
    </row>
    <row r="159" spans="1:27" ht="12.75" customHeight="1">
      <c r="A159" s="16"/>
      <c r="B159" s="218"/>
      <c r="C159" s="218"/>
      <c r="D159" s="218"/>
      <c r="E159" s="218"/>
      <c r="F159" s="218"/>
      <c r="G159" s="218"/>
      <c r="H159" s="218"/>
      <c r="I159" s="218"/>
      <c r="J159" s="218"/>
      <c r="K159" s="218"/>
      <c r="L159" s="218"/>
      <c r="M159" s="218"/>
      <c r="N159" s="218"/>
      <c r="O159" s="218"/>
      <c r="P159" s="218"/>
      <c r="Q159" s="218"/>
      <c r="R159" s="218"/>
      <c r="S159" s="218"/>
      <c r="T159" s="218"/>
      <c r="U159" s="218"/>
      <c r="V159" s="218"/>
      <c r="W159" s="218"/>
      <c r="X159" s="218"/>
      <c r="Y159" s="218"/>
      <c r="Z159" s="218"/>
      <c r="AA159" s="218"/>
    </row>
    <row r="160" spans="1:27" ht="12.75" customHeight="1">
      <c r="A160" s="16"/>
      <c r="B160" s="218"/>
      <c r="C160" s="218"/>
      <c r="D160" s="218"/>
      <c r="E160" s="218"/>
      <c r="F160" s="218"/>
      <c r="G160" s="218"/>
      <c r="H160" s="218"/>
      <c r="I160" s="218"/>
      <c r="J160" s="218"/>
      <c r="K160" s="218"/>
      <c r="L160" s="218"/>
      <c r="M160" s="218"/>
      <c r="N160" s="218"/>
      <c r="O160" s="218"/>
      <c r="P160" s="218"/>
      <c r="Q160" s="218"/>
      <c r="R160" s="218"/>
      <c r="S160" s="218"/>
      <c r="T160" s="218"/>
      <c r="U160" s="218"/>
      <c r="V160" s="218"/>
      <c r="W160" s="218"/>
      <c r="X160" s="218"/>
      <c r="Y160" s="218"/>
      <c r="Z160" s="218"/>
      <c r="AA160" s="218"/>
    </row>
    <row r="161" spans="1:27" ht="12.75" customHeight="1">
      <c r="A161" s="16"/>
      <c r="B161" s="218"/>
      <c r="C161" s="218"/>
      <c r="D161" s="218"/>
      <c r="E161" s="218"/>
      <c r="F161" s="218"/>
      <c r="G161" s="218"/>
      <c r="H161" s="218"/>
      <c r="I161" s="218"/>
      <c r="J161" s="218"/>
      <c r="K161" s="218"/>
      <c r="L161" s="218"/>
      <c r="M161" s="218"/>
      <c r="N161" s="218"/>
      <c r="O161" s="218"/>
      <c r="P161" s="218"/>
      <c r="Q161" s="218"/>
      <c r="R161" s="218"/>
      <c r="S161" s="218"/>
      <c r="T161" s="218"/>
      <c r="U161" s="218"/>
      <c r="V161" s="218"/>
      <c r="W161" s="218"/>
      <c r="X161" s="218"/>
      <c r="Y161" s="218"/>
      <c r="Z161" s="218"/>
      <c r="AA161" s="218"/>
    </row>
    <row r="162" spans="1:27" ht="12.75" customHeight="1">
      <c r="A162" s="16"/>
      <c r="B162" s="218"/>
      <c r="C162" s="218"/>
      <c r="D162" s="218"/>
      <c r="E162" s="218"/>
      <c r="F162" s="218"/>
      <c r="G162" s="218"/>
      <c r="H162" s="218"/>
      <c r="I162" s="218"/>
      <c r="J162" s="218"/>
      <c r="K162" s="218"/>
      <c r="L162" s="218"/>
      <c r="M162" s="218"/>
      <c r="N162" s="218"/>
      <c r="O162" s="218"/>
      <c r="P162" s="218"/>
      <c r="Q162" s="218"/>
      <c r="R162" s="218"/>
      <c r="S162" s="218"/>
      <c r="T162" s="218"/>
      <c r="U162" s="218"/>
      <c r="V162" s="218"/>
      <c r="W162" s="218"/>
      <c r="X162" s="218"/>
      <c r="Y162" s="218"/>
      <c r="Z162" s="218"/>
      <c r="AA162" s="218"/>
    </row>
    <row r="163" spans="1:27" ht="12.75" customHeight="1">
      <c r="A163" s="16"/>
      <c r="B163" s="218"/>
      <c r="C163" s="218"/>
      <c r="D163" s="218"/>
      <c r="E163" s="218"/>
      <c r="F163" s="218"/>
      <c r="G163" s="218"/>
      <c r="H163" s="218"/>
      <c r="I163" s="218"/>
      <c r="J163" s="218"/>
      <c r="K163" s="218"/>
      <c r="L163" s="218"/>
      <c r="M163" s="218"/>
      <c r="N163" s="218"/>
      <c r="O163" s="218"/>
      <c r="P163" s="218"/>
      <c r="Q163" s="218"/>
      <c r="R163" s="218"/>
      <c r="S163" s="218"/>
      <c r="T163" s="218"/>
      <c r="U163" s="218"/>
      <c r="V163" s="218"/>
      <c r="W163" s="218"/>
      <c r="X163" s="218"/>
      <c r="Y163" s="218"/>
      <c r="Z163" s="218"/>
      <c r="AA163" s="218"/>
    </row>
    <row r="164" spans="1:27" ht="12.75" customHeight="1">
      <c r="A164" s="16"/>
      <c r="B164" s="218"/>
      <c r="C164" s="218"/>
      <c r="D164" s="218"/>
      <c r="E164" s="218"/>
      <c r="F164" s="218"/>
      <c r="G164" s="218"/>
      <c r="H164" s="218"/>
      <c r="I164" s="218"/>
      <c r="J164" s="218"/>
      <c r="K164" s="218"/>
      <c r="L164" s="218"/>
      <c r="M164" s="218"/>
      <c r="N164" s="218"/>
      <c r="O164" s="218"/>
      <c r="P164" s="218"/>
      <c r="Q164" s="218"/>
      <c r="R164" s="218"/>
      <c r="S164" s="218"/>
      <c r="T164" s="218"/>
      <c r="U164" s="218"/>
      <c r="V164" s="218"/>
      <c r="W164" s="218"/>
      <c r="X164" s="218"/>
      <c r="Y164" s="218"/>
      <c r="Z164" s="218"/>
      <c r="AA164" s="218"/>
    </row>
    <row r="165" spans="1:27" ht="12.75" customHeight="1">
      <c r="A165" s="16"/>
      <c r="B165" s="218"/>
      <c r="C165" s="218"/>
      <c r="D165" s="218"/>
      <c r="E165" s="218"/>
      <c r="F165" s="218"/>
      <c r="G165" s="218"/>
      <c r="H165" s="218"/>
      <c r="I165" s="218"/>
      <c r="J165" s="218"/>
      <c r="K165" s="218"/>
      <c r="L165" s="218"/>
      <c r="M165" s="218"/>
      <c r="N165" s="218"/>
      <c r="O165" s="218"/>
      <c r="P165" s="218"/>
      <c r="Q165" s="218"/>
      <c r="R165" s="218"/>
      <c r="S165" s="218"/>
      <c r="T165" s="218"/>
      <c r="U165" s="218"/>
      <c r="V165" s="218"/>
      <c r="W165" s="218"/>
      <c r="X165" s="218"/>
      <c r="Y165" s="218"/>
      <c r="Z165" s="218"/>
      <c r="AA165" s="218"/>
    </row>
    <row r="166" spans="1:27" ht="12.75" customHeight="1">
      <c r="A166" s="16"/>
      <c r="B166" s="218"/>
      <c r="C166" s="218"/>
      <c r="D166" s="218"/>
      <c r="E166" s="218"/>
      <c r="F166" s="218"/>
      <c r="G166" s="218"/>
      <c r="H166" s="218"/>
      <c r="I166" s="218"/>
      <c r="J166" s="218"/>
      <c r="K166" s="218"/>
      <c r="L166" s="218"/>
      <c r="M166" s="218"/>
      <c r="N166" s="218"/>
      <c r="O166" s="218"/>
      <c r="P166" s="218"/>
      <c r="Q166" s="218"/>
      <c r="R166" s="218"/>
      <c r="S166" s="218"/>
      <c r="T166" s="218"/>
      <c r="U166" s="218"/>
      <c r="V166" s="218"/>
      <c r="W166" s="218"/>
      <c r="X166" s="218"/>
      <c r="Y166" s="218"/>
      <c r="Z166" s="218"/>
      <c r="AA166" s="218"/>
    </row>
    <row r="167" spans="1:27" ht="12.75" customHeight="1">
      <c r="A167" s="16"/>
      <c r="B167" s="218"/>
      <c r="C167" s="218"/>
      <c r="D167" s="218"/>
      <c r="E167" s="218"/>
      <c r="F167" s="218"/>
      <c r="G167" s="218"/>
      <c r="H167" s="218"/>
      <c r="I167" s="218"/>
      <c r="J167" s="218"/>
      <c r="K167" s="218"/>
      <c r="L167" s="218"/>
      <c r="M167" s="218"/>
      <c r="N167" s="218"/>
      <c r="O167" s="218"/>
      <c r="P167" s="218"/>
      <c r="Q167" s="218"/>
      <c r="R167" s="218"/>
      <c r="S167" s="218"/>
      <c r="T167" s="218"/>
      <c r="U167" s="218"/>
      <c r="V167" s="218"/>
      <c r="W167" s="218"/>
      <c r="X167" s="218"/>
      <c r="Y167" s="218"/>
      <c r="Z167" s="218"/>
      <c r="AA167" s="218"/>
    </row>
    <row r="168" spans="1:27" ht="12.75" customHeight="1">
      <c r="A168" s="16"/>
      <c r="B168" s="218"/>
      <c r="C168" s="218"/>
      <c r="D168" s="218"/>
      <c r="E168" s="218"/>
      <c r="F168" s="218"/>
      <c r="G168" s="218"/>
      <c r="H168" s="218"/>
      <c r="I168" s="218"/>
      <c r="J168" s="218"/>
      <c r="K168" s="218"/>
      <c r="L168" s="218"/>
      <c r="M168" s="218"/>
      <c r="N168" s="218"/>
      <c r="O168" s="218"/>
      <c r="P168" s="218"/>
      <c r="Q168" s="218"/>
      <c r="R168" s="218"/>
      <c r="S168" s="218"/>
      <c r="T168" s="218"/>
      <c r="U168" s="218"/>
      <c r="V168" s="218"/>
      <c r="W168" s="218"/>
      <c r="X168" s="218"/>
      <c r="Y168" s="218"/>
      <c r="Z168" s="218"/>
      <c r="AA168" s="218"/>
    </row>
    <row r="169" spans="1:27" ht="12.75" customHeight="1">
      <c r="A169" s="16"/>
      <c r="B169" s="218"/>
      <c r="C169" s="218"/>
      <c r="D169" s="218"/>
      <c r="E169" s="218"/>
      <c r="F169" s="218"/>
      <c r="G169" s="218"/>
      <c r="H169" s="218"/>
      <c r="I169" s="218"/>
      <c r="J169" s="218"/>
      <c r="K169" s="218"/>
      <c r="L169" s="218"/>
      <c r="M169" s="218"/>
      <c r="N169" s="218"/>
      <c r="O169" s="218"/>
      <c r="P169" s="218"/>
      <c r="Q169" s="218"/>
      <c r="R169" s="218"/>
      <c r="S169" s="218"/>
      <c r="T169" s="218"/>
      <c r="U169" s="218"/>
      <c r="V169" s="218"/>
      <c r="W169" s="218"/>
      <c r="X169" s="218"/>
      <c r="Y169" s="218"/>
      <c r="Z169" s="218"/>
      <c r="AA169" s="218"/>
    </row>
    <row r="170" spans="1:27" ht="12.75" customHeight="1">
      <c r="A170" s="16"/>
      <c r="B170" s="218"/>
      <c r="C170" s="218"/>
      <c r="D170" s="218"/>
      <c r="E170" s="218"/>
      <c r="F170" s="218"/>
      <c r="G170" s="218"/>
      <c r="H170" s="218"/>
      <c r="I170" s="218"/>
      <c r="J170" s="218"/>
      <c r="K170" s="218"/>
      <c r="L170" s="218"/>
      <c r="M170" s="218"/>
      <c r="N170" s="218"/>
      <c r="O170" s="218"/>
      <c r="P170" s="218"/>
      <c r="Q170" s="218"/>
      <c r="R170" s="218"/>
      <c r="S170" s="218"/>
      <c r="T170" s="218"/>
      <c r="U170" s="218"/>
      <c r="V170" s="218"/>
      <c r="W170" s="218"/>
      <c r="X170" s="218"/>
      <c r="Y170" s="218"/>
      <c r="Z170" s="218"/>
      <c r="AA170" s="218"/>
    </row>
    <row r="171" spans="1:27" ht="12.75" customHeight="1">
      <c r="A171" s="16"/>
      <c r="B171" s="218"/>
      <c r="C171" s="218"/>
      <c r="D171" s="218"/>
      <c r="E171" s="218"/>
      <c r="F171" s="218"/>
      <c r="G171" s="218"/>
      <c r="H171" s="218"/>
      <c r="I171" s="218"/>
      <c r="J171" s="218"/>
      <c r="K171" s="218"/>
      <c r="L171" s="218"/>
      <c r="M171" s="218"/>
      <c r="N171" s="218"/>
      <c r="O171" s="218"/>
      <c r="P171" s="218"/>
      <c r="Q171" s="218"/>
      <c r="R171" s="218"/>
      <c r="S171" s="218"/>
      <c r="T171" s="218"/>
      <c r="U171" s="218"/>
      <c r="V171" s="218"/>
      <c r="W171" s="218"/>
      <c r="X171" s="218"/>
      <c r="Y171" s="218"/>
      <c r="Z171" s="218"/>
      <c r="AA171" s="218"/>
    </row>
    <row r="172" spans="1:27" ht="12.75" customHeight="1">
      <c r="A172" s="16"/>
      <c r="B172" s="218"/>
      <c r="C172" s="218"/>
      <c r="D172" s="218"/>
      <c r="E172" s="218"/>
      <c r="F172" s="218"/>
      <c r="G172" s="218"/>
      <c r="H172" s="218"/>
      <c r="I172" s="218"/>
      <c r="J172" s="218"/>
      <c r="K172" s="218"/>
      <c r="L172" s="218"/>
      <c r="M172" s="218"/>
      <c r="N172" s="218"/>
      <c r="O172" s="218"/>
      <c r="P172" s="218"/>
      <c r="Q172" s="218"/>
      <c r="R172" s="218"/>
      <c r="S172" s="218"/>
      <c r="T172" s="218"/>
      <c r="U172" s="218"/>
      <c r="V172" s="218"/>
      <c r="W172" s="218"/>
      <c r="X172" s="218"/>
      <c r="Y172" s="218"/>
      <c r="Z172" s="218"/>
      <c r="AA172" s="218"/>
    </row>
    <row r="173" spans="1:27" ht="12.75" customHeight="1">
      <c r="A173" s="16"/>
      <c r="B173" s="218"/>
      <c r="C173" s="218"/>
      <c r="D173" s="218"/>
      <c r="E173" s="218"/>
      <c r="F173" s="218"/>
      <c r="G173" s="218"/>
      <c r="H173" s="218"/>
      <c r="I173" s="218"/>
      <c r="J173" s="218"/>
      <c r="K173" s="218"/>
      <c r="L173" s="218"/>
      <c r="M173" s="218"/>
      <c r="N173" s="218"/>
      <c r="O173" s="218"/>
      <c r="P173" s="218"/>
      <c r="Q173" s="218"/>
      <c r="R173" s="218"/>
      <c r="S173" s="218"/>
      <c r="T173" s="218"/>
      <c r="U173" s="218"/>
      <c r="V173" s="218"/>
      <c r="W173" s="218"/>
      <c r="X173" s="218"/>
      <c r="Y173" s="218"/>
      <c r="Z173" s="218"/>
      <c r="AA173" s="218"/>
    </row>
    <row r="174" spans="1:27" ht="12.75" customHeight="1">
      <c r="A174" s="16"/>
      <c r="B174" s="218"/>
      <c r="C174" s="218"/>
      <c r="D174" s="218"/>
      <c r="E174" s="218"/>
      <c r="F174" s="218"/>
      <c r="G174" s="218"/>
      <c r="H174" s="218"/>
      <c r="I174" s="218"/>
      <c r="J174" s="218"/>
      <c r="K174" s="218"/>
      <c r="L174" s="218"/>
      <c r="M174" s="218"/>
      <c r="N174" s="218"/>
      <c r="O174" s="218"/>
      <c r="P174" s="218"/>
      <c r="Q174" s="218"/>
      <c r="R174" s="218"/>
      <c r="S174" s="218"/>
      <c r="T174" s="218"/>
      <c r="U174" s="218"/>
      <c r="V174" s="218"/>
      <c r="W174" s="218"/>
      <c r="X174" s="218"/>
      <c r="Y174" s="218"/>
      <c r="Z174" s="218"/>
      <c r="AA174" s="218"/>
    </row>
    <row r="175" spans="1:27" ht="12.75" customHeight="1">
      <c r="A175" s="16"/>
      <c r="B175" s="218"/>
      <c r="C175" s="218"/>
      <c r="D175" s="218"/>
      <c r="E175" s="218"/>
      <c r="F175" s="218"/>
      <c r="G175" s="218"/>
      <c r="H175" s="218"/>
      <c r="I175" s="218"/>
      <c r="J175" s="218"/>
      <c r="K175" s="218"/>
      <c r="L175" s="218"/>
      <c r="M175" s="218"/>
      <c r="N175" s="218"/>
      <c r="O175" s="218"/>
      <c r="P175" s="218"/>
      <c r="Q175" s="218"/>
      <c r="R175" s="218"/>
      <c r="S175" s="218"/>
      <c r="T175" s="218"/>
      <c r="U175" s="218"/>
      <c r="V175" s="218"/>
      <c r="W175" s="218"/>
      <c r="X175" s="218"/>
      <c r="Y175" s="218"/>
      <c r="Z175" s="218"/>
      <c r="AA175" s="218"/>
    </row>
    <row r="176" spans="1:27" ht="12.75" customHeight="1">
      <c r="A176" s="16"/>
      <c r="B176" s="218"/>
      <c r="C176" s="218"/>
      <c r="D176" s="218"/>
      <c r="E176" s="218"/>
      <c r="F176" s="218"/>
      <c r="G176" s="218"/>
      <c r="H176" s="218"/>
      <c r="I176" s="218"/>
      <c r="J176" s="218"/>
      <c r="K176" s="218"/>
      <c r="L176" s="218"/>
      <c r="M176" s="218"/>
      <c r="N176" s="218"/>
      <c r="O176" s="218"/>
      <c r="P176" s="218"/>
      <c r="Q176" s="218"/>
      <c r="R176" s="218"/>
      <c r="S176" s="218"/>
      <c r="T176" s="218"/>
      <c r="U176" s="218"/>
      <c r="V176" s="218"/>
      <c r="W176" s="218"/>
      <c r="X176" s="218"/>
      <c r="Y176" s="218"/>
      <c r="Z176" s="218"/>
      <c r="AA176" s="218"/>
    </row>
    <row r="177" spans="1:27" ht="12.75" customHeight="1">
      <c r="A177" s="16"/>
      <c r="B177" s="218"/>
      <c r="C177" s="218"/>
      <c r="D177" s="218"/>
      <c r="E177" s="218"/>
      <c r="F177" s="218"/>
      <c r="G177" s="218"/>
      <c r="H177" s="218"/>
      <c r="I177" s="218"/>
      <c r="J177" s="218"/>
      <c r="K177" s="218"/>
      <c r="L177" s="218"/>
      <c r="M177" s="218"/>
      <c r="N177" s="218"/>
      <c r="O177" s="218"/>
      <c r="P177" s="218"/>
      <c r="Q177" s="218"/>
      <c r="R177" s="218"/>
      <c r="S177" s="218"/>
      <c r="T177" s="218"/>
      <c r="U177" s="218"/>
      <c r="V177" s="218"/>
      <c r="W177" s="218"/>
      <c r="X177" s="218"/>
      <c r="Y177" s="218"/>
      <c r="Z177" s="218"/>
      <c r="AA177" s="218"/>
    </row>
    <row r="178" spans="1:27" ht="12.75" customHeight="1">
      <c r="A178" s="16"/>
      <c r="B178" s="218"/>
      <c r="C178" s="218"/>
      <c r="D178" s="218"/>
      <c r="E178" s="218"/>
      <c r="F178" s="218"/>
      <c r="G178" s="218"/>
      <c r="H178" s="218"/>
      <c r="I178" s="218"/>
      <c r="J178" s="218"/>
      <c r="K178" s="218"/>
      <c r="L178" s="218"/>
      <c r="M178" s="218"/>
      <c r="N178" s="218"/>
      <c r="O178" s="218"/>
      <c r="P178" s="218"/>
      <c r="Q178" s="218"/>
      <c r="R178" s="218"/>
      <c r="S178" s="218"/>
      <c r="T178" s="218"/>
      <c r="U178" s="218"/>
      <c r="V178" s="218"/>
      <c r="W178" s="218"/>
      <c r="X178" s="218"/>
      <c r="Y178" s="218"/>
      <c r="Z178" s="218"/>
      <c r="AA178" s="218"/>
    </row>
    <row r="179" spans="1:27" ht="12.75" customHeight="1">
      <c r="A179" s="16"/>
      <c r="B179" s="218"/>
      <c r="C179" s="218"/>
      <c r="D179" s="218"/>
      <c r="E179" s="218"/>
      <c r="F179" s="218"/>
      <c r="G179" s="218"/>
      <c r="H179" s="218"/>
      <c r="I179" s="218"/>
      <c r="J179" s="218"/>
      <c r="K179" s="218"/>
      <c r="L179" s="218"/>
      <c r="M179" s="218"/>
      <c r="N179" s="218"/>
      <c r="O179" s="218"/>
      <c r="P179" s="218"/>
      <c r="Q179" s="218"/>
      <c r="R179" s="218"/>
      <c r="S179" s="218"/>
      <c r="T179" s="218"/>
      <c r="U179" s="218"/>
      <c r="V179" s="218"/>
      <c r="W179" s="218"/>
      <c r="X179" s="218"/>
      <c r="Y179" s="218"/>
      <c r="Z179" s="218"/>
      <c r="AA179" s="218"/>
    </row>
    <row r="180" spans="1:27" ht="12.75" customHeight="1">
      <c r="A180" s="16"/>
      <c r="B180" s="218"/>
      <c r="C180" s="218"/>
      <c r="D180" s="218"/>
      <c r="E180" s="218"/>
      <c r="F180" s="218"/>
      <c r="G180" s="218"/>
      <c r="H180" s="218"/>
      <c r="I180" s="218"/>
      <c r="J180" s="218"/>
      <c r="K180" s="218"/>
      <c r="L180" s="218"/>
      <c r="M180" s="218"/>
      <c r="N180" s="218"/>
      <c r="O180" s="218"/>
      <c r="P180" s="218"/>
      <c r="Q180" s="218"/>
      <c r="R180" s="218"/>
      <c r="S180" s="218"/>
      <c r="T180" s="218"/>
      <c r="U180" s="218"/>
      <c r="V180" s="218"/>
      <c r="W180" s="218"/>
      <c r="X180" s="218"/>
      <c r="Y180" s="218"/>
      <c r="Z180" s="218"/>
      <c r="AA180" s="218"/>
    </row>
    <row r="181" spans="1:27" ht="12.75" customHeight="1">
      <c r="A181" s="16"/>
      <c r="B181" s="218"/>
      <c r="C181" s="218"/>
      <c r="D181" s="218"/>
      <c r="E181" s="218"/>
      <c r="F181" s="218"/>
      <c r="G181" s="218"/>
      <c r="H181" s="218"/>
      <c r="I181" s="218"/>
      <c r="J181" s="218"/>
      <c r="K181" s="218"/>
      <c r="L181" s="218"/>
      <c r="M181" s="218"/>
      <c r="N181" s="218"/>
      <c r="O181" s="218"/>
      <c r="P181" s="218"/>
      <c r="Q181" s="218"/>
      <c r="R181" s="218"/>
      <c r="S181" s="218"/>
      <c r="T181" s="218"/>
      <c r="U181" s="218"/>
      <c r="V181" s="218"/>
      <c r="W181" s="218"/>
      <c r="X181" s="218"/>
      <c r="Y181" s="218"/>
      <c r="Z181" s="218"/>
      <c r="AA181" s="218"/>
    </row>
    <row r="182" spans="1:27" ht="12.75" customHeight="1">
      <c r="A182" s="16"/>
      <c r="B182" s="218"/>
      <c r="C182" s="218"/>
      <c r="D182" s="218"/>
      <c r="E182" s="218"/>
      <c r="F182" s="218"/>
      <c r="G182" s="218"/>
      <c r="H182" s="218"/>
      <c r="I182" s="218"/>
      <c r="J182" s="218"/>
      <c r="K182" s="218"/>
      <c r="L182" s="218"/>
      <c r="M182" s="218"/>
      <c r="N182" s="218"/>
      <c r="O182" s="218"/>
      <c r="P182" s="218"/>
      <c r="Q182" s="218"/>
      <c r="R182" s="218"/>
      <c r="S182" s="218"/>
      <c r="T182" s="218"/>
      <c r="U182" s="218"/>
      <c r="V182" s="218"/>
      <c r="W182" s="218"/>
      <c r="X182" s="218"/>
      <c r="Y182" s="218"/>
      <c r="Z182" s="218"/>
      <c r="AA182" s="218"/>
    </row>
    <row r="183" spans="1:27" ht="12.75" customHeight="1">
      <c r="A183" s="16"/>
      <c r="B183" s="218"/>
      <c r="C183" s="218"/>
      <c r="D183" s="218"/>
      <c r="E183" s="218"/>
      <c r="F183" s="218"/>
      <c r="G183" s="218"/>
      <c r="H183" s="218"/>
      <c r="I183" s="218"/>
      <c r="J183" s="218"/>
      <c r="K183" s="218"/>
      <c r="L183" s="218"/>
      <c r="M183" s="218"/>
      <c r="N183" s="218"/>
      <c r="O183" s="218"/>
      <c r="P183" s="218"/>
      <c r="Q183" s="218"/>
      <c r="R183" s="218"/>
      <c r="S183" s="218"/>
      <c r="T183" s="218"/>
      <c r="U183" s="218"/>
      <c r="V183" s="218"/>
      <c r="W183" s="218"/>
      <c r="X183" s="218"/>
      <c r="Y183" s="218"/>
      <c r="Z183" s="218"/>
      <c r="AA183" s="218"/>
    </row>
    <row r="184" spans="1:27" ht="12.75" customHeight="1">
      <c r="A184" s="16"/>
      <c r="B184" s="218"/>
      <c r="C184" s="218"/>
      <c r="D184" s="218"/>
      <c r="E184" s="218"/>
      <c r="F184" s="218"/>
      <c r="G184" s="218"/>
      <c r="H184" s="218"/>
      <c r="I184" s="218"/>
      <c r="J184" s="218"/>
      <c r="K184" s="218"/>
      <c r="L184" s="218"/>
      <c r="M184" s="218"/>
      <c r="N184" s="218"/>
      <c r="O184" s="218"/>
      <c r="P184" s="218"/>
      <c r="Q184" s="218"/>
      <c r="R184" s="218"/>
      <c r="S184" s="218"/>
      <c r="T184" s="218"/>
      <c r="U184" s="218"/>
      <c r="V184" s="218"/>
      <c r="W184" s="218"/>
      <c r="X184" s="218"/>
      <c r="Y184" s="218"/>
      <c r="Z184" s="218"/>
      <c r="AA184" s="218"/>
    </row>
    <row r="185" spans="1:27" ht="12.75" customHeight="1">
      <c r="A185" s="16"/>
      <c r="B185" s="218"/>
      <c r="C185" s="218"/>
      <c r="D185" s="218"/>
      <c r="E185" s="218"/>
      <c r="F185" s="218"/>
      <c r="G185" s="218"/>
      <c r="H185" s="218"/>
      <c r="I185" s="218"/>
      <c r="J185" s="218"/>
      <c r="K185" s="218"/>
      <c r="L185" s="218"/>
      <c r="M185" s="218"/>
      <c r="N185" s="218"/>
      <c r="O185" s="218"/>
      <c r="P185" s="218"/>
      <c r="Q185" s="218"/>
      <c r="R185" s="218"/>
      <c r="S185" s="218"/>
      <c r="T185" s="218"/>
      <c r="U185" s="218"/>
      <c r="V185" s="218"/>
      <c r="W185" s="218"/>
      <c r="X185" s="218"/>
      <c r="Y185" s="218"/>
      <c r="Z185" s="218"/>
      <c r="AA185" s="218"/>
    </row>
    <row r="186" spans="1:27" ht="12.75" customHeight="1">
      <c r="A186" s="16"/>
      <c r="B186" s="218"/>
      <c r="C186" s="218"/>
      <c r="D186" s="218"/>
      <c r="E186" s="218"/>
      <c r="F186" s="218"/>
      <c r="G186" s="218"/>
      <c r="H186" s="218"/>
      <c r="I186" s="218"/>
      <c r="J186" s="218"/>
      <c r="K186" s="218"/>
      <c r="L186" s="218"/>
      <c r="M186" s="218"/>
      <c r="N186" s="218"/>
      <c r="O186" s="218"/>
      <c r="P186" s="218"/>
      <c r="Q186" s="218"/>
      <c r="R186" s="218"/>
      <c r="S186" s="218"/>
      <c r="T186" s="218"/>
      <c r="U186" s="218"/>
      <c r="V186" s="218"/>
      <c r="W186" s="218"/>
      <c r="X186" s="218"/>
      <c r="Y186" s="218"/>
      <c r="Z186" s="218"/>
      <c r="AA186" s="218"/>
    </row>
    <row r="187" spans="1:27" ht="12.75" customHeight="1">
      <c r="A187" s="16"/>
      <c r="B187" s="218"/>
      <c r="C187" s="218"/>
      <c r="D187" s="218"/>
      <c r="E187" s="218"/>
      <c r="F187" s="218"/>
      <c r="G187" s="218"/>
      <c r="H187" s="218"/>
      <c r="I187" s="218"/>
      <c r="J187" s="218"/>
      <c r="K187" s="218"/>
      <c r="L187" s="218"/>
      <c r="M187" s="218"/>
      <c r="N187" s="218"/>
      <c r="O187" s="218"/>
      <c r="P187" s="218"/>
      <c r="Q187" s="218"/>
      <c r="R187" s="218"/>
      <c r="S187" s="218"/>
      <c r="T187" s="218"/>
      <c r="U187" s="218"/>
      <c r="V187" s="218"/>
      <c r="W187" s="218"/>
      <c r="X187" s="218"/>
      <c r="Y187" s="218"/>
      <c r="Z187" s="218"/>
      <c r="AA187" s="218"/>
    </row>
    <row r="188" spans="1:27" ht="12.75" customHeight="1">
      <c r="A188" s="16"/>
      <c r="B188" s="218"/>
      <c r="C188" s="218"/>
      <c r="D188" s="218"/>
      <c r="E188" s="218"/>
      <c r="F188" s="218"/>
      <c r="G188" s="218"/>
      <c r="H188" s="218"/>
      <c r="I188" s="218"/>
      <c r="J188" s="218"/>
      <c r="K188" s="218"/>
      <c r="L188" s="218"/>
      <c r="M188" s="218"/>
      <c r="N188" s="218"/>
      <c r="O188" s="218"/>
      <c r="P188" s="218"/>
      <c r="Q188" s="218"/>
      <c r="R188" s="218"/>
      <c r="S188" s="218"/>
      <c r="T188" s="218"/>
      <c r="U188" s="218"/>
      <c r="V188" s="218"/>
      <c r="W188" s="218"/>
      <c r="X188" s="218"/>
      <c r="Y188" s="218"/>
      <c r="Z188" s="218"/>
      <c r="AA188" s="218"/>
    </row>
    <row r="189" spans="1:27" ht="12.75" customHeight="1">
      <c r="A189" s="16"/>
      <c r="B189" s="218"/>
      <c r="C189" s="218"/>
      <c r="D189" s="218"/>
      <c r="E189" s="218"/>
      <c r="F189" s="218"/>
      <c r="G189" s="218"/>
      <c r="H189" s="218"/>
      <c r="I189" s="218"/>
      <c r="J189" s="218"/>
      <c r="K189" s="218"/>
      <c r="L189" s="218"/>
      <c r="M189" s="218"/>
      <c r="N189" s="218"/>
      <c r="O189" s="218"/>
      <c r="P189" s="218"/>
      <c r="Q189" s="218"/>
      <c r="R189" s="218"/>
      <c r="S189" s="218"/>
      <c r="T189" s="218"/>
      <c r="U189" s="218"/>
      <c r="V189" s="218"/>
      <c r="W189" s="218"/>
      <c r="X189" s="218"/>
      <c r="Y189" s="218"/>
      <c r="Z189" s="218"/>
      <c r="AA189" s="218"/>
    </row>
    <row r="190" spans="1:27" ht="12.75" customHeight="1">
      <c r="A190" s="16"/>
      <c r="B190" s="218"/>
      <c r="C190" s="218"/>
      <c r="D190" s="218"/>
      <c r="E190" s="218"/>
      <c r="F190" s="218"/>
      <c r="G190" s="218"/>
      <c r="H190" s="218"/>
      <c r="I190" s="218"/>
      <c r="J190" s="218"/>
      <c r="K190" s="218"/>
      <c r="L190" s="218"/>
      <c r="M190" s="218"/>
      <c r="N190" s="218"/>
      <c r="O190" s="218"/>
      <c r="P190" s="218"/>
      <c r="Q190" s="218"/>
      <c r="R190" s="218"/>
      <c r="S190" s="218"/>
      <c r="T190" s="218"/>
      <c r="U190" s="218"/>
      <c r="V190" s="218"/>
      <c r="W190" s="218"/>
      <c r="X190" s="218"/>
      <c r="Y190" s="218"/>
      <c r="Z190" s="218"/>
      <c r="AA190" s="218"/>
    </row>
    <row r="191" spans="1:27" ht="12.75" customHeight="1">
      <c r="A191" s="16"/>
      <c r="B191" s="218"/>
      <c r="C191" s="218"/>
      <c r="D191" s="218"/>
      <c r="E191" s="218"/>
      <c r="F191" s="218"/>
      <c r="G191" s="218"/>
      <c r="H191" s="218"/>
      <c r="I191" s="218"/>
      <c r="J191" s="218"/>
      <c r="K191" s="218"/>
      <c r="L191" s="218"/>
      <c r="M191" s="218"/>
      <c r="N191" s="218"/>
      <c r="O191" s="218"/>
      <c r="P191" s="218"/>
      <c r="Q191" s="218"/>
      <c r="R191" s="218"/>
      <c r="S191" s="218"/>
      <c r="T191" s="218"/>
      <c r="U191" s="218"/>
      <c r="V191" s="218"/>
      <c r="W191" s="218"/>
      <c r="X191" s="218"/>
      <c r="Y191" s="218"/>
      <c r="Z191" s="218"/>
      <c r="AA191" s="218"/>
    </row>
    <row r="192" spans="1:27" ht="12.75" customHeight="1">
      <c r="A192" s="16"/>
      <c r="B192" s="218"/>
      <c r="C192" s="218"/>
      <c r="D192" s="218"/>
      <c r="E192" s="218"/>
      <c r="F192" s="218"/>
      <c r="G192" s="218"/>
      <c r="H192" s="218"/>
      <c r="I192" s="218"/>
      <c r="J192" s="218"/>
      <c r="K192" s="218"/>
      <c r="L192" s="218"/>
      <c r="M192" s="218"/>
      <c r="N192" s="218"/>
      <c r="O192" s="218"/>
      <c r="P192" s="218"/>
      <c r="Q192" s="218"/>
      <c r="R192" s="218"/>
      <c r="S192" s="218"/>
      <c r="T192" s="218"/>
      <c r="U192" s="218"/>
      <c r="V192" s="218"/>
      <c r="W192" s="218"/>
      <c r="X192" s="218"/>
      <c r="Y192" s="218"/>
      <c r="Z192" s="218"/>
      <c r="AA192" s="218"/>
    </row>
    <row r="193" spans="1:27" ht="12.75" customHeight="1">
      <c r="A193" s="16"/>
      <c r="B193" s="218"/>
      <c r="C193" s="218"/>
      <c r="D193" s="218"/>
      <c r="E193" s="218"/>
      <c r="F193" s="218"/>
      <c r="G193" s="218"/>
      <c r="H193" s="218"/>
      <c r="I193" s="218"/>
      <c r="J193" s="218"/>
      <c r="K193" s="218"/>
      <c r="L193" s="218"/>
      <c r="M193" s="218"/>
      <c r="N193" s="218"/>
      <c r="O193" s="218"/>
      <c r="P193" s="218"/>
      <c r="Q193" s="218"/>
      <c r="R193" s="218"/>
      <c r="S193" s="218"/>
      <c r="T193" s="218"/>
      <c r="U193" s="218"/>
      <c r="V193" s="218"/>
      <c r="W193" s="218"/>
      <c r="X193" s="218"/>
      <c r="Y193" s="218"/>
      <c r="Z193" s="218"/>
      <c r="AA193" s="218"/>
    </row>
    <row r="194" spans="1:27" ht="12.75" customHeight="1">
      <c r="A194" s="16"/>
      <c r="B194" s="218"/>
      <c r="C194" s="218"/>
      <c r="D194" s="218"/>
      <c r="E194" s="218"/>
      <c r="F194" s="218"/>
      <c r="G194" s="218"/>
      <c r="H194" s="218"/>
      <c r="I194" s="218"/>
      <c r="J194" s="218"/>
      <c r="K194" s="218"/>
      <c r="L194" s="218"/>
      <c r="M194" s="218"/>
      <c r="N194" s="218"/>
      <c r="O194" s="218"/>
      <c r="P194" s="218"/>
      <c r="Q194" s="218"/>
      <c r="R194" s="218"/>
      <c r="S194" s="218"/>
      <c r="T194" s="218"/>
      <c r="U194" s="218"/>
      <c r="V194" s="218"/>
      <c r="W194" s="218"/>
      <c r="X194" s="218"/>
      <c r="Y194" s="218"/>
      <c r="Z194" s="218"/>
      <c r="AA194" s="218"/>
    </row>
    <row r="195" spans="1:27" ht="12.75" customHeight="1">
      <c r="A195" s="16"/>
      <c r="B195" s="218"/>
      <c r="C195" s="218"/>
      <c r="D195" s="218"/>
      <c r="E195" s="218"/>
      <c r="F195" s="218"/>
      <c r="G195" s="218"/>
      <c r="H195" s="218"/>
      <c r="I195" s="218"/>
      <c r="J195" s="218"/>
      <c r="K195" s="218"/>
      <c r="L195" s="218"/>
      <c r="M195" s="218"/>
      <c r="N195" s="218"/>
      <c r="O195" s="218"/>
      <c r="P195" s="218"/>
      <c r="Q195" s="218"/>
      <c r="R195" s="218"/>
      <c r="S195" s="218"/>
      <c r="T195" s="218"/>
      <c r="U195" s="218"/>
      <c r="V195" s="218"/>
      <c r="W195" s="218"/>
      <c r="X195" s="218"/>
      <c r="Y195" s="218"/>
      <c r="Z195" s="218"/>
      <c r="AA195" s="218"/>
    </row>
    <row r="196" spans="1:27" ht="12.75" customHeight="1">
      <c r="A196" s="16"/>
      <c r="B196" s="218"/>
      <c r="C196" s="218"/>
      <c r="D196" s="218"/>
      <c r="E196" s="218"/>
      <c r="F196" s="218"/>
      <c r="G196" s="218"/>
      <c r="H196" s="218"/>
      <c r="I196" s="218"/>
      <c r="J196" s="218"/>
      <c r="K196" s="218"/>
      <c r="L196" s="218"/>
      <c r="M196" s="218"/>
      <c r="N196" s="218"/>
      <c r="O196" s="218"/>
      <c r="P196" s="218"/>
      <c r="Q196" s="218"/>
      <c r="R196" s="218"/>
      <c r="S196" s="218"/>
      <c r="T196" s="218"/>
      <c r="U196" s="218"/>
      <c r="V196" s="218"/>
      <c r="W196" s="218"/>
      <c r="X196" s="218"/>
      <c r="Y196" s="218"/>
      <c r="Z196" s="218"/>
      <c r="AA196" s="218"/>
    </row>
    <row r="197" spans="1:27" ht="12.75" customHeight="1">
      <c r="A197" s="16"/>
      <c r="B197" s="218"/>
      <c r="C197" s="218"/>
      <c r="D197" s="218"/>
      <c r="E197" s="218"/>
      <c r="F197" s="218"/>
      <c r="G197" s="218"/>
      <c r="H197" s="218"/>
      <c r="I197" s="218"/>
      <c r="J197" s="218"/>
      <c r="K197" s="218"/>
      <c r="L197" s="218"/>
      <c r="M197" s="218"/>
      <c r="N197" s="218"/>
      <c r="O197" s="218"/>
      <c r="P197" s="218"/>
      <c r="Q197" s="218"/>
      <c r="R197" s="218"/>
      <c r="S197" s="218"/>
      <c r="T197" s="218"/>
      <c r="U197" s="218"/>
      <c r="V197" s="218"/>
      <c r="W197" s="218"/>
      <c r="X197" s="218"/>
      <c r="Y197" s="218"/>
      <c r="Z197" s="218"/>
      <c r="AA197" s="218"/>
    </row>
    <row r="198" spans="1:27" ht="12.75" customHeight="1">
      <c r="A198" s="16"/>
      <c r="B198" s="218"/>
      <c r="C198" s="218"/>
      <c r="D198" s="218"/>
      <c r="E198" s="218"/>
      <c r="F198" s="218"/>
      <c r="G198" s="218"/>
      <c r="H198" s="218"/>
      <c r="I198" s="218"/>
      <c r="J198" s="218"/>
      <c r="K198" s="218"/>
      <c r="L198" s="218"/>
      <c r="M198" s="218"/>
      <c r="N198" s="218"/>
      <c r="O198" s="218"/>
      <c r="P198" s="218"/>
      <c r="Q198" s="218"/>
      <c r="R198" s="218"/>
      <c r="S198" s="218"/>
      <c r="T198" s="218"/>
      <c r="U198" s="218"/>
      <c r="V198" s="218"/>
      <c r="W198" s="218"/>
      <c r="X198" s="218"/>
      <c r="Y198" s="218"/>
      <c r="Z198" s="218"/>
      <c r="AA198" s="218"/>
    </row>
    <row r="199" spans="1:27" ht="12.75" customHeight="1">
      <c r="A199" s="16"/>
      <c r="B199" s="218"/>
      <c r="C199" s="218"/>
      <c r="D199" s="218"/>
      <c r="E199" s="218"/>
      <c r="F199" s="218"/>
      <c r="G199" s="218"/>
      <c r="H199" s="218"/>
      <c r="I199" s="218"/>
      <c r="J199" s="218"/>
      <c r="K199" s="218"/>
      <c r="L199" s="218"/>
      <c r="M199" s="218"/>
      <c r="N199" s="218"/>
      <c r="O199" s="218"/>
      <c r="P199" s="218"/>
      <c r="Q199" s="218"/>
      <c r="R199" s="218"/>
      <c r="S199" s="218"/>
      <c r="T199" s="218"/>
      <c r="U199" s="218"/>
      <c r="V199" s="218"/>
      <c r="W199" s="218"/>
      <c r="X199" s="218"/>
      <c r="Y199" s="218"/>
      <c r="Z199" s="218"/>
      <c r="AA199" s="218"/>
    </row>
    <row r="200" spans="1:27" ht="12.75" customHeight="1">
      <c r="A200" s="16"/>
      <c r="B200" s="218"/>
      <c r="C200" s="218"/>
      <c r="D200" s="218"/>
      <c r="E200" s="218"/>
      <c r="F200" s="218"/>
      <c r="G200" s="218"/>
      <c r="H200" s="218"/>
      <c r="I200" s="218"/>
      <c r="J200" s="218"/>
      <c r="K200" s="218"/>
      <c r="L200" s="218"/>
      <c r="M200" s="218"/>
      <c r="N200" s="218"/>
      <c r="O200" s="218"/>
      <c r="P200" s="218"/>
      <c r="Q200" s="218"/>
      <c r="R200" s="218"/>
      <c r="S200" s="218"/>
      <c r="T200" s="218"/>
      <c r="U200" s="218"/>
      <c r="V200" s="218"/>
      <c r="W200" s="218"/>
      <c r="X200" s="218"/>
      <c r="Y200" s="218"/>
      <c r="Z200" s="218"/>
      <c r="AA200" s="218"/>
    </row>
    <row r="201" spans="1:27" ht="12.75" customHeight="1">
      <c r="A201" s="16"/>
      <c r="B201" s="218"/>
      <c r="C201" s="218"/>
      <c r="D201" s="218"/>
      <c r="E201" s="218"/>
      <c r="F201" s="218"/>
      <c r="G201" s="218"/>
      <c r="H201" s="218"/>
      <c r="I201" s="218"/>
      <c r="J201" s="218"/>
      <c r="K201" s="218"/>
      <c r="L201" s="218"/>
      <c r="M201" s="218"/>
      <c r="N201" s="218"/>
      <c r="O201" s="218"/>
      <c r="P201" s="218"/>
      <c r="Q201" s="218"/>
      <c r="R201" s="218"/>
      <c r="S201" s="218"/>
      <c r="T201" s="218"/>
      <c r="U201" s="218"/>
      <c r="V201" s="218"/>
      <c r="W201" s="218"/>
      <c r="X201" s="218"/>
      <c r="Y201" s="218"/>
      <c r="Z201" s="218"/>
      <c r="AA201" s="218"/>
    </row>
    <row r="202" spans="1:27" ht="12.75" customHeight="1">
      <c r="A202" s="16"/>
      <c r="B202" s="218"/>
      <c r="C202" s="218"/>
      <c r="D202" s="218"/>
      <c r="E202" s="218"/>
      <c r="F202" s="218"/>
      <c r="G202" s="218"/>
      <c r="H202" s="218"/>
      <c r="I202" s="218"/>
      <c r="J202" s="218"/>
      <c r="K202" s="218"/>
      <c r="L202" s="218"/>
      <c r="M202" s="218"/>
      <c r="N202" s="218"/>
      <c r="O202" s="218"/>
      <c r="P202" s="218"/>
      <c r="Q202" s="218"/>
      <c r="R202" s="218"/>
      <c r="S202" s="218"/>
      <c r="T202" s="218"/>
      <c r="U202" s="218"/>
      <c r="V202" s="218"/>
      <c r="W202" s="218"/>
      <c r="X202" s="218"/>
      <c r="Y202" s="218"/>
      <c r="Z202" s="218"/>
      <c r="AA202" s="218"/>
    </row>
    <row r="203" spans="1:27" ht="12.75" customHeight="1">
      <c r="A203" s="16"/>
      <c r="B203" s="218"/>
      <c r="C203" s="218"/>
      <c r="D203" s="218"/>
      <c r="E203" s="218"/>
      <c r="F203" s="218"/>
      <c r="G203" s="218"/>
      <c r="H203" s="218"/>
      <c r="I203" s="218"/>
      <c r="J203" s="218"/>
      <c r="K203" s="218"/>
      <c r="L203" s="218"/>
      <c r="M203" s="218"/>
      <c r="N203" s="218"/>
      <c r="O203" s="218"/>
      <c r="P203" s="218"/>
      <c r="Q203" s="218"/>
      <c r="R203" s="218"/>
      <c r="S203" s="218"/>
      <c r="T203" s="218"/>
      <c r="U203" s="218"/>
      <c r="V203" s="218"/>
      <c r="W203" s="218"/>
      <c r="X203" s="218"/>
      <c r="Y203" s="218"/>
      <c r="Z203" s="218"/>
      <c r="AA203" s="218"/>
    </row>
    <row r="204" spans="1:27" ht="12.75" customHeight="1">
      <c r="A204" s="16"/>
      <c r="B204" s="218"/>
      <c r="C204" s="218"/>
      <c r="D204" s="218"/>
      <c r="E204" s="218"/>
      <c r="F204" s="218"/>
      <c r="G204" s="218"/>
      <c r="H204" s="218"/>
      <c r="I204" s="218"/>
      <c r="J204" s="218"/>
      <c r="K204" s="218"/>
      <c r="L204" s="218"/>
      <c r="M204" s="218"/>
      <c r="N204" s="218"/>
      <c r="O204" s="218"/>
      <c r="P204" s="218"/>
      <c r="Q204" s="218"/>
      <c r="R204" s="218"/>
      <c r="S204" s="218"/>
      <c r="T204" s="218"/>
      <c r="U204" s="218"/>
      <c r="V204" s="218"/>
      <c r="W204" s="218"/>
      <c r="X204" s="218"/>
      <c r="Y204" s="218"/>
      <c r="Z204" s="218"/>
      <c r="AA204" s="218"/>
    </row>
    <row r="205" spans="1:27" ht="12.75" customHeight="1">
      <c r="A205" s="16"/>
      <c r="B205" s="218"/>
      <c r="C205" s="218"/>
      <c r="D205" s="218"/>
      <c r="E205" s="218"/>
      <c r="F205" s="218"/>
      <c r="G205" s="218"/>
      <c r="H205" s="218"/>
      <c r="I205" s="218"/>
      <c r="J205" s="218"/>
      <c r="K205" s="218"/>
      <c r="L205" s="218"/>
      <c r="M205" s="218"/>
      <c r="N205" s="218"/>
      <c r="O205" s="218"/>
      <c r="P205" s="218"/>
      <c r="Q205" s="218"/>
      <c r="R205" s="218"/>
      <c r="S205" s="218"/>
      <c r="T205" s="218"/>
      <c r="U205" s="218"/>
      <c r="V205" s="218"/>
      <c r="W205" s="218"/>
      <c r="X205" s="218"/>
      <c r="Y205" s="218"/>
      <c r="Z205" s="218"/>
      <c r="AA205" s="218"/>
    </row>
    <row r="206" spans="1:27" ht="12.75" customHeight="1">
      <c r="A206" s="16"/>
      <c r="B206" s="218"/>
      <c r="C206" s="218"/>
      <c r="D206" s="218"/>
      <c r="E206" s="218"/>
      <c r="F206" s="218"/>
      <c r="G206" s="218"/>
      <c r="H206" s="218"/>
      <c r="I206" s="218"/>
      <c r="J206" s="218"/>
      <c r="K206" s="218"/>
      <c r="L206" s="218"/>
      <c r="M206" s="218"/>
      <c r="N206" s="218"/>
      <c r="O206" s="218"/>
      <c r="P206" s="218"/>
      <c r="Q206" s="218"/>
      <c r="R206" s="218"/>
      <c r="S206" s="218"/>
      <c r="T206" s="218"/>
      <c r="U206" s="218"/>
      <c r="V206" s="218"/>
      <c r="W206" s="218"/>
      <c r="X206" s="218"/>
      <c r="Y206" s="218"/>
      <c r="Z206" s="218"/>
      <c r="AA206" s="218"/>
    </row>
    <row r="207" spans="1:27" ht="12.75" customHeight="1">
      <c r="A207" s="16"/>
      <c r="B207" s="218"/>
      <c r="C207" s="218"/>
      <c r="D207" s="218"/>
      <c r="E207" s="218"/>
      <c r="F207" s="218"/>
      <c r="G207" s="218"/>
      <c r="H207" s="218"/>
      <c r="I207" s="218"/>
      <c r="J207" s="218"/>
      <c r="K207" s="218"/>
      <c r="L207" s="218"/>
      <c r="M207" s="218"/>
      <c r="N207" s="218"/>
      <c r="O207" s="218"/>
      <c r="P207" s="218"/>
      <c r="Q207" s="218"/>
      <c r="R207" s="218"/>
      <c r="S207" s="218"/>
      <c r="T207" s="218"/>
      <c r="U207" s="218"/>
      <c r="V207" s="218"/>
      <c r="W207" s="218"/>
      <c r="X207" s="218"/>
      <c r="Y207" s="218"/>
      <c r="Z207" s="218"/>
      <c r="AA207" s="218"/>
    </row>
    <row r="208" spans="1:27" ht="12.75" customHeight="1">
      <c r="A208" s="16"/>
      <c r="B208" s="218"/>
      <c r="C208" s="218"/>
      <c r="D208" s="218"/>
      <c r="E208" s="218"/>
      <c r="F208" s="218"/>
      <c r="G208" s="218"/>
      <c r="H208" s="218"/>
      <c r="I208" s="218"/>
      <c r="J208" s="218"/>
      <c r="K208" s="218"/>
      <c r="L208" s="218"/>
      <c r="M208" s="218"/>
      <c r="N208" s="218"/>
      <c r="O208" s="218"/>
      <c r="P208" s="218"/>
      <c r="Q208" s="218"/>
      <c r="R208" s="218"/>
      <c r="S208" s="218"/>
      <c r="T208" s="218"/>
      <c r="U208" s="218"/>
      <c r="V208" s="218"/>
      <c r="W208" s="218"/>
      <c r="X208" s="218"/>
      <c r="Y208" s="218"/>
      <c r="Z208" s="218"/>
      <c r="AA208" s="218"/>
    </row>
    <row r="209" spans="1:27" ht="12.75" customHeight="1">
      <c r="A209" s="16"/>
      <c r="B209" s="218"/>
      <c r="C209" s="218"/>
      <c r="D209" s="218"/>
      <c r="E209" s="218"/>
      <c r="F209" s="218"/>
      <c r="G209" s="218"/>
      <c r="H209" s="218"/>
      <c r="I209" s="218"/>
      <c r="J209" s="218"/>
      <c r="K209" s="218"/>
      <c r="L209" s="218"/>
      <c r="M209" s="218"/>
      <c r="N209" s="218"/>
      <c r="O209" s="218"/>
      <c r="P209" s="218"/>
      <c r="Q209" s="218"/>
      <c r="R209" s="218"/>
      <c r="S209" s="218"/>
      <c r="T209" s="218"/>
      <c r="U209" s="218"/>
      <c r="V209" s="218"/>
      <c r="W209" s="218"/>
      <c r="X209" s="218"/>
      <c r="Y209" s="218"/>
      <c r="Z209" s="218"/>
      <c r="AA209" s="218"/>
    </row>
    <row r="210" spans="1:27" ht="12.75" customHeight="1">
      <c r="A210" s="16"/>
      <c r="B210" s="218"/>
      <c r="C210" s="218"/>
      <c r="D210" s="218"/>
      <c r="E210" s="218"/>
      <c r="F210" s="218"/>
      <c r="G210" s="218"/>
      <c r="H210" s="218"/>
      <c r="I210" s="218"/>
      <c r="J210" s="218"/>
      <c r="K210" s="218"/>
      <c r="L210" s="218"/>
      <c r="M210" s="218"/>
      <c r="N210" s="218"/>
      <c r="O210" s="218"/>
      <c r="P210" s="218"/>
      <c r="Q210" s="218"/>
      <c r="R210" s="218"/>
      <c r="S210" s="218"/>
      <c r="T210" s="218"/>
      <c r="U210" s="218"/>
      <c r="V210" s="218"/>
      <c r="W210" s="218"/>
      <c r="X210" s="218"/>
      <c r="Y210" s="218"/>
      <c r="Z210" s="218"/>
      <c r="AA210" s="218"/>
    </row>
    <row r="211" spans="1:27" ht="12.75" customHeight="1">
      <c r="A211" s="16"/>
      <c r="B211" s="218"/>
      <c r="C211" s="218"/>
      <c r="D211" s="218"/>
      <c r="E211" s="218"/>
      <c r="F211" s="218"/>
      <c r="G211" s="218"/>
      <c r="H211" s="218"/>
      <c r="I211" s="218"/>
      <c r="J211" s="218"/>
      <c r="K211" s="218"/>
      <c r="L211" s="218"/>
      <c r="M211" s="218"/>
      <c r="N211" s="218"/>
      <c r="O211" s="218"/>
      <c r="P211" s="218"/>
      <c r="Q211" s="218"/>
      <c r="R211" s="218"/>
      <c r="S211" s="218"/>
      <c r="T211" s="218"/>
      <c r="U211" s="218"/>
      <c r="V211" s="218"/>
      <c r="W211" s="218"/>
      <c r="X211" s="218"/>
      <c r="Y211" s="218"/>
      <c r="Z211" s="218"/>
      <c r="AA211" s="218"/>
    </row>
    <row r="212" spans="1:27" ht="12.75" customHeight="1">
      <c r="A212" s="16"/>
      <c r="B212" s="218"/>
      <c r="C212" s="218"/>
      <c r="D212" s="218"/>
      <c r="E212" s="218"/>
      <c r="F212" s="218"/>
      <c r="G212" s="218"/>
      <c r="H212" s="218"/>
      <c r="I212" s="218"/>
      <c r="J212" s="218"/>
      <c r="K212" s="218"/>
      <c r="L212" s="218"/>
      <c r="M212" s="218"/>
      <c r="N212" s="218"/>
      <c r="O212" s="218"/>
      <c r="P212" s="218"/>
      <c r="Q212" s="218"/>
      <c r="R212" s="218"/>
      <c r="S212" s="218"/>
      <c r="T212" s="218"/>
      <c r="U212" s="218"/>
      <c r="V212" s="218"/>
      <c r="W212" s="218"/>
      <c r="X212" s="218"/>
      <c r="Y212" s="218"/>
      <c r="Z212" s="218"/>
      <c r="AA212" s="218"/>
    </row>
    <row r="213" spans="1:27" ht="12.75" customHeight="1">
      <c r="A213" s="16"/>
      <c r="B213" s="218"/>
      <c r="C213" s="218"/>
      <c r="D213" s="218"/>
      <c r="E213" s="218"/>
      <c r="F213" s="218"/>
      <c r="G213" s="218"/>
      <c r="H213" s="218"/>
      <c r="I213" s="218"/>
      <c r="J213" s="218"/>
      <c r="K213" s="218"/>
      <c r="L213" s="218"/>
      <c r="M213" s="218"/>
      <c r="N213" s="218"/>
      <c r="O213" s="218"/>
      <c r="P213" s="218"/>
      <c r="Q213" s="218"/>
      <c r="R213" s="218"/>
      <c r="S213" s="218"/>
      <c r="T213" s="218"/>
      <c r="U213" s="218"/>
      <c r="V213" s="218"/>
      <c r="W213" s="218"/>
      <c r="X213" s="218"/>
      <c r="Y213" s="218"/>
      <c r="Z213" s="218"/>
      <c r="AA213" s="218"/>
    </row>
    <row r="214" spans="1:27" ht="12.75" customHeight="1">
      <c r="A214" s="16"/>
      <c r="B214" s="218"/>
      <c r="C214" s="218"/>
      <c r="D214" s="218"/>
      <c r="E214" s="218"/>
      <c r="F214" s="218"/>
      <c r="G214" s="218"/>
      <c r="H214" s="218"/>
      <c r="I214" s="218"/>
      <c r="J214" s="218"/>
      <c r="K214" s="218"/>
      <c r="L214" s="218"/>
      <c r="M214" s="218"/>
      <c r="N214" s="218"/>
      <c r="O214" s="218"/>
      <c r="P214" s="218"/>
      <c r="Q214" s="218"/>
      <c r="R214" s="218"/>
      <c r="S214" s="218"/>
      <c r="T214" s="218"/>
      <c r="U214" s="218"/>
      <c r="V214" s="218"/>
      <c r="W214" s="218"/>
      <c r="X214" s="218"/>
      <c r="Y214" s="218"/>
      <c r="Z214" s="218"/>
      <c r="AA214" s="218"/>
    </row>
    <row r="215" spans="1:27" ht="12.75" customHeight="1">
      <c r="A215" s="16"/>
      <c r="B215" s="218"/>
      <c r="C215" s="218"/>
      <c r="D215" s="218"/>
      <c r="E215" s="218"/>
      <c r="F215" s="218"/>
      <c r="G215" s="218"/>
      <c r="H215" s="218"/>
      <c r="I215" s="218"/>
      <c r="J215" s="218"/>
      <c r="K215" s="218"/>
      <c r="L215" s="218"/>
      <c r="M215" s="218"/>
      <c r="N215" s="218"/>
      <c r="O215" s="218"/>
      <c r="P215" s="218"/>
      <c r="Q215" s="218"/>
      <c r="R215" s="218"/>
      <c r="S215" s="218"/>
      <c r="T215" s="218"/>
      <c r="U215" s="218"/>
      <c r="V215" s="218"/>
      <c r="W215" s="218"/>
      <c r="X215" s="218"/>
      <c r="Y215" s="218"/>
      <c r="Z215" s="218"/>
      <c r="AA215" s="218"/>
    </row>
    <row r="216" spans="1:27" ht="12.75" customHeight="1">
      <c r="A216" s="16"/>
      <c r="B216" s="218"/>
      <c r="C216" s="218"/>
      <c r="D216" s="218"/>
      <c r="E216" s="218"/>
      <c r="F216" s="218"/>
      <c r="G216" s="218"/>
      <c r="H216" s="218"/>
      <c r="I216" s="218"/>
      <c r="J216" s="218"/>
      <c r="K216" s="218"/>
      <c r="L216" s="218"/>
      <c r="M216" s="218"/>
      <c r="N216" s="218"/>
      <c r="O216" s="218"/>
      <c r="P216" s="218"/>
      <c r="Q216" s="218"/>
      <c r="R216" s="218"/>
      <c r="S216" s="218"/>
      <c r="T216" s="218"/>
      <c r="U216" s="218"/>
      <c r="V216" s="218"/>
      <c r="W216" s="218"/>
      <c r="X216" s="218"/>
      <c r="Y216" s="218"/>
      <c r="Z216" s="218"/>
      <c r="AA216" s="218"/>
    </row>
    <row r="217" spans="1:27" ht="12.75" customHeight="1">
      <c r="A217" s="16"/>
      <c r="B217" s="218"/>
      <c r="C217" s="218"/>
      <c r="D217" s="218"/>
      <c r="E217" s="218"/>
      <c r="F217" s="218"/>
      <c r="G217" s="218"/>
      <c r="H217" s="218"/>
      <c r="I217" s="218"/>
      <c r="J217" s="218"/>
      <c r="K217" s="218"/>
      <c r="L217" s="218"/>
      <c r="M217" s="218"/>
      <c r="N217" s="218"/>
      <c r="O217" s="218"/>
      <c r="P217" s="218"/>
      <c r="Q217" s="218"/>
      <c r="R217" s="218"/>
      <c r="S217" s="218"/>
      <c r="T217" s="218"/>
      <c r="U217" s="218"/>
      <c r="V217" s="218"/>
      <c r="W217" s="218"/>
      <c r="X217" s="218"/>
      <c r="Y217" s="218"/>
      <c r="Z217" s="218"/>
      <c r="AA217" s="218"/>
    </row>
    <row r="218" spans="1:27" ht="12.75" customHeight="1">
      <c r="A218" s="16"/>
      <c r="B218" s="218"/>
      <c r="C218" s="218"/>
      <c r="D218" s="218"/>
      <c r="E218" s="218"/>
      <c r="F218" s="218"/>
      <c r="G218" s="218"/>
      <c r="H218" s="218"/>
      <c r="I218" s="218"/>
      <c r="J218" s="218"/>
      <c r="K218" s="218"/>
      <c r="L218" s="218"/>
      <c r="M218" s="218"/>
      <c r="N218" s="218"/>
      <c r="O218" s="218"/>
      <c r="P218" s="218"/>
      <c r="Q218" s="218"/>
      <c r="R218" s="218"/>
      <c r="S218" s="218"/>
      <c r="T218" s="218"/>
      <c r="U218" s="218"/>
      <c r="V218" s="218"/>
      <c r="W218" s="218"/>
      <c r="X218" s="218"/>
      <c r="Y218" s="218"/>
      <c r="Z218" s="218"/>
      <c r="AA218" s="218"/>
    </row>
    <row r="219" spans="1:27" ht="12.75" customHeight="1">
      <c r="A219" s="16"/>
      <c r="B219" s="218"/>
      <c r="C219" s="218"/>
      <c r="D219" s="218"/>
      <c r="E219" s="218"/>
      <c r="F219" s="218"/>
      <c r="G219" s="218"/>
      <c r="H219" s="218"/>
      <c r="I219" s="218"/>
      <c r="J219" s="218"/>
      <c r="K219" s="218"/>
      <c r="L219" s="218"/>
      <c r="M219" s="218"/>
      <c r="N219" s="218"/>
      <c r="O219" s="218"/>
      <c r="P219" s="218"/>
      <c r="Q219" s="218"/>
      <c r="R219" s="218"/>
      <c r="S219" s="218"/>
      <c r="T219" s="218"/>
      <c r="U219" s="218"/>
      <c r="V219" s="218"/>
      <c r="W219" s="218"/>
      <c r="X219" s="218"/>
      <c r="Y219" s="218"/>
      <c r="Z219" s="218"/>
      <c r="AA219" s="218"/>
    </row>
    <row r="220" spans="1:27" ht="12.75" customHeight="1">
      <c r="A220" s="16"/>
      <c r="B220" s="218"/>
      <c r="C220" s="218"/>
      <c r="D220" s="218"/>
      <c r="E220" s="218"/>
      <c r="F220" s="218"/>
      <c r="G220" s="218"/>
      <c r="H220" s="218"/>
      <c r="I220" s="218"/>
      <c r="J220" s="218"/>
      <c r="K220" s="218"/>
      <c r="L220" s="218"/>
      <c r="M220" s="218"/>
      <c r="N220" s="218"/>
      <c r="O220" s="218"/>
      <c r="P220" s="218"/>
      <c r="Q220" s="218"/>
      <c r="R220" s="218"/>
      <c r="S220" s="218"/>
      <c r="T220" s="218"/>
      <c r="U220" s="218"/>
      <c r="V220" s="218"/>
      <c r="W220" s="218"/>
      <c r="X220" s="218"/>
      <c r="Y220" s="218"/>
      <c r="Z220" s="218"/>
      <c r="AA220" s="218"/>
    </row>
    <row r="221" spans="1:27" ht="12.75" customHeight="1">
      <c r="A221" s="16"/>
      <c r="B221" s="218"/>
      <c r="C221" s="218"/>
      <c r="D221" s="218"/>
      <c r="E221" s="218"/>
      <c r="F221" s="218"/>
      <c r="G221" s="218"/>
      <c r="H221" s="218"/>
      <c r="I221" s="218"/>
      <c r="J221" s="218"/>
      <c r="K221" s="218"/>
      <c r="L221" s="218"/>
      <c r="M221" s="218"/>
      <c r="N221" s="218"/>
      <c r="O221" s="218"/>
      <c r="P221" s="218"/>
      <c r="Q221" s="218"/>
      <c r="R221" s="218"/>
      <c r="S221" s="218"/>
      <c r="T221" s="218"/>
      <c r="U221" s="218"/>
      <c r="V221" s="218"/>
      <c r="W221" s="218"/>
      <c r="X221" s="218"/>
      <c r="Y221" s="218"/>
      <c r="Z221" s="218"/>
      <c r="AA221" s="218"/>
    </row>
    <row r="222" spans="1:27" ht="12.75" customHeight="1">
      <c r="A222" s="16"/>
      <c r="B222" s="218"/>
      <c r="C222" s="218"/>
      <c r="D222" s="218"/>
      <c r="E222" s="218"/>
      <c r="F222" s="218"/>
      <c r="G222" s="218"/>
      <c r="H222" s="218"/>
      <c r="I222" s="218"/>
      <c r="J222" s="218"/>
      <c r="K222" s="218"/>
      <c r="L222" s="218"/>
      <c r="M222" s="218"/>
      <c r="N222" s="218"/>
      <c r="O222" s="218"/>
      <c r="P222" s="218"/>
      <c r="Q222" s="218"/>
      <c r="R222" s="218"/>
      <c r="S222" s="218"/>
      <c r="T222" s="218"/>
      <c r="U222" s="218"/>
      <c r="V222" s="218"/>
      <c r="W222" s="218"/>
      <c r="X222" s="218"/>
      <c r="Y222" s="218"/>
      <c r="Z222" s="218"/>
      <c r="AA222" s="218"/>
    </row>
    <row r="223" spans="1:27" ht="12.75" customHeight="1">
      <c r="A223" s="16"/>
      <c r="B223" s="218"/>
      <c r="C223" s="218"/>
      <c r="D223" s="218"/>
      <c r="E223" s="218"/>
      <c r="F223" s="218"/>
      <c r="G223" s="218"/>
      <c r="H223" s="218"/>
      <c r="I223" s="218"/>
      <c r="J223" s="218"/>
      <c r="K223" s="218"/>
      <c r="L223" s="218"/>
      <c r="M223" s="218"/>
      <c r="N223" s="218"/>
      <c r="O223" s="218"/>
      <c r="P223" s="218"/>
      <c r="Q223" s="218"/>
      <c r="R223" s="218"/>
      <c r="S223" s="218"/>
      <c r="T223" s="218"/>
      <c r="U223" s="218"/>
      <c r="V223" s="218"/>
      <c r="W223" s="218"/>
      <c r="X223" s="218"/>
      <c r="Y223" s="218"/>
      <c r="Z223" s="218"/>
      <c r="AA223" s="218"/>
    </row>
    <row r="224" spans="1:27" ht="12.75" customHeight="1">
      <c r="A224" s="16"/>
      <c r="B224" s="218"/>
      <c r="C224" s="218"/>
      <c r="D224" s="218"/>
      <c r="E224" s="218"/>
      <c r="F224" s="218"/>
      <c r="G224" s="218"/>
      <c r="H224" s="218"/>
      <c r="I224" s="218"/>
      <c r="J224" s="218"/>
      <c r="K224" s="218"/>
      <c r="L224" s="218"/>
      <c r="M224" s="218"/>
      <c r="N224" s="218"/>
      <c r="O224" s="218"/>
      <c r="P224" s="218"/>
      <c r="Q224" s="218"/>
      <c r="R224" s="218"/>
      <c r="S224" s="218"/>
      <c r="T224" s="218"/>
      <c r="U224" s="218"/>
      <c r="V224" s="218"/>
      <c r="W224" s="218"/>
      <c r="X224" s="218"/>
      <c r="Y224" s="218"/>
      <c r="Z224" s="218"/>
      <c r="AA224" s="218"/>
    </row>
    <row r="225" spans="1:27" ht="12.75" customHeight="1">
      <c r="A225" s="16"/>
      <c r="B225" s="218"/>
      <c r="C225" s="218"/>
      <c r="D225" s="218"/>
      <c r="E225" s="218"/>
      <c r="F225" s="218"/>
      <c r="G225" s="218"/>
      <c r="H225" s="218"/>
      <c r="I225" s="218"/>
      <c r="J225" s="218"/>
      <c r="K225" s="218"/>
      <c r="L225" s="218"/>
      <c r="M225" s="218"/>
      <c r="N225" s="218"/>
      <c r="O225" s="218"/>
      <c r="P225" s="218"/>
      <c r="Q225" s="218"/>
      <c r="R225" s="218"/>
      <c r="S225" s="218"/>
      <c r="T225" s="218"/>
      <c r="U225" s="218"/>
      <c r="V225" s="218"/>
      <c r="W225" s="218"/>
      <c r="X225" s="218"/>
      <c r="Y225" s="218"/>
      <c r="Z225" s="218"/>
      <c r="AA225" s="218"/>
    </row>
    <row r="226" spans="1:27" ht="12.75" customHeight="1">
      <c r="A226" s="16"/>
      <c r="B226" s="218"/>
      <c r="C226" s="218"/>
      <c r="D226" s="218"/>
      <c r="E226" s="218"/>
      <c r="F226" s="218"/>
      <c r="G226" s="218"/>
      <c r="H226" s="218"/>
      <c r="I226" s="218"/>
      <c r="J226" s="218"/>
      <c r="K226" s="218"/>
      <c r="L226" s="218"/>
      <c r="M226" s="218"/>
      <c r="N226" s="218"/>
      <c r="O226" s="218"/>
      <c r="P226" s="218"/>
      <c r="Q226" s="218"/>
      <c r="R226" s="218"/>
      <c r="S226" s="218"/>
      <c r="T226" s="218"/>
      <c r="U226" s="218"/>
      <c r="V226" s="218"/>
      <c r="W226" s="218"/>
      <c r="X226" s="218"/>
      <c r="Y226" s="218"/>
      <c r="Z226" s="218"/>
      <c r="AA226" s="218"/>
    </row>
    <row r="227" spans="1:27" ht="12.75" customHeight="1">
      <c r="A227" s="16"/>
      <c r="B227" s="218"/>
      <c r="C227" s="218"/>
      <c r="D227" s="218"/>
      <c r="E227" s="218"/>
      <c r="F227" s="218"/>
      <c r="G227" s="218"/>
      <c r="H227" s="218"/>
      <c r="I227" s="218"/>
      <c r="J227" s="218"/>
      <c r="K227" s="218"/>
      <c r="L227" s="218"/>
      <c r="M227" s="218"/>
      <c r="N227" s="218"/>
      <c r="O227" s="218"/>
      <c r="P227" s="218"/>
      <c r="Q227" s="218"/>
      <c r="R227" s="218"/>
      <c r="S227" s="218"/>
      <c r="T227" s="218"/>
      <c r="U227" s="218"/>
      <c r="V227" s="218"/>
      <c r="W227" s="218"/>
      <c r="X227" s="218"/>
      <c r="Y227" s="218"/>
      <c r="Z227" s="218"/>
      <c r="AA227" s="218"/>
    </row>
    <row r="228" spans="1:27" ht="12.75" customHeight="1">
      <c r="A228" s="16"/>
      <c r="B228" s="218"/>
      <c r="C228" s="218"/>
      <c r="D228" s="218"/>
      <c r="E228" s="218"/>
      <c r="F228" s="218"/>
      <c r="G228" s="218"/>
      <c r="H228" s="218"/>
      <c r="I228" s="218"/>
      <c r="J228" s="218"/>
      <c r="K228" s="218"/>
      <c r="L228" s="218"/>
      <c r="M228" s="218"/>
      <c r="N228" s="218"/>
      <c r="O228" s="218"/>
      <c r="P228" s="218"/>
      <c r="Q228" s="218"/>
      <c r="R228" s="218"/>
      <c r="S228" s="218"/>
      <c r="T228" s="218"/>
      <c r="U228" s="218"/>
      <c r="V228" s="218"/>
      <c r="W228" s="218"/>
      <c r="X228" s="218"/>
      <c r="Y228" s="218"/>
      <c r="Z228" s="218"/>
      <c r="AA228" s="218"/>
    </row>
    <row r="229" spans="1:27" ht="12.75" customHeight="1">
      <c r="A229" s="16"/>
      <c r="B229" s="218"/>
      <c r="C229" s="218"/>
      <c r="D229" s="218"/>
      <c r="E229" s="218"/>
      <c r="F229" s="218"/>
      <c r="G229" s="218"/>
      <c r="H229" s="218"/>
      <c r="I229" s="218"/>
      <c r="J229" s="218"/>
      <c r="K229" s="218"/>
      <c r="L229" s="218"/>
      <c r="M229" s="218"/>
      <c r="N229" s="218"/>
      <c r="O229" s="218"/>
      <c r="P229" s="218"/>
      <c r="Q229" s="218"/>
      <c r="R229" s="218"/>
      <c r="S229" s="218"/>
      <c r="T229" s="218"/>
      <c r="U229" s="218"/>
      <c r="V229" s="218"/>
      <c r="W229" s="218"/>
      <c r="X229" s="218"/>
      <c r="Y229" s="218"/>
      <c r="Z229" s="218"/>
      <c r="AA229" s="218"/>
    </row>
    <row r="230" spans="1:27" ht="12.75" customHeight="1">
      <c r="A230" s="16"/>
      <c r="B230" s="218"/>
      <c r="C230" s="218"/>
      <c r="D230" s="218"/>
      <c r="E230" s="218"/>
      <c r="F230" s="218"/>
      <c r="G230" s="218"/>
      <c r="H230" s="218"/>
      <c r="I230" s="218"/>
      <c r="J230" s="218"/>
      <c r="K230" s="218"/>
      <c r="L230" s="218"/>
      <c r="M230" s="218"/>
      <c r="N230" s="218"/>
      <c r="O230" s="218"/>
      <c r="P230" s="218"/>
      <c r="Q230" s="218"/>
      <c r="R230" s="218"/>
      <c r="S230" s="218"/>
      <c r="T230" s="218"/>
      <c r="U230" s="218"/>
      <c r="V230" s="218"/>
      <c r="W230" s="218"/>
      <c r="X230" s="218"/>
      <c r="Y230" s="218"/>
      <c r="Z230" s="218"/>
      <c r="AA230" s="218"/>
    </row>
    <row r="231" spans="1:27" ht="12.75" customHeight="1">
      <c r="A231" s="16"/>
      <c r="B231" s="218"/>
      <c r="C231" s="218"/>
      <c r="D231" s="218"/>
      <c r="E231" s="218"/>
      <c r="F231" s="218"/>
      <c r="G231" s="218"/>
      <c r="H231" s="218"/>
      <c r="I231" s="218"/>
      <c r="J231" s="218"/>
      <c r="K231" s="218"/>
      <c r="L231" s="218"/>
      <c r="M231" s="218"/>
      <c r="N231" s="218"/>
      <c r="O231" s="218"/>
      <c r="P231" s="218"/>
      <c r="Q231" s="218"/>
      <c r="R231" s="218"/>
      <c r="S231" s="218"/>
      <c r="T231" s="218"/>
      <c r="U231" s="218"/>
      <c r="V231" s="218"/>
      <c r="W231" s="218"/>
      <c r="X231" s="218"/>
      <c r="Y231" s="218"/>
      <c r="Z231" s="218"/>
      <c r="AA231" s="218"/>
    </row>
    <row r="232" spans="1:27" ht="12.75" customHeight="1">
      <c r="A232" s="16"/>
      <c r="B232" s="218"/>
      <c r="C232" s="218"/>
      <c r="D232" s="218"/>
      <c r="E232" s="218"/>
      <c r="F232" s="218"/>
      <c r="G232" s="218"/>
      <c r="H232" s="218"/>
      <c r="I232" s="218"/>
      <c r="J232" s="218"/>
      <c r="K232" s="218"/>
      <c r="L232" s="218"/>
      <c r="M232" s="218"/>
      <c r="N232" s="218"/>
      <c r="O232" s="218"/>
      <c r="P232" s="218"/>
      <c r="Q232" s="218"/>
      <c r="R232" s="218"/>
      <c r="S232" s="218"/>
      <c r="T232" s="218"/>
      <c r="U232" s="218"/>
      <c r="V232" s="218"/>
      <c r="W232" s="218"/>
      <c r="X232" s="218"/>
      <c r="Y232" s="218"/>
      <c r="Z232" s="218"/>
      <c r="AA232" s="218"/>
    </row>
    <row r="233" spans="1:27" ht="12.75" customHeight="1">
      <c r="A233" s="16"/>
      <c r="B233" s="218"/>
      <c r="C233" s="218"/>
      <c r="D233" s="218"/>
      <c r="E233" s="218"/>
      <c r="F233" s="218"/>
      <c r="G233" s="218"/>
      <c r="H233" s="218"/>
      <c r="I233" s="218"/>
      <c r="J233" s="218"/>
      <c r="K233" s="218"/>
      <c r="L233" s="218"/>
      <c r="M233" s="218"/>
      <c r="N233" s="218"/>
      <c r="O233" s="218"/>
      <c r="P233" s="218"/>
      <c r="Q233" s="218"/>
      <c r="R233" s="218"/>
      <c r="S233" s="218"/>
      <c r="T233" s="218"/>
      <c r="U233" s="218"/>
      <c r="V233" s="218"/>
      <c r="W233" s="218"/>
      <c r="X233" s="218"/>
      <c r="Y233" s="218"/>
      <c r="Z233" s="218"/>
      <c r="AA233" s="218"/>
    </row>
    <row r="234" spans="1:27" ht="12.75" customHeight="1">
      <c r="A234" s="16"/>
      <c r="B234" s="218"/>
      <c r="C234" s="218"/>
      <c r="D234" s="218"/>
      <c r="E234" s="218"/>
      <c r="F234" s="218"/>
      <c r="G234" s="218"/>
      <c r="H234" s="218"/>
      <c r="I234" s="218"/>
      <c r="J234" s="218"/>
      <c r="K234" s="218"/>
      <c r="L234" s="218"/>
      <c r="M234" s="218"/>
      <c r="N234" s="218"/>
      <c r="O234" s="218"/>
      <c r="P234" s="218"/>
      <c r="Q234" s="218"/>
      <c r="R234" s="218"/>
      <c r="S234" s="218"/>
      <c r="T234" s="218"/>
      <c r="U234" s="218"/>
      <c r="V234" s="218"/>
      <c r="W234" s="218"/>
      <c r="X234" s="218"/>
      <c r="Y234" s="218"/>
      <c r="Z234" s="218"/>
      <c r="AA234" s="218"/>
    </row>
    <row r="235" spans="1:27" ht="12.75" customHeight="1">
      <c r="A235" s="16"/>
      <c r="B235" s="218"/>
      <c r="C235" s="218"/>
      <c r="D235" s="218"/>
      <c r="E235" s="218"/>
      <c r="F235" s="218"/>
      <c r="G235" s="218"/>
      <c r="H235" s="218"/>
      <c r="I235" s="218"/>
      <c r="J235" s="218"/>
      <c r="K235" s="218"/>
      <c r="L235" s="218"/>
      <c r="M235" s="218"/>
      <c r="N235" s="218"/>
      <c r="O235" s="218"/>
      <c r="P235" s="218"/>
      <c r="Q235" s="218"/>
      <c r="R235" s="218"/>
      <c r="S235" s="218"/>
      <c r="T235" s="218"/>
      <c r="U235" s="218"/>
      <c r="V235" s="218"/>
      <c r="W235" s="218"/>
      <c r="X235" s="218"/>
      <c r="Y235" s="218"/>
      <c r="Z235" s="218"/>
      <c r="AA235" s="218"/>
    </row>
    <row r="236" spans="1:27" ht="12.75" customHeight="1">
      <c r="A236" s="16"/>
      <c r="B236" s="218"/>
      <c r="C236" s="218"/>
      <c r="D236" s="218"/>
      <c r="E236" s="218"/>
      <c r="F236" s="218"/>
      <c r="G236" s="218"/>
      <c r="H236" s="218"/>
      <c r="I236" s="218"/>
      <c r="J236" s="218"/>
      <c r="K236" s="218"/>
      <c r="L236" s="218"/>
      <c r="M236" s="218"/>
      <c r="N236" s="218"/>
      <c r="O236" s="218"/>
      <c r="P236" s="218"/>
      <c r="Q236" s="218"/>
      <c r="R236" s="218"/>
      <c r="S236" s="218"/>
      <c r="T236" s="218"/>
      <c r="U236" s="218"/>
      <c r="V236" s="218"/>
      <c r="W236" s="218"/>
      <c r="X236" s="218"/>
      <c r="Y236" s="218"/>
      <c r="Z236" s="218"/>
      <c r="AA236" s="218"/>
    </row>
    <row r="237" spans="1:27" ht="12.75" customHeight="1">
      <c r="A237" s="16"/>
      <c r="B237" s="218"/>
      <c r="C237" s="218"/>
      <c r="D237" s="218"/>
      <c r="E237" s="218"/>
      <c r="F237" s="218"/>
      <c r="G237" s="218"/>
      <c r="H237" s="218"/>
      <c r="I237" s="218"/>
      <c r="J237" s="218"/>
      <c r="K237" s="218"/>
      <c r="L237" s="218"/>
      <c r="M237" s="218"/>
      <c r="N237" s="218"/>
      <c r="O237" s="218"/>
      <c r="P237" s="218"/>
      <c r="Q237" s="218"/>
      <c r="R237" s="218"/>
      <c r="S237" s="218"/>
      <c r="T237" s="218"/>
      <c r="U237" s="218"/>
      <c r="V237" s="218"/>
      <c r="W237" s="218"/>
      <c r="X237" s="218"/>
      <c r="Y237" s="218"/>
      <c r="Z237" s="218"/>
      <c r="AA237" s="218"/>
    </row>
    <row r="238" spans="1:27" ht="12.75" customHeight="1">
      <c r="A238" s="16"/>
      <c r="B238" s="218"/>
      <c r="C238" s="218"/>
      <c r="D238" s="218"/>
      <c r="E238" s="218"/>
      <c r="F238" s="218"/>
      <c r="G238" s="218"/>
      <c r="H238" s="218"/>
      <c r="I238" s="218"/>
      <c r="J238" s="218"/>
      <c r="K238" s="218"/>
      <c r="L238" s="218"/>
      <c r="M238" s="218"/>
      <c r="N238" s="218"/>
      <c r="O238" s="218"/>
      <c r="P238" s="218"/>
      <c r="Q238" s="218"/>
      <c r="R238" s="218"/>
      <c r="S238" s="218"/>
      <c r="T238" s="218"/>
      <c r="U238" s="218"/>
      <c r="V238" s="218"/>
      <c r="W238" s="218"/>
      <c r="X238" s="218"/>
      <c r="Y238" s="218"/>
      <c r="Z238" s="218"/>
      <c r="AA238" s="218"/>
    </row>
    <row r="239" spans="1:27" ht="12.75" customHeight="1">
      <c r="A239" s="16"/>
      <c r="B239" s="218"/>
      <c r="C239" s="218"/>
      <c r="D239" s="218"/>
      <c r="E239" s="218"/>
      <c r="F239" s="218"/>
      <c r="G239" s="218"/>
      <c r="H239" s="218"/>
      <c r="I239" s="218"/>
      <c r="J239" s="218"/>
      <c r="K239" s="218"/>
      <c r="L239" s="218"/>
      <c r="M239" s="218"/>
      <c r="N239" s="218"/>
      <c r="O239" s="218"/>
      <c r="P239" s="218"/>
      <c r="Q239" s="218"/>
      <c r="R239" s="218"/>
      <c r="S239" s="218"/>
      <c r="T239" s="218"/>
      <c r="U239" s="218"/>
      <c r="V239" s="218"/>
      <c r="W239" s="218"/>
      <c r="X239" s="218"/>
      <c r="Y239" s="218"/>
      <c r="Z239" s="218"/>
      <c r="AA239" s="218"/>
    </row>
    <row r="240" spans="1:27" ht="12.75" customHeight="1">
      <c r="A240" s="16"/>
      <c r="B240" s="218"/>
      <c r="C240" s="218"/>
      <c r="D240" s="218"/>
      <c r="E240" s="218"/>
      <c r="F240" s="218"/>
      <c r="G240" s="218"/>
      <c r="H240" s="218"/>
      <c r="I240" s="218"/>
      <c r="J240" s="218"/>
      <c r="K240" s="218"/>
      <c r="L240" s="218"/>
      <c r="M240" s="218"/>
      <c r="N240" s="218"/>
      <c r="O240" s="218"/>
      <c r="P240" s="218"/>
      <c r="Q240" s="218"/>
      <c r="R240" s="218"/>
      <c r="S240" s="218"/>
      <c r="T240" s="218"/>
      <c r="U240" s="218"/>
      <c r="V240" s="218"/>
      <c r="W240" s="218"/>
      <c r="X240" s="218"/>
      <c r="Y240" s="218"/>
      <c r="Z240" s="218"/>
      <c r="AA240" s="218"/>
    </row>
    <row r="241" spans="1:27" ht="12.75" customHeight="1">
      <c r="A241" s="16"/>
      <c r="B241" s="218"/>
      <c r="C241" s="218"/>
      <c r="D241" s="218"/>
      <c r="E241" s="218"/>
      <c r="F241" s="218"/>
      <c r="G241" s="218"/>
      <c r="H241" s="218"/>
      <c r="I241" s="218"/>
      <c r="J241" s="218"/>
      <c r="K241" s="218"/>
      <c r="L241" s="218"/>
      <c r="M241" s="218"/>
      <c r="N241" s="218"/>
      <c r="O241" s="218"/>
      <c r="P241" s="218"/>
      <c r="Q241" s="218"/>
      <c r="R241" s="218"/>
      <c r="S241" s="218"/>
      <c r="T241" s="218"/>
      <c r="U241" s="218"/>
      <c r="V241" s="218"/>
      <c r="W241" s="218"/>
      <c r="X241" s="218"/>
      <c r="Y241" s="218"/>
      <c r="Z241" s="218"/>
      <c r="AA241" s="218"/>
    </row>
    <row r="242" spans="1:27" ht="12.75" customHeight="1">
      <c r="A242" s="16"/>
      <c r="B242" s="218"/>
      <c r="C242" s="218"/>
      <c r="D242" s="218"/>
      <c r="E242" s="218"/>
      <c r="F242" s="218"/>
      <c r="G242" s="218"/>
      <c r="H242" s="218"/>
      <c r="I242" s="218"/>
      <c r="J242" s="218"/>
      <c r="K242" s="218"/>
      <c r="L242" s="218"/>
      <c r="M242" s="218"/>
      <c r="N242" s="218"/>
      <c r="O242" s="218"/>
      <c r="P242" s="218"/>
      <c r="Q242" s="218"/>
      <c r="R242" s="218"/>
      <c r="S242" s="218"/>
      <c r="T242" s="218"/>
      <c r="U242" s="218"/>
      <c r="V242" s="218"/>
      <c r="W242" s="218"/>
      <c r="X242" s="218"/>
      <c r="Y242" s="218"/>
      <c r="Z242" s="218"/>
      <c r="AA242" s="218"/>
    </row>
    <row r="243" spans="1:27" ht="12.75" customHeight="1">
      <c r="A243" s="16"/>
      <c r="B243" s="218"/>
      <c r="C243" s="218"/>
      <c r="D243" s="218"/>
      <c r="E243" s="218"/>
      <c r="F243" s="218"/>
      <c r="G243" s="218"/>
      <c r="H243" s="218"/>
      <c r="I243" s="218"/>
      <c r="J243" s="218"/>
      <c r="K243" s="218"/>
      <c r="L243" s="218"/>
      <c r="M243" s="218"/>
      <c r="N243" s="218"/>
      <c r="O243" s="218"/>
      <c r="P243" s="218"/>
      <c r="Q243" s="218"/>
      <c r="R243" s="218"/>
      <c r="S243" s="218"/>
      <c r="T243" s="218"/>
      <c r="U243" s="218"/>
      <c r="V243" s="218"/>
      <c r="W243" s="218"/>
      <c r="X243" s="218"/>
      <c r="Y243" s="218"/>
      <c r="Z243" s="218"/>
      <c r="AA243" s="218"/>
    </row>
    <row r="244" spans="1:27" ht="12.75" customHeight="1">
      <c r="A244" s="16"/>
      <c r="B244" s="218"/>
      <c r="C244" s="218"/>
      <c r="D244" s="218"/>
      <c r="E244" s="218"/>
      <c r="F244" s="218"/>
      <c r="G244" s="218"/>
      <c r="H244" s="218"/>
      <c r="I244" s="218"/>
      <c r="J244" s="218"/>
      <c r="K244" s="218"/>
      <c r="L244" s="218"/>
      <c r="M244" s="218"/>
      <c r="N244" s="218"/>
      <c r="O244" s="218"/>
      <c r="P244" s="218"/>
      <c r="Q244" s="218"/>
      <c r="R244" s="218"/>
      <c r="S244" s="218"/>
      <c r="T244" s="218"/>
      <c r="U244" s="218"/>
      <c r="V244" s="218"/>
      <c r="W244" s="218"/>
      <c r="X244" s="218"/>
      <c r="Y244" s="218"/>
      <c r="Z244" s="218"/>
      <c r="AA244" s="218"/>
    </row>
    <row r="245" spans="1:27" ht="12.75" customHeight="1">
      <c r="A245" s="16"/>
      <c r="B245" s="218"/>
      <c r="C245" s="218"/>
      <c r="D245" s="218"/>
      <c r="E245" s="218"/>
      <c r="F245" s="218"/>
      <c r="G245" s="218"/>
      <c r="H245" s="218"/>
      <c r="I245" s="218"/>
      <c r="J245" s="218"/>
      <c r="K245" s="218"/>
      <c r="L245" s="218"/>
      <c r="M245" s="218"/>
      <c r="N245" s="218"/>
      <c r="O245" s="218"/>
      <c r="P245" s="218"/>
      <c r="Q245" s="218"/>
      <c r="R245" s="218"/>
      <c r="S245" s="218"/>
      <c r="T245" s="218"/>
      <c r="U245" s="218"/>
      <c r="V245" s="218"/>
      <c r="W245" s="218"/>
      <c r="X245" s="218"/>
      <c r="Y245" s="218"/>
      <c r="Z245" s="218"/>
      <c r="AA245" s="218"/>
    </row>
    <row r="246" spans="1:27" ht="12.75" customHeight="1">
      <c r="A246" s="16"/>
      <c r="B246" s="218"/>
      <c r="C246" s="218"/>
      <c r="D246" s="218"/>
      <c r="E246" s="218"/>
      <c r="F246" s="218"/>
      <c r="G246" s="218"/>
      <c r="H246" s="218"/>
      <c r="I246" s="218"/>
      <c r="J246" s="218"/>
      <c r="K246" s="218"/>
      <c r="L246" s="218"/>
      <c r="M246" s="218"/>
      <c r="N246" s="218"/>
      <c r="O246" s="218"/>
      <c r="P246" s="218"/>
      <c r="Q246" s="218"/>
      <c r="R246" s="218"/>
      <c r="S246" s="218"/>
      <c r="T246" s="218"/>
      <c r="U246" s="218"/>
      <c r="V246" s="218"/>
      <c r="W246" s="218"/>
      <c r="X246" s="218"/>
      <c r="Y246" s="218"/>
      <c r="Z246" s="218"/>
      <c r="AA246" s="218"/>
    </row>
    <row r="247" spans="1:27" ht="12.75" customHeight="1">
      <c r="A247" s="16"/>
      <c r="B247" s="218"/>
      <c r="C247" s="218"/>
      <c r="D247" s="218"/>
      <c r="E247" s="218"/>
      <c r="F247" s="218"/>
      <c r="G247" s="218"/>
      <c r="H247" s="218"/>
      <c r="I247" s="218"/>
      <c r="J247" s="218"/>
      <c r="K247" s="218"/>
      <c r="L247" s="218"/>
      <c r="M247" s="218"/>
      <c r="N247" s="218"/>
      <c r="O247" s="218"/>
      <c r="P247" s="218"/>
      <c r="Q247" s="218"/>
      <c r="R247" s="218"/>
      <c r="S247" s="218"/>
      <c r="T247" s="218"/>
      <c r="U247" s="218"/>
      <c r="V247" s="218"/>
      <c r="W247" s="218"/>
      <c r="X247" s="218"/>
      <c r="Y247" s="218"/>
      <c r="Z247" s="218"/>
      <c r="AA247" s="218"/>
    </row>
    <row r="248" spans="1:27" ht="12.75" customHeight="1">
      <c r="A248" s="16"/>
      <c r="B248" s="218"/>
      <c r="C248" s="218"/>
      <c r="D248" s="218"/>
      <c r="E248" s="218"/>
      <c r="F248" s="218"/>
      <c r="G248" s="218"/>
      <c r="H248" s="218"/>
      <c r="I248" s="218"/>
      <c r="J248" s="218"/>
      <c r="K248" s="218"/>
      <c r="L248" s="218"/>
      <c r="M248" s="218"/>
      <c r="N248" s="218"/>
      <c r="O248" s="218"/>
      <c r="P248" s="218"/>
      <c r="Q248" s="218"/>
      <c r="R248" s="218"/>
      <c r="S248" s="218"/>
      <c r="T248" s="218"/>
      <c r="U248" s="218"/>
      <c r="V248" s="218"/>
      <c r="W248" s="218"/>
      <c r="X248" s="218"/>
      <c r="Y248" s="218"/>
      <c r="Z248" s="218"/>
      <c r="AA248" s="218"/>
    </row>
    <row r="249" spans="1:27" ht="12.75" customHeight="1">
      <c r="A249" s="16"/>
      <c r="B249" s="218"/>
      <c r="C249" s="218"/>
      <c r="D249" s="218"/>
      <c r="E249" s="218"/>
      <c r="F249" s="218"/>
      <c r="G249" s="218"/>
      <c r="H249" s="218"/>
      <c r="I249" s="218"/>
      <c r="J249" s="218"/>
      <c r="K249" s="218"/>
      <c r="L249" s="218"/>
      <c r="M249" s="218"/>
      <c r="N249" s="218"/>
      <c r="O249" s="218"/>
      <c r="P249" s="218"/>
      <c r="Q249" s="218"/>
      <c r="R249" s="218"/>
      <c r="S249" s="218"/>
      <c r="T249" s="218"/>
      <c r="U249" s="218"/>
      <c r="V249" s="218"/>
      <c r="W249" s="218"/>
      <c r="X249" s="218"/>
      <c r="Y249" s="218"/>
      <c r="Z249" s="218"/>
      <c r="AA249" s="218"/>
    </row>
    <row r="250" spans="1:27" ht="12.75" customHeight="1">
      <c r="A250" s="16"/>
      <c r="B250" s="218"/>
      <c r="C250" s="218"/>
      <c r="D250" s="218"/>
      <c r="E250" s="218"/>
      <c r="F250" s="218"/>
      <c r="G250" s="218"/>
      <c r="H250" s="218"/>
      <c r="I250" s="218"/>
      <c r="J250" s="218"/>
      <c r="K250" s="218"/>
      <c r="L250" s="218"/>
      <c r="M250" s="218"/>
      <c r="N250" s="218"/>
      <c r="O250" s="218"/>
      <c r="P250" s="218"/>
      <c r="Q250" s="218"/>
      <c r="R250" s="218"/>
      <c r="S250" s="218"/>
      <c r="T250" s="218"/>
      <c r="U250" s="218"/>
      <c r="V250" s="218"/>
      <c r="W250" s="218"/>
      <c r="X250" s="218"/>
      <c r="Y250" s="218"/>
      <c r="Z250" s="218"/>
      <c r="AA250" s="218"/>
    </row>
    <row r="251" spans="1:27" ht="12.75" customHeight="1">
      <c r="A251" s="16"/>
      <c r="B251" s="218"/>
      <c r="C251" s="218"/>
      <c r="D251" s="218"/>
      <c r="E251" s="218"/>
      <c r="F251" s="218"/>
      <c r="G251" s="218"/>
      <c r="H251" s="218"/>
      <c r="I251" s="218"/>
      <c r="J251" s="218"/>
      <c r="K251" s="218"/>
      <c r="L251" s="218"/>
      <c r="M251" s="218"/>
      <c r="N251" s="218"/>
      <c r="O251" s="218"/>
      <c r="P251" s="218"/>
      <c r="Q251" s="218"/>
      <c r="R251" s="218"/>
      <c r="S251" s="218"/>
      <c r="T251" s="218"/>
      <c r="U251" s="218"/>
      <c r="V251" s="218"/>
      <c r="W251" s="218"/>
      <c r="X251" s="218"/>
      <c r="Y251" s="218"/>
      <c r="Z251" s="218"/>
      <c r="AA251" s="218"/>
    </row>
    <row r="252" spans="1:27" ht="12.75" customHeight="1">
      <c r="A252" s="16"/>
      <c r="B252" s="218"/>
      <c r="C252" s="218"/>
      <c r="D252" s="218"/>
      <c r="E252" s="218"/>
      <c r="F252" s="218"/>
      <c r="G252" s="218"/>
      <c r="H252" s="218"/>
      <c r="I252" s="218"/>
      <c r="J252" s="218"/>
      <c r="K252" s="218"/>
      <c r="L252" s="218"/>
      <c r="M252" s="218"/>
      <c r="N252" s="218"/>
      <c r="O252" s="218"/>
      <c r="P252" s="218"/>
      <c r="Q252" s="218"/>
      <c r="R252" s="218"/>
      <c r="S252" s="218"/>
      <c r="T252" s="218"/>
      <c r="U252" s="218"/>
      <c r="V252" s="218"/>
      <c r="W252" s="218"/>
      <c r="X252" s="218"/>
      <c r="Y252" s="218"/>
      <c r="Z252" s="218"/>
      <c r="AA252" s="218"/>
    </row>
    <row r="253" spans="1:27" ht="12.75" customHeight="1">
      <c r="A253" s="16"/>
      <c r="B253" s="218"/>
      <c r="C253" s="218"/>
      <c r="D253" s="218"/>
      <c r="E253" s="218"/>
      <c r="F253" s="218"/>
      <c r="G253" s="218"/>
      <c r="H253" s="218"/>
      <c r="I253" s="218"/>
      <c r="J253" s="218"/>
      <c r="K253" s="218"/>
      <c r="L253" s="218"/>
      <c r="M253" s="218"/>
      <c r="N253" s="218"/>
      <c r="O253" s="218"/>
      <c r="P253" s="218"/>
      <c r="Q253" s="218"/>
      <c r="R253" s="218"/>
      <c r="S253" s="218"/>
      <c r="T253" s="218"/>
      <c r="U253" s="218"/>
      <c r="V253" s="218"/>
      <c r="W253" s="218"/>
      <c r="X253" s="218"/>
      <c r="Y253" s="218"/>
      <c r="Z253" s="218"/>
      <c r="AA253" s="218"/>
    </row>
    <row r="254" spans="1:27" ht="12.75" customHeight="1">
      <c r="A254" s="16"/>
      <c r="B254" s="218"/>
      <c r="C254" s="218"/>
      <c r="D254" s="218"/>
      <c r="E254" s="218"/>
      <c r="F254" s="218"/>
      <c r="G254" s="218"/>
      <c r="H254" s="218"/>
      <c r="I254" s="218"/>
      <c r="J254" s="218"/>
      <c r="K254" s="218"/>
      <c r="L254" s="218"/>
      <c r="M254" s="218"/>
      <c r="N254" s="218"/>
      <c r="O254" s="218"/>
      <c r="P254" s="218"/>
      <c r="Q254" s="218"/>
      <c r="R254" s="218"/>
      <c r="S254" s="218"/>
      <c r="T254" s="218"/>
      <c r="U254" s="218"/>
      <c r="V254" s="218"/>
      <c r="W254" s="218"/>
      <c r="X254" s="218"/>
      <c r="Y254" s="218"/>
      <c r="Z254" s="218"/>
      <c r="AA254" s="218"/>
    </row>
    <row r="255" spans="1:27" ht="12.75" customHeight="1">
      <c r="A255" s="16"/>
      <c r="B255" s="218"/>
      <c r="C255" s="218"/>
      <c r="D255" s="218"/>
      <c r="E255" s="218"/>
      <c r="F255" s="218"/>
      <c r="G255" s="218"/>
      <c r="H255" s="218"/>
      <c r="I255" s="218"/>
      <c r="J255" s="218"/>
      <c r="K255" s="218"/>
      <c r="L255" s="218"/>
      <c r="M255" s="218"/>
      <c r="N255" s="218"/>
      <c r="O255" s="218"/>
      <c r="P255" s="218"/>
      <c r="Q255" s="218"/>
      <c r="R255" s="218"/>
      <c r="S255" s="218"/>
      <c r="T255" s="218"/>
      <c r="U255" s="218"/>
      <c r="V255" s="218"/>
      <c r="W255" s="218"/>
      <c r="X255" s="218"/>
      <c r="Y255" s="218"/>
      <c r="Z255" s="218"/>
      <c r="AA255" s="218"/>
    </row>
    <row r="256" spans="1:27" ht="12.75" customHeight="1">
      <c r="A256" s="16"/>
      <c r="B256" s="218"/>
      <c r="C256" s="218"/>
      <c r="D256" s="218"/>
      <c r="E256" s="218"/>
      <c r="F256" s="218"/>
      <c r="G256" s="218"/>
      <c r="H256" s="218"/>
      <c r="I256" s="218"/>
      <c r="J256" s="218"/>
      <c r="K256" s="218"/>
      <c r="L256" s="218"/>
      <c r="M256" s="218"/>
      <c r="N256" s="218"/>
      <c r="O256" s="218"/>
      <c r="P256" s="218"/>
      <c r="Q256" s="218"/>
      <c r="R256" s="218"/>
      <c r="S256" s="218"/>
      <c r="T256" s="218"/>
      <c r="U256" s="218"/>
      <c r="V256" s="218"/>
      <c r="W256" s="218"/>
      <c r="X256" s="218"/>
      <c r="Y256" s="218"/>
      <c r="Z256" s="218"/>
      <c r="AA256" s="218"/>
    </row>
    <row r="257" spans="1:27" ht="12.75" customHeight="1">
      <c r="A257" s="16"/>
      <c r="B257" s="218"/>
      <c r="C257" s="218"/>
      <c r="D257" s="218"/>
      <c r="E257" s="218"/>
      <c r="F257" s="218"/>
      <c r="G257" s="218"/>
      <c r="H257" s="218"/>
      <c r="I257" s="218"/>
      <c r="J257" s="218"/>
      <c r="K257" s="218"/>
      <c r="L257" s="218"/>
      <c r="M257" s="218"/>
      <c r="N257" s="218"/>
      <c r="O257" s="218"/>
      <c r="P257" s="218"/>
      <c r="Q257" s="218"/>
      <c r="R257" s="218"/>
      <c r="S257" s="218"/>
      <c r="T257" s="218"/>
      <c r="U257" s="218"/>
      <c r="V257" s="218"/>
      <c r="W257" s="218"/>
      <c r="X257" s="218"/>
      <c r="Y257" s="218"/>
      <c r="Z257" s="218"/>
      <c r="AA257" s="218"/>
    </row>
    <row r="258" spans="1:27" ht="12.75" customHeight="1">
      <c r="A258" s="16"/>
      <c r="B258" s="218"/>
      <c r="C258" s="218"/>
      <c r="D258" s="218"/>
      <c r="E258" s="218"/>
      <c r="F258" s="218"/>
      <c r="G258" s="218"/>
      <c r="H258" s="218"/>
      <c r="I258" s="218"/>
      <c r="J258" s="218"/>
      <c r="K258" s="218"/>
      <c r="L258" s="218"/>
      <c r="M258" s="218"/>
      <c r="N258" s="218"/>
      <c r="O258" s="218"/>
      <c r="P258" s="218"/>
      <c r="Q258" s="218"/>
      <c r="R258" s="218"/>
      <c r="S258" s="218"/>
      <c r="T258" s="218"/>
      <c r="U258" s="218"/>
      <c r="V258" s="218"/>
      <c r="W258" s="218"/>
      <c r="X258" s="218"/>
      <c r="Y258" s="218"/>
      <c r="Z258" s="218"/>
      <c r="AA258" s="218"/>
    </row>
    <row r="259" spans="1:27" ht="12.75" customHeight="1">
      <c r="A259" s="16"/>
      <c r="B259" s="218"/>
      <c r="C259" s="218"/>
      <c r="D259" s="218"/>
      <c r="E259" s="218"/>
      <c r="F259" s="218"/>
      <c r="G259" s="218"/>
      <c r="H259" s="218"/>
      <c r="I259" s="218"/>
      <c r="J259" s="218"/>
      <c r="K259" s="218"/>
      <c r="L259" s="218"/>
      <c r="M259" s="218"/>
      <c r="N259" s="218"/>
      <c r="O259" s="218"/>
      <c r="P259" s="218"/>
      <c r="Q259" s="218"/>
      <c r="R259" s="218"/>
      <c r="S259" s="218"/>
      <c r="T259" s="218"/>
      <c r="U259" s="218"/>
      <c r="V259" s="218"/>
      <c r="W259" s="218"/>
      <c r="X259" s="218"/>
      <c r="Y259" s="218"/>
      <c r="Z259" s="218"/>
      <c r="AA259" s="218"/>
    </row>
    <row r="260" spans="1:27" ht="12.75" customHeight="1">
      <c r="A260" s="16"/>
      <c r="B260" s="218"/>
      <c r="C260" s="218"/>
      <c r="D260" s="218"/>
      <c r="E260" s="218"/>
      <c r="F260" s="218"/>
      <c r="G260" s="218"/>
      <c r="H260" s="218"/>
      <c r="I260" s="218"/>
      <c r="J260" s="218"/>
      <c r="K260" s="218"/>
      <c r="L260" s="218"/>
      <c r="M260" s="218"/>
      <c r="N260" s="218"/>
      <c r="O260" s="218"/>
      <c r="P260" s="218"/>
      <c r="Q260" s="218"/>
      <c r="R260" s="218"/>
      <c r="S260" s="218"/>
      <c r="T260" s="218"/>
      <c r="U260" s="218"/>
      <c r="V260" s="218"/>
      <c r="W260" s="218"/>
      <c r="X260" s="218"/>
      <c r="Y260" s="218"/>
      <c r="Z260" s="218"/>
      <c r="AA260" s="218"/>
    </row>
    <row r="261" spans="1:27" ht="12.75" customHeight="1">
      <c r="A261" s="16"/>
      <c r="B261" s="218"/>
      <c r="C261" s="218"/>
      <c r="D261" s="218"/>
      <c r="E261" s="218"/>
      <c r="F261" s="218"/>
      <c r="G261" s="218"/>
      <c r="H261" s="218"/>
      <c r="I261" s="218"/>
      <c r="J261" s="218"/>
      <c r="K261" s="218"/>
      <c r="L261" s="218"/>
      <c r="M261" s="218"/>
      <c r="N261" s="218"/>
      <c r="O261" s="218"/>
      <c r="P261" s="218"/>
      <c r="Q261" s="218"/>
      <c r="R261" s="218"/>
      <c r="S261" s="218"/>
      <c r="T261" s="218"/>
      <c r="U261" s="218"/>
      <c r="V261" s="218"/>
      <c r="W261" s="218"/>
      <c r="X261" s="218"/>
      <c r="Y261" s="218"/>
      <c r="Z261" s="218"/>
      <c r="AA261" s="218"/>
    </row>
    <row r="262" spans="1:27" ht="12.75" customHeight="1">
      <c r="A262" s="16"/>
      <c r="B262" s="218"/>
      <c r="C262" s="218"/>
      <c r="D262" s="218"/>
      <c r="E262" s="218"/>
      <c r="F262" s="218"/>
      <c r="G262" s="218"/>
      <c r="H262" s="218"/>
      <c r="I262" s="218"/>
      <c r="J262" s="218"/>
      <c r="K262" s="218"/>
      <c r="L262" s="218"/>
      <c r="M262" s="218"/>
      <c r="N262" s="218"/>
      <c r="O262" s="218"/>
      <c r="P262" s="218"/>
      <c r="Q262" s="218"/>
      <c r="R262" s="218"/>
      <c r="S262" s="218"/>
      <c r="T262" s="218"/>
      <c r="U262" s="218"/>
      <c r="V262" s="218"/>
      <c r="W262" s="218"/>
      <c r="X262" s="218"/>
      <c r="Y262" s="218"/>
      <c r="Z262" s="218"/>
      <c r="AA262" s="218"/>
    </row>
    <row r="263" spans="1:27" ht="12.75" customHeight="1">
      <c r="A263" s="16"/>
      <c r="B263" s="218"/>
      <c r="C263" s="218"/>
      <c r="D263" s="218"/>
      <c r="E263" s="218"/>
      <c r="F263" s="218"/>
      <c r="G263" s="218"/>
      <c r="H263" s="218"/>
      <c r="I263" s="218"/>
      <c r="J263" s="218"/>
      <c r="K263" s="218"/>
      <c r="L263" s="218"/>
      <c r="M263" s="218"/>
      <c r="N263" s="218"/>
      <c r="O263" s="218"/>
      <c r="P263" s="218"/>
      <c r="Q263" s="218"/>
      <c r="R263" s="218"/>
      <c r="S263" s="218"/>
      <c r="T263" s="218"/>
      <c r="U263" s="218"/>
      <c r="V263" s="218"/>
      <c r="W263" s="218"/>
      <c r="X263" s="218"/>
      <c r="Y263" s="218"/>
      <c r="Z263" s="218"/>
      <c r="AA263" s="218"/>
    </row>
    <row r="264" spans="1:27" ht="12.75" customHeight="1">
      <c r="A264" s="16"/>
      <c r="B264" s="218"/>
      <c r="C264" s="218"/>
      <c r="D264" s="218"/>
      <c r="E264" s="218"/>
      <c r="F264" s="218"/>
      <c r="G264" s="218"/>
      <c r="H264" s="218"/>
      <c r="I264" s="218"/>
      <c r="J264" s="218"/>
      <c r="K264" s="218"/>
      <c r="L264" s="218"/>
      <c r="M264" s="218"/>
      <c r="N264" s="218"/>
      <c r="O264" s="218"/>
      <c r="P264" s="218"/>
      <c r="Q264" s="218"/>
      <c r="R264" s="218"/>
      <c r="S264" s="218"/>
      <c r="T264" s="218"/>
      <c r="U264" s="218"/>
      <c r="V264" s="218"/>
      <c r="W264" s="218"/>
      <c r="X264" s="218"/>
      <c r="Y264" s="218"/>
      <c r="Z264" s="218"/>
      <c r="AA264" s="218"/>
    </row>
    <row r="265" spans="1:27" ht="12.75" customHeight="1">
      <c r="A265" s="16"/>
      <c r="B265" s="218"/>
      <c r="C265" s="218"/>
      <c r="D265" s="218"/>
      <c r="E265" s="218"/>
      <c r="F265" s="218"/>
      <c r="G265" s="218"/>
      <c r="H265" s="218"/>
      <c r="I265" s="218"/>
      <c r="J265" s="218"/>
      <c r="K265" s="218"/>
      <c r="L265" s="218"/>
      <c r="M265" s="218"/>
      <c r="N265" s="218"/>
      <c r="O265" s="218"/>
      <c r="P265" s="218"/>
      <c r="Q265" s="218"/>
      <c r="R265" s="218"/>
      <c r="S265" s="218"/>
      <c r="T265" s="218"/>
      <c r="U265" s="218"/>
      <c r="V265" s="218"/>
      <c r="W265" s="218"/>
      <c r="X265" s="218"/>
      <c r="Y265" s="218"/>
      <c r="Z265" s="218"/>
      <c r="AA265" s="218"/>
    </row>
    <row r="266" spans="1:27" ht="12.75" customHeight="1">
      <c r="A266" s="16"/>
      <c r="B266" s="218"/>
      <c r="C266" s="218"/>
      <c r="D266" s="218"/>
      <c r="E266" s="218"/>
      <c r="F266" s="218"/>
      <c r="G266" s="218"/>
      <c r="H266" s="218"/>
      <c r="I266" s="218"/>
      <c r="J266" s="218"/>
      <c r="K266" s="218"/>
      <c r="L266" s="218"/>
      <c r="M266" s="218"/>
      <c r="N266" s="218"/>
      <c r="O266" s="218"/>
      <c r="P266" s="218"/>
      <c r="Q266" s="218"/>
      <c r="R266" s="218"/>
      <c r="S266" s="218"/>
      <c r="T266" s="218"/>
      <c r="U266" s="218"/>
      <c r="V266" s="218"/>
      <c r="W266" s="218"/>
      <c r="X266" s="218"/>
      <c r="Y266" s="218"/>
      <c r="Z266" s="218"/>
      <c r="AA266" s="218"/>
    </row>
    <row r="267" spans="1:27" ht="12.75" customHeight="1">
      <c r="A267" s="16"/>
      <c r="B267" s="218"/>
      <c r="C267" s="218"/>
      <c r="D267" s="218"/>
      <c r="E267" s="218"/>
      <c r="F267" s="218"/>
      <c r="G267" s="218"/>
      <c r="H267" s="218"/>
      <c r="I267" s="218"/>
      <c r="J267" s="218"/>
      <c r="K267" s="218"/>
      <c r="L267" s="218"/>
      <c r="M267" s="218"/>
      <c r="N267" s="218"/>
      <c r="O267" s="218"/>
      <c r="P267" s="218"/>
      <c r="Q267" s="218"/>
      <c r="R267" s="218"/>
      <c r="S267" s="218"/>
      <c r="T267" s="218"/>
      <c r="U267" s="218"/>
      <c r="V267" s="218"/>
      <c r="W267" s="218"/>
      <c r="X267" s="218"/>
      <c r="Y267" s="218"/>
      <c r="Z267" s="218"/>
      <c r="AA267" s="218"/>
    </row>
    <row r="268" spans="1:27" ht="12.75" customHeight="1">
      <c r="A268" s="16"/>
      <c r="B268" s="218"/>
      <c r="C268" s="218"/>
      <c r="D268" s="218"/>
      <c r="E268" s="218"/>
      <c r="F268" s="218"/>
      <c r="G268" s="218"/>
      <c r="H268" s="218"/>
      <c r="I268" s="218"/>
      <c r="J268" s="218"/>
      <c r="K268" s="218"/>
      <c r="L268" s="218"/>
      <c r="M268" s="218"/>
      <c r="N268" s="218"/>
      <c r="O268" s="218"/>
      <c r="P268" s="218"/>
      <c r="Q268" s="218"/>
      <c r="R268" s="218"/>
      <c r="S268" s="218"/>
      <c r="T268" s="218"/>
      <c r="U268" s="218"/>
      <c r="V268" s="218"/>
      <c r="W268" s="218"/>
      <c r="X268" s="218"/>
      <c r="Y268" s="218"/>
      <c r="Z268" s="218"/>
      <c r="AA268" s="218"/>
    </row>
    <row r="269" spans="1:27" ht="12.75" customHeight="1">
      <c r="A269" s="16"/>
      <c r="B269" s="218"/>
      <c r="C269" s="218"/>
      <c r="D269" s="218"/>
      <c r="E269" s="218"/>
      <c r="F269" s="218"/>
      <c r="G269" s="218"/>
      <c r="H269" s="218"/>
      <c r="I269" s="218"/>
      <c r="J269" s="218"/>
      <c r="K269" s="218"/>
      <c r="L269" s="218"/>
      <c r="M269" s="218"/>
      <c r="N269" s="218"/>
      <c r="O269" s="218"/>
      <c r="P269" s="218"/>
      <c r="Q269" s="218"/>
      <c r="R269" s="218"/>
      <c r="S269" s="218"/>
      <c r="T269" s="218"/>
      <c r="U269" s="218"/>
      <c r="V269" s="218"/>
      <c r="W269" s="218"/>
      <c r="X269" s="218"/>
      <c r="Y269" s="218"/>
      <c r="Z269" s="218"/>
      <c r="AA269" s="218"/>
    </row>
    <row r="270" spans="1:27" ht="12.75" customHeight="1">
      <c r="A270" s="16"/>
      <c r="B270" s="218"/>
      <c r="C270" s="218"/>
      <c r="D270" s="218"/>
      <c r="E270" s="218"/>
      <c r="F270" s="218"/>
      <c r="G270" s="218"/>
      <c r="H270" s="218"/>
      <c r="I270" s="218"/>
      <c r="J270" s="218"/>
      <c r="K270" s="218"/>
      <c r="L270" s="218"/>
      <c r="M270" s="218"/>
      <c r="N270" s="218"/>
      <c r="O270" s="218"/>
      <c r="P270" s="218"/>
      <c r="Q270" s="218"/>
      <c r="R270" s="218"/>
      <c r="S270" s="218"/>
      <c r="T270" s="218"/>
      <c r="U270" s="218"/>
      <c r="V270" s="218"/>
      <c r="W270" s="218"/>
      <c r="X270" s="218"/>
      <c r="Y270" s="218"/>
      <c r="Z270" s="218"/>
      <c r="AA270" s="218"/>
    </row>
    <row r="271" spans="1:27" ht="12.75" customHeight="1">
      <c r="A271" s="16"/>
      <c r="B271" s="218"/>
      <c r="C271" s="218"/>
      <c r="D271" s="218"/>
      <c r="E271" s="218"/>
      <c r="F271" s="218"/>
      <c r="G271" s="218"/>
      <c r="H271" s="218"/>
      <c r="I271" s="218"/>
      <c r="J271" s="218"/>
      <c r="K271" s="218"/>
      <c r="L271" s="218"/>
      <c r="M271" s="218"/>
      <c r="N271" s="218"/>
      <c r="O271" s="218"/>
      <c r="P271" s="218"/>
      <c r="Q271" s="218"/>
      <c r="R271" s="218"/>
      <c r="S271" s="218"/>
      <c r="T271" s="218"/>
      <c r="U271" s="218"/>
      <c r="V271" s="218"/>
      <c r="W271" s="218"/>
      <c r="X271" s="218"/>
      <c r="Y271" s="218"/>
      <c r="Z271" s="218"/>
      <c r="AA271" s="218"/>
    </row>
    <row r="272" spans="1:27" ht="12.75" customHeight="1">
      <c r="A272" s="16"/>
      <c r="B272" s="218"/>
      <c r="C272" s="218"/>
      <c r="D272" s="218"/>
      <c r="E272" s="218"/>
      <c r="F272" s="218"/>
      <c r="G272" s="218"/>
      <c r="H272" s="218"/>
      <c r="I272" s="218"/>
      <c r="J272" s="218"/>
      <c r="K272" s="218"/>
      <c r="L272" s="218"/>
      <c r="M272" s="218"/>
      <c r="N272" s="218"/>
      <c r="O272" s="218"/>
      <c r="P272" s="218"/>
      <c r="Q272" s="218"/>
      <c r="R272" s="218"/>
      <c r="S272" s="218"/>
      <c r="T272" s="218"/>
      <c r="U272" s="218"/>
      <c r="V272" s="218"/>
      <c r="W272" s="218"/>
      <c r="X272" s="218"/>
      <c r="Y272" s="218"/>
      <c r="Z272" s="218"/>
      <c r="AA272" s="218"/>
    </row>
    <row r="273" spans="1:27" ht="12.75" customHeight="1">
      <c r="A273" s="16"/>
      <c r="B273" s="218"/>
      <c r="C273" s="218"/>
      <c r="D273" s="218"/>
      <c r="E273" s="218"/>
      <c r="F273" s="218"/>
      <c r="G273" s="218"/>
      <c r="H273" s="218"/>
      <c r="I273" s="218"/>
      <c r="J273" s="218"/>
      <c r="K273" s="218"/>
      <c r="L273" s="218"/>
      <c r="M273" s="218"/>
      <c r="N273" s="218"/>
      <c r="O273" s="218"/>
      <c r="P273" s="218"/>
      <c r="Q273" s="218"/>
      <c r="R273" s="218"/>
      <c r="S273" s="218"/>
      <c r="T273" s="218"/>
      <c r="U273" s="218"/>
      <c r="V273" s="218"/>
      <c r="W273" s="218"/>
      <c r="X273" s="218"/>
      <c r="Y273" s="218"/>
      <c r="Z273" s="218"/>
      <c r="AA273" s="218"/>
    </row>
    <row r="274" spans="1:27" ht="12.75" customHeight="1">
      <c r="A274" s="16"/>
      <c r="B274" s="218"/>
      <c r="C274" s="218"/>
      <c r="D274" s="218"/>
      <c r="E274" s="218"/>
      <c r="F274" s="218"/>
      <c r="G274" s="218"/>
      <c r="H274" s="218"/>
      <c r="I274" s="218"/>
      <c r="J274" s="218"/>
      <c r="K274" s="218"/>
      <c r="L274" s="218"/>
      <c r="M274" s="218"/>
      <c r="N274" s="218"/>
      <c r="O274" s="218"/>
      <c r="P274" s="218"/>
      <c r="Q274" s="218"/>
      <c r="R274" s="218"/>
      <c r="S274" s="218"/>
      <c r="T274" s="218"/>
      <c r="U274" s="218"/>
      <c r="V274" s="218"/>
      <c r="W274" s="218"/>
      <c r="X274" s="218"/>
      <c r="Y274" s="218"/>
      <c r="Z274" s="218"/>
      <c r="AA274" s="218"/>
    </row>
    <row r="275" spans="1:27" ht="12.75" customHeight="1">
      <c r="A275" s="16"/>
      <c r="B275" s="218"/>
      <c r="C275" s="218"/>
      <c r="D275" s="218"/>
      <c r="E275" s="218"/>
      <c r="F275" s="218"/>
      <c r="G275" s="218"/>
      <c r="H275" s="218"/>
      <c r="I275" s="218"/>
      <c r="J275" s="218"/>
      <c r="K275" s="218"/>
      <c r="L275" s="218"/>
      <c r="M275" s="218"/>
      <c r="N275" s="218"/>
      <c r="O275" s="218"/>
      <c r="P275" s="218"/>
      <c r="Q275" s="218"/>
      <c r="R275" s="218"/>
      <c r="S275" s="218"/>
      <c r="T275" s="218"/>
      <c r="U275" s="218"/>
      <c r="V275" s="218"/>
      <c r="W275" s="218"/>
      <c r="X275" s="218"/>
      <c r="Y275" s="218"/>
      <c r="Z275" s="218"/>
      <c r="AA275" s="218"/>
    </row>
    <row r="276" spans="1:27" ht="12.75" customHeight="1">
      <c r="A276" s="16"/>
      <c r="B276" s="218"/>
      <c r="C276" s="218"/>
      <c r="D276" s="218"/>
      <c r="E276" s="218"/>
      <c r="F276" s="218"/>
      <c r="G276" s="218"/>
      <c r="H276" s="218"/>
      <c r="I276" s="218"/>
      <c r="J276" s="218"/>
      <c r="K276" s="218"/>
      <c r="L276" s="218"/>
      <c r="M276" s="218"/>
      <c r="N276" s="218"/>
      <c r="O276" s="218"/>
      <c r="P276" s="218"/>
      <c r="Q276" s="218"/>
      <c r="R276" s="218"/>
      <c r="S276" s="218"/>
      <c r="T276" s="218"/>
      <c r="U276" s="218"/>
      <c r="V276" s="218"/>
      <c r="W276" s="218"/>
      <c r="X276" s="218"/>
      <c r="Y276" s="218"/>
      <c r="Z276" s="218"/>
      <c r="AA276" s="218"/>
    </row>
    <row r="277" spans="1:27" ht="12.75" customHeight="1">
      <c r="A277" s="16"/>
      <c r="B277" s="218"/>
      <c r="C277" s="218"/>
      <c r="D277" s="218"/>
      <c r="E277" s="218"/>
      <c r="F277" s="218"/>
      <c r="G277" s="218"/>
      <c r="H277" s="218"/>
      <c r="I277" s="218"/>
      <c r="J277" s="218"/>
      <c r="K277" s="218"/>
      <c r="L277" s="218"/>
      <c r="M277" s="218"/>
      <c r="N277" s="218"/>
      <c r="O277" s="218"/>
      <c r="P277" s="218"/>
      <c r="Q277" s="218"/>
      <c r="R277" s="218"/>
      <c r="S277" s="218"/>
      <c r="T277" s="218"/>
      <c r="U277" s="218"/>
      <c r="V277" s="218"/>
      <c r="W277" s="218"/>
      <c r="X277" s="218"/>
      <c r="Y277" s="218"/>
      <c r="Z277" s="218"/>
      <c r="AA277" s="218"/>
    </row>
    <row r="278" spans="1:27" ht="12.75" customHeight="1">
      <c r="A278" s="16"/>
      <c r="B278" s="218"/>
      <c r="C278" s="218"/>
      <c r="D278" s="218"/>
      <c r="E278" s="218"/>
      <c r="F278" s="218"/>
      <c r="G278" s="218"/>
      <c r="H278" s="218"/>
      <c r="I278" s="218"/>
      <c r="J278" s="218"/>
      <c r="K278" s="218"/>
      <c r="L278" s="218"/>
      <c r="M278" s="218"/>
      <c r="N278" s="218"/>
      <c r="O278" s="218"/>
      <c r="P278" s="218"/>
      <c r="Q278" s="218"/>
      <c r="R278" s="218"/>
      <c r="S278" s="218"/>
      <c r="T278" s="218"/>
      <c r="U278" s="218"/>
      <c r="V278" s="218"/>
      <c r="W278" s="218"/>
      <c r="X278" s="218"/>
      <c r="Y278" s="218"/>
      <c r="Z278" s="218"/>
      <c r="AA278" s="218"/>
    </row>
    <row r="279" spans="1:27" ht="12.75" customHeight="1">
      <c r="A279" s="16"/>
      <c r="B279" s="218"/>
      <c r="C279" s="218"/>
      <c r="D279" s="218"/>
      <c r="E279" s="218"/>
      <c r="F279" s="218"/>
      <c r="G279" s="218"/>
      <c r="H279" s="218"/>
      <c r="I279" s="218"/>
      <c r="J279" s="218"/>
      <c r="K279" s="218"/>
      <c r="L279" s="218"/>
      <c r="M279" s="218"/>
      <c r="N279" s="218"/>
      <c r="O279" s="218"/>
      <c r="P279" s="218"/>
      <c r="Q279" s="218"/>
      <c r="R279" s="218"/>
      <c r="S279" s="218"/>
      <c r="T279" s="218"/>
      <c r="U279" s="218"/>
      <c r="V279" s="218"/>
      <c r="W279" s="218"/>
      <c r="X279" s="218"/>
      <c r="Y279" s="218"/>
      <c r="Z279" s="218"/>
      <c r="AA279" s="218"/>
    </row>
    <row r="280" spans="1:27" ht="12.75" customHeight="1">
      <c r="A280" s="16"/>
      <c r="B280" s="218"/>
      <c r="C280" s="218"/>
      <c r="D280" s="218"/>
      <c r="E280" s="218"/>
      <c r="F280" s="218"/>
      <c r="G280" s="218"/>
      <c r="H280" s="218"/>
      <c r="I280" s="218"/>
      <c r="J280" s="218"/>
      <c r="K280" s="218"/>
      <c r="L280" s="218"/>
      <c r="M280" s="218"/>
      <c r="N280" s="218"/>
      <c r="O280" s="218"/>
      <c r="P280" s="218"/>
      <c r="Q280" s="218"/>
      <c r="R280" s="218"/>
      <c r="S280" s="218"/>
      <c r="T280" s="218"/>
      <c r="U280" s="218"/>
      <c r="V280" s="218"/>
      <c r="W280" s="218"/>
      <c r="X280" s="218"/>
      <c r="Y280" s="218"/>
      <c r="Z280" s="218"/>
      <c r="AA280" s="218"/>
    </row>
    <row r="281" spans="1:27" ht="12.75" customHeight="1">
      <c r="A281" s="16"/>
      <c r="B281" s="218"/>
      <c r="C281" s="218"/>
      <c r="D281" s="218"/>
      <c r="E281" s="218"/>
      <c r="F281" s="218"/>
      <c r="G281" s="218"/>
      <c r="H281" s="218"/>
      <c r="I281" s="218"/>
      <c r="J281" s="218"/>
      <c r="K281" s="218"/>
      <c r="L281" s="218"/>
      <c r="M281" s="218"/>
      <c r="N281" s="218"/>
      <c r="O281" s="218"/>
      <c r="P281" s="218"/>
      <c r="Q281" s="218"/>
      <c r="R281" s="218"/>
      <c r="S281" s="218"/>
      <c r="T281" s="218"/>
      <c r="U281" s="218"/>
      <c r="V281" s="218"/>
      <c r="W281" s="218"/>
      <c r="X281" s="218"/>
      <c r="Y281" s="218"/>
      <c r="Z281" s="218"/>
      <c r="AA281" s="218"/>
    </row>
    <row r="282" spans="1:27" ht="12.75" customHeight="1">
      <c r="A282" s="16"/>
      <c r="B282" s="218"/>
      <c r="C282" s="218"/>
      <c r="D282" s="218"/>
      <c r="E282" s="218"/>
      <c r="F282" s="218"/>
      <c r="G282" s="218"/>
      <c r="H282" s="218"/>
      <c r="I282" s="218"/>
      <c r="J282" s="218"/>
      <c r="K282" s="218"/>
      <c r="L282" s="218"/>
      <c r="M282" s="218"/>
      <c r="N282" s="218"/>
      <c r="O282" s="218"/>
      <c r="P282" s="218"/>
      <c r="Q282" s="218"/>
      <c r="R282" s="218"/>
      <c r="S282" s="218"/>
      <c r="T282" s="218"/>
      <c r="U282" s="218"/>
      <c r="V282" s="218"/>
      <c r="W282" s="218"/>
      <c r="X282" s="218"/>
      <c r="Y282" s="218"/>
      <c r="Z282" s="218"/>
      <c r="AA282" s="218"/>
    </row>
    <row r="283" spans="1:27" ht="12.75" customHeight="1">
      <c r="A283" s="16"/>
      <c r="B283" s="218"/>
      <c r="C283" s="218"/>
      <c r="D283" s="218"/>
      <c r="E283" s="218"/>
      <c r="F283" s="218"/>
      <c r="G283" s="218"/>
      <c r="H283" s="218"/>
      <c r="I283" s="218"/>
      <c r="J283" s="218"/>
      <c r="K283" s="218"/>
      <c r="L283" s="218"/>
      <c r="M283" s="218"/>
      <c r="N283" s="218"/>
      <c r="O283" s="218"/>
      <c r="P283" s="218"/>
      <c r="Q283" s="218"/>
      <c r="R283" s="218"/>
      <c r="S283" s="218"/>
      <c r="T283" s="218"/>
      <c r="U283" s="218"/>
      <c r="V283" s="218"/>
      <c r="W283" s="218"/>
      <c r="X283" s="218"/>
      <c r="Y283" s="218"/>
      <c r="Z283" s="218"/>
      <c r="AA283" s="218"/>
    </row>
    <row r="284" spans="1:27" ht="12.75" customHeight="1">
      <c r="A284" s="16"/>
      <c r="B284" s="218"/>
      <c r="C284" s="218"/>
      <c r="D284" s="218"/>
      <c r="E284" s="218"/>
      <c r="F284" s="218"/>
      <c r="G284" s="218"/>
      <c r="H284" s="218"/>
      <c r="I284" s="218"/>
      <c r="J284" s="218"/>
      <c r="K284" s="218"/>
      <c r="L284" s="218"/>
      <c r="M284" s="218"/>
      <c r="N284" s="218"/>
      <c r="O284" s="218"/>
      <c r="P284" s="218"/>
      <c r="Q284" s="218"/>
      <c r="R284" s="218"/>
      <c r="S284" s="218"/>
      <c r="T284" s="218"/>
      <c r="U284" s="218"/>
      <c r="V284" s="218"/>
      <c r="W284" s="218"/>
      <c r="X284" s="218"/>
      <c r="Y284" s="218"/>
      <c r="Z284" s="218"/>
      <c r="AA284" s="218"/>
    </row>
    <row r="285" spans="1:27" ht="12.75" customHeight="1">
      <c r="A285" s="16"/>
      <c r="B285" s="218"/>
      <c r="C285" s="218"/>
      <c r="D285" s="218"/>
      <c r="E285" s="218"/>
      <c r="F285" s="218"/>
      <c r="G285" s="218"/>
      <c r="H285" s="218"/>
      <c r="I285" s="218"/>
      <c r="J285" s="218"/>
      <c r="K285" s="218"/>
      <c r="L285" s="218"/>
      <c r="M285" s="218"/>
      <c r="N285" s="218"/>
      <c r="O285" s="218"/>
      <c r="P285" s="218"/>
      <c r="Q285" s="218"/>
      <c r="R285" s="218"/>
      <c r="S285" s="218"/>
      <c r="T285" s="218"/>
      <c r="U285" s="218"/>
      <c r="V285" s="218"/>
      <c r="W285" s="218"/>
      <c r="X285" s="218"/>
      <c r="Y285" s="218"/>
      <c r="Z285" s="218"/>
      <c r="AA285" s="218"/>
    </row>
    <row r="286" spans="1:27" ht="12.75" customHeight="1">
      <c r="A286" s="16"/>
      <c r="B286" s="218"/>
      <c r="C286" s="218"/>
      <c r="D286" s="218"/>
      <c r="E286" s="218"/>
      <c r="F286" s="218"/>
      <c r="G286" s="218"/>
      <c r="H286" s="218"/>
      <c r="I286" s="218"/>
      <c r="J286" s="218"/>
      <c r="K286" s="218"/>
      <c r="L286" s="218"/>
      <c r="M286" s="218"/>
      <c r="N286" s="218"/>
      <c r="O286" s="218"/>
      <c r="P286" s="218"/>
      <c r="Q286" s="218"/>
      <c r="R286" s="218"/>
      <c r="S286" s="218"/>
      <c r="T286" s="218"/>
      <c r="U286" s="218"/>
      <c r="V286" s="218"/>
      <c r="W286" s="218"/>
      <c r="X286" s="218"/>
      <c r="Y286" s="218"/>
      <c r="Z286" s="218"/>
      <c r="AA286" s="218"/>
    </row>
    <row r="287" spans="1:27" ht="12.75" customHeight="1">
      <c r="A287" s="16"/>
      <c r="B287" s="218"/>
      <c r="C287" s="218"/>
      <c r="D287" s="218"/>
      <c r="E287" s="218"/>
      <c r="F287" s="218"/>
      <c r="G287" s="218"/>
      <c r="H287" s="218"/>
      <c r="I287" s="218"/>
      <c r="J287" s="218"/>
      <c r="K287" s="218"/>
      <c r="L287" s="218"/>
      <c r="M287" s="218"/>
      <c r="N287" s="218"/>
      <c r="O287" s="218"/>
      <c r="P287" s="218"/>
      <c r="Q287" s="218"/>
      <c r="R287" s="218"/>
      <c r="S287" s="218"/>
      <c r="T287" s="218"/>
      <c r="U287" s="218"/>
      <c r="V287" s="218"/>
      <c r="W287" s="218"/>
      <c r="X287" s="218"/>
      <c r="Y287" s="218"/>
      <c r="Z287" s="218"/>
      <c r="AA287" s="218"/>
    </row>
    <row r="288" spans="1:27" ht="12.75" customHeight="1">
      <c r="A288" s="16"/>
      <c r="B288" s="218"/>
      <c r="C288" s="218"/>
      <c r="D288" s="218"/>
      <c r="E288" s="218"/>
      <c r="F288" s="218"/>
      <c r="G288" s="218"/>
      <c r="H288" s="218"/>
      <c r="I288" s="218"/>
      <c r="J288" s="218"/>
      <c r="K288" s="218"/>
      <c r="L288" s="218"/>
      <c r="M288" s="218"/>
      <c r="N288" s="218"/>
      <c r="O288" s="218"/>
      <c r="P288" s="218"/>
      <c r="Q288" s="218"/>
      <c r="R288" s="218"/>
      <c r="S288" s="218"/>
      <c r="T288" s="218"/>
      <c r="U288" s="218"/>
      <c r="V288" s="218"/>
      <c r="W288" s="218"/>
      <c r="X288" s="218"/>
      <c r="Y288" s="218"/>
      <c r="Z288" s="218"/>
      <c r="AA288" s="218"/>
    </row>
    <row r="289" spans="1:27" ht="12.75" customHeight="1">
      <c r="A289" s="16"/>
      <c r="B289" s="218"/>
      <c r="C289" s="218"/>
      <c r="D289" s="218"/>
      <c r="E289" s="218"/>
      <c r="F289" s="218"/>
      <c r="G289" s="218"/>
      <c r="H289" s="218"/>
      <c r="I289" s="218"/>
      <c r="J289" s="218"/>
      <c r="K289" s="218"/>
      <c r="L289" s="218"/>
      <c r="M289" s="218"/>
      <c r="N289" s="218"/>
      <c r="O289" s="218"/>
      <c r="P289" s="218"/>
      <c r="Q289" s="218"/>
      <c r="R289" s="218"/>
      <c r="S289" s="218"/>
      <c r="T289" s="218"/>
      <c r="U289" s="218"/>
      <c r="V289" s="218"/>
      <c r="W289" s="218"/>
      <c r="X289" s="218"/>
      <c r="Y289" s="218"/>
      <c r="Z289" s="218"/>
      <c r="AA289" s="218"/>
    </row>
    <row r="290" spans="1:27" ht="12.75" customHeight="1">
      <c r="A290" s="16"/>
      <c r="B290" s="218"/>
      <c r="C290" s="218"/>
      <c r="D290" s="218"/>
      <c r="E290" s="218"/>
      <c r="F290" s="218"/>
      <c r="G290" s="218"/>
      <c r="H290" s="218"/>
      <c r="I290" s="218"/>
      <c r="J290" s="218"/>
      <c r="K290" s="218"/>
      <c r="L290" s="218"/>
      <c r="M290" s="218"/>
      <c r="N290" s="218"/>
      <c r="O290" s="218"/>
      <c r="P290" s="218"/>
      <c r="Q290" s="218"/>
      <c r="R290" s="218"/>
      <c r="S290" s="218"/>
      <c r="T290" s="218"/>
      <c r="U290" s="218"/>
      <c r="V290" s="218"/>
      <c r="W290" s="218"/>
      <c r="X290" s="218"/>
      <c r="Y290" s="218"/>
      <c r="Z290" s="218"/>
      <c r="AA290" s="218"/>
    </row>
    <row r="291" spans="1:27" ht="12.75" customHeight="1">
      <c r="A291" s="16"/>
      <c r="B291" s="218"/>
      <c r="C291" s="218"/>
      <c r="D291" s="218"/>
      <c r="E291" s="218"/>
      <c r="F291" s="218"/>
      <c r="G291" s="218"/>
      <c r="H291" s="218"/>
      <c r="I291" s="218"/>
      <c r="J291" s="218"/>
      <c r="K291" s="218"/>
      <c r="L291" s="218"/>
      <c r="M291" s="218"/>
      <c r="N291" s="218"/>
      <c r="O291" s="218"/>
      <c r="P291" s="218"/>
      <c r="Q291" s="218"/>
      <c r="R291" s="218"/>
      <c r="S291" s="218"/>
      <c r="T291" s="218"/>
      <c r="U291" s="218"/>
      <c r="V291" s="218"/>
      <c r="W291" s="218"/>
      <c r="X291" s="218"/>
      <c r="Y291" s="218"/>
      <c r="Z291" s="218"/>
      <c r="AA291" s="218"/>
    </row>
    <row r="292" spans="1:27" ht="12.75" customHeight="1">
      <c r="A292" s="16"/>
      <c r="B292" s="218"/>
      <c r="C292" s="218"/>
      <c r="D292" s="218"/>
      <c r="E292" s="218"/>
      <c r="F292" s="218"/>
      <c r="G292" s="218"/>
      <c r="H292" s="218"/>
      <c r="I292" s="218"/>
      <c r="J292" s="218"/>
      <c r="K292" s="218"/>
      <c r="L292" s="218"/>
      <c r="M292" s="218"/>
      <c r="N292" s="218"/>
      <c r="O292" s="218"/>
      <c r="P292" s="218"/>
      <c r="Q292" s="218"/>
      <c r="R292" s="218"/>
      <c r="S292" s="218"/>
      <c r="T292" s="218"/>
      <c r="U292" s="218"/>
      <c r="V292" s="218"/>
      <c r="W292" s="218"/>
      <c r="X292" s="218"/>
      <c r="Y292" s="218"/>
      <c r="Z292" s="218"/>
      <c r="AA292" s="218"/>
    </row>
    <row r="293" spans="1:27" ht="12.75" customHeight="1">
      <c r="A293" s="16"/>
      <c r="B293" s="218"/>
      <c r="C293" s="218"/>
      <c r="D293" s="218"/>
      <c r="E293" s="218"/>
      <c r="F293" s="218"/>
      <c r="G293" s="218"/>
      <c r="H293" s="218"/>
      <c r="I293" s="218"/>
      <c r="J293" s="218"/>
      <c r="K293" s="218"/>
      <c r="L293" s="218"/>
      <c r="M293" s="218"/>
      <c r="N293" s="218"/>
      <c r="O293" s="218"/>
      <c r="P293" s="218"/>
      <c r="Q293" s="218"/>
      <c r="R293" s="218"/>
      <c r="S293" s="218"/>
      <c r="T293" s="218"/>
      <c r="U293" s="218"/>
      <c r="V293" s="218"/>
      <c r="W293" s="218"/>
      <c r="X293" s="218"/>
      <c r="Y293" s="218"/>
      <c r="Z293" s="218"/>
      <c r="AA293" s="218"/>
    </row>
    <row r="294" spans="1:27" ht="12.75" customHeight="1">
      <c r="A294" s="16"/>
      <c r="B294" s="218"/>
      <c r="C294" s="218"/>
      <c r="D294" s="218"/>
      <c r="E294" s="218"/>
      <c r="F294" s="218"/>
      <c r="G294" s="218"/>
      <c r="H294" s="218"/>
      <c r="I294" s="218"/>
      <c r="J294" s="218"/>
      <c r="K294" s="218"/>
      <c r="L294" s="218"/>
      <c r="M294" s="218"/>
      <c r="N294" s="218"/>
      <c r="O294" s="218"/>
      <c r="P294" s="218"/>
      <c r="Q294" s="218"/>
      <c r="R294" s="218"/>
      <c r="S294" s="218"/>
      <c r="T294" s="218"/>
      <c r="U294" s="218"/>
      <c r="V294" s="218"/>
      <c r="W294" s="218"/>
      <c r="X294" s="218"/>
      <c r="Y294" s="218"/>
      <c r="Z294" s="218"/>
      <c r="AA294" s="218"/>
    </row>
    <row r="295" spans="1:27" ht="12.75" customHeight="1">
      <c r="A295" s="16"/>
      <c r="B295" s="218"/>
      <c r="C295" s="218"/>
      <c r="D295" s="218"/>
      <c r="E295" s="218"/>
      <c r="F295" s="218"/>
      <c r="G295" s="218"/>
      <c r="H295" s="218"/>
      <c r="I295" s="218"/>
      <c r="J295" s="218"/>
      <c r="K295" s="218"/>
      <c r="L295" s="218"/>
      <c r="M295" s="218"/>
      <c r="N295" s="218"/>
      <c r="O295" s="218"/>
      <c r="P295" s="218"/>
      <c r="Q295" s="218"/>
      <c r="R295" s="218"/>
      <c r="S295" s="218"/>
      <c r="T295" s="218"/>
      <c r="U295" s="218"/>
      <c r="V295" s="218"/>
      <c r="W295" s="218"/>
      <c r="X295" s="218"/>
      <c r="Y295" s="218"/>
      <c r="Z295" s="218"/>
      <c r="AA295" s="218"/>
    </row>
    <row r="296" spans="1:27" ht="12.75" customHeight="1">
      <c r="A296" s="16"/>
      <c r="B296" s="218"/>
      <c r="C296" s="218"/>
      <c r="D296" s="218"/>
      <c r="E296" s="218"/>
      <c r="F296" s="218"/>
      <c r="G296" s="218"/>
      <c r="H296" s="218"/>
      <c r="I296" s="218"/>
      <c r="J296" s="218"/>
      <c r="K296" s="218"/>
      <c r="L296" s="218"/>
      <c r="M296" s="218"/>
      <c r="N296" s="218"/>
      <c r="O296" s="218"/>
      <c r="P296" s="218"/>
      <c r="Q296" s="218"/>
      <c r="R296" s="218"/>
      <c r="S296" s="218"/>
      <c r="T296" s="218"/>
      <c r="U296" s="218"/>
      <c r="V296" s="218"/>
      <c r="W296" s="218"/>
      <c r="X296" s="218"/>
      <c r="Y296" s="218"/>
      <c r="Z296" s="218"/>
      <c r="AA296" s="218"/>
    </row>
    <row r="297" spans="1:27" ht="12.75" customHeight="1">
      <c r="A297" s="16"/>
      <c r="B297" s="218"/>
      <c r="C297" s="218"/>
      <c r="D297" s="218"/>
      <c r="E297" s="218"/>
      <c r="F297" s="218"/>
      <c r="G297" s="218"/>
      <c r="H297" s="218"/>
      <c r="I297" s="218"/>
      <c r="J297" s="218"/>
      <c r="K297" s="218"/>
      <c r="L297" s="218"/>
      <c r="M297" s="218"/>
      <c r="N297" s="218"/>
      <c r="O297" s="218"/>
      <c r="P297" s="218"/>
      <c r="Q297" s="218"/>
      <c r="R297" s="218"/>
      <c r="S297" s="218"/>
      <c r="T297" s="218"/>
      <c r="U297" s="218"/>
      <c r="V297" s="218"/>
      <c r="W297" s="218"/>
      <c r="X297" s="218"/>
      <c r="Y297" s="218"/>
      <c r="Z297" s="218"/>
      <c r="AA297" s="218"/>
    </row>
    <row r="298" spans="1:27" ht="12.75" customHeight="1">
      <c r="A298" s="16"/>
      <c r="B298" s="218"/>
      <c r="C298" s="218"/>
      <c r="D298" s="218"/>
      <c r="E298" s="218"/>
      <c r="F298" s="218"/>
      <c r="G298" s="218"/>
      <c r="H298" s="218"/>
      <c r="I298" s="218"/>
      <c r="J298" s="218"/>
      <c r="K298" s="218"/>
      <c r="L298" s="218"/>
      <c r="M298" s="218"/>
      <c r="N298" s="218"/>
      <c r="O298" s="218"/>
      <c r="P298" s="218"/>
      <c r="Q298" s="218"/>
      <c r="R298" s="218"/>
      <c r="S298" s="218"/>
      <c r="T298" s="218"/>
      <c r="U298" s="218"/>
      <c r="V298" s="218"/>
      <c r="W298" s="218"/>
      <c r="X298" s="218"/>
      <c r="Y298" s="218"/>
      <c r="Z298" s="218"/>
      <c r="AA298" s="218"/>
    </row>
    <row r="299" spans="1:27" ht="15.75" customHeight="1">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row>
    <row r="300" spans="1:27" ht="15.75" customHeight="1">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row>
    <row r="301" spans="1:27" ht="15.75" customHeight="1">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row>
    <row r="302" spans="1:27" ht="15.75" customHeight="1">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row>
    <row r="303" spans="1:27" ht="15.75" customHeight="1">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row>
    <row r="304" spans="1:27" ht="15.75" customHeight="1">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row>
    <row r="305" spans="1:27" ht="15.75" customHeight="1">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row>
    <row r="306" spans="1:27" ht="15.75" customHeight="1">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row>
    <row r="307" spans="1:27" ht="15.75" customHeight="1">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row>
    <row r="308" spans="1:27" ht="15.75" customHeight="1">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row>
    <row r="309" spans="1:27" ht="15.75" customHeight="1">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row>
    <row r="310" spans="1:27" ht="15.75" customHeight="1"/>
    <row r="311" spans="1:27" ht="15.75" customHeight="1"/>
    <row r="312" spans="1:27" ht="15.75" customHeight="1"/>
    <row r="313" spans="1:27" ht="15.75" customHeight="1"/>
    <row r="314" spans="1:27" ht="15.75" customHeight="1"/>
    <row r="315" spans="1:27" ht="15.75" customHeight="1"/>
    <row r="316" spans="1:27" ht="15.75" customHeight="1"/>
    <row r="317" spans="1:27" ht="15.75" customHeight="1"/>
    <row r="318" spans="1:27" ht="15.75" customHeight="1"/>
    <row r="319" spans="1:27" ht="15.75" customHeight="1"/>
    <row r="320" spans="1:27"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8">
    <mergeCell ref="B92:B93"/>
    <mergeCell ref="B98:B99"/>
    <mergeCell ref="C98:E99"/>
    <mergeCell ref="F98:H99"/>
    <mergeCell ref="B100:B101"/>
    <mergeCell ref="C100:E101"/>
    <mergeCell ref="F100:H101"/>
    <mergeCell ref="B102:J105"/>
    <mergeCell ref="K98:O99"/>
    <mergeCell ref="K100:O101"/>
    <mergeCell ref="K102:O102"/>
    <mergeCell ref="K103:O103"/>
    <mergeCell ref="K104:O105"/>
    <mergeCell ref="C92:E93"/>
    <mergeCell ref="F92:H93"/>
    <mergeCell ref="K92:O93"/>
    <mergeCell ref="B94:J97"/>
    <mergeCell ref="K94:O94"/>
    <mergeCell ref="K95:O95"/>
    <mergeCell ref="K96:O97"/>
    <mergeCell ref="C49:E49"/>
    <mergeCell ref="B84:B85"/>
    <mergeCell ref="B86:B87"/>
    <mergeCell ref="F88:O88"/>
    <mergeCell ref="C89:E89"/>
    <mergeCell ref="F89:J89"/>
    <mergeCell ref="K89:O89"/>
    <mergeCell ref="B90:B91"/>
    <mergeCell ref="C90:E91"/>
    <mergeCell ref="F90:H91"/>
    <mergeCell ref="K90:O91"/>
    <mergeCell ref="D75:D77"/>
    <mergeCell ref="D78:D79"/>
    <mergeCell ref="B80:B81"/>
    <mergeCell ref="D80:D81"/>
    <mergeCell ref="B82:B83"/>
    <mergeCell ref="D82:D83"/>
    <mergeCell ref="D84:D85"/>
    <mergeCell ref="M86:M87"/>
    <mergeCell ref="N86:N87"/>
    <mergeCell ref="O86:O87"/>
    <mergeCell ref="M36:M37"/>
    <mergeCell ref="N36:N37"/>
    <mergeCell ref="O36:O37"/>
    <mergeCell ref="M38:M39"/>
    <mergeCell ref="N38:N39"/>
    <mergeCell ref="O38:O39"/>
    <mergeCell ref="M40:M41"/>
    <mergeCell ref="N34:N35"/>
    <mergeCell ref="O34:O35"/>
    <mergeCell ref="M30:M31"/>
    <mergeCell ref="N30:N31"/>
    <mergeCell ref="O30:O31"/>
    <mergeCell ref="M32:M33"/>
    <mergeCell ref="N32:N33"/>
    <mergeCell ref="O32:O33"/>
    <mergeCell ref="M34:M35"/>
    <mergeCell ref="M15:O15"/>
    <mergeCell ref="K15:L16"/>
    <mergeCell ref="M16:M17"/>
    <mergeCell ref="N16:N17"/>
    <mergeCell ref="O16:O17"/>
    <mergeCell ref="N28:N29"/>
    <mergeCell ref="O28:O29"/>
    <mergeCell ref="M24:M25"/>
    <mergeCell ref="N24:N25"/>
    <mergeCell ref="O24:O25"/>
    <mergeCell ref="M26:M27"/>
    <mergeCell ref="N26:N27"/>
    <mergeCell ref="O26:O27"/>
    <mergeCell ref="M28:M29"/>
    <mergeCell ref="K8:O9"/>
    <mergeCell ref="L10:N10"/>
    <mergeCell ref="J4:M4"/>
    <mergeCell ref="B5:O5"/>
    <mergeCell ref="B6:O6"/>
    <mergeCell ref="B7:C7"/>
    <mergeCell ref="D7:O7"/>
    <mergeCell ref="B10:G10"/>
    <mergeCell ref="B13:G13"/>
    <mergeCell ref="B1:B4"/>
    <mergeCell ref="C1:I2"/>
    <mergeCell ref="J1:M1"/>
    <mergeCell ref="N1:O4"/>
    <mergeCell ref="J2:M2"/>
    <mergeCell ref="C3:I4"/>
    <mergeCell ref="J3:M3"/>
    <mergeCell ref="B8:G8"/>
    <mergeCell ref="B9:G9"/>
    <mergeCell ref="B11:G11"/>
    <mergeCell ref="L11:N11"/>
    <mergeCell ref="B12:G12"/>
    <mergeCell ref="L12:N12"/>
    <mergeCell ref="H8:J14"/>
    <mergeCell ref="K13:K14"/>
    <mergeCell ref="N84:N85"/>
    <mergeCell ref="O84:O85"/>
    <mergeCell ref="M80:M81"/>
    <mergeCell ref="N80:N81"/>
    <mergeCell ref="O80:O81"/>
    <mergeCell ref="M82:M83"/>
    <mergeCell ref="N82:N83"/>
    <mergeCell ref="O82:O83"/>
    <mergeCell ref="M84:M85"/>
    <mergeCell ref="B72:G72"/>
    <mergeCell ref="B73:G73"/>
    <mergeCell ref="B74:G74"/>
    <mergeCell ref="B75:B77"/>
    <mergeCell ref="C75:C77"/>
    <mergeCell ref="E75:E77"/>
    <mergeCell ref="F75:F77"/>
    <mergeCell ref="G75:J76"/>
    <mergeCell ref="B78:B79"/>
    <mergeCell ref="M78:M79"/>
    <mergeCell ref="N78:N79"/>
    <mergeCell ref="O78:O79"/>
    <mergeCell ref="F49:J49"/>
    <mergeCell ref="K49:O49"/>
    <mergeCell ref="F50:H51"/>
    <mergeCell ref="K50:O51"/>
    <mergeCell ref="F52:H53"/>
    <mergeCell ref="K52:O53"/>
    <mergeCell ref="K56:O57"/>
    <mergeCell ref="K54:O54"/>
    <mergeCell ref="K55:O55"/>
    <mergeCell ref="J63:M63"/>
    <mergeCell ref="J64:M64"/>
    <mergeCell ref="B65:O65"/>
    <mergeCell ref="B66:O66"/>
    <mergeCell ref="D67:O67"/>
    <mergeCell ref="H68:J74"/>
    <mergeCell ref="K73:K74"/>
    <mergeCell ref="B67:C67"/>
    <mergeCell ref="B68:G68"/>
    <mergeCell ref="B69:G69"/>
    <mergeCell ref="B70:G70"/>
    <mergeCell ref="B71:G71"/>
    <mergeCell ref="L71:N71"/>
    <mergeCell ref="L72:N72"/>
    <mergeCell ref="L73:N74"/>
    <mergeCell ref="O73:O74"/>
    <mergeCell ref="M75:O75"/>
    <mergeCell ref="K75:L76"/>
    <mergeCell ref="M76:M77"/>
    <mergeCell ref="N76:N77"/>
    <mergeCell ref="O76:O77"/>
    <mergeCell ref="D36:D37"/>
    <mergeCell ref="D38:D39"/>
    <mergeCell ref="D44:D45"/>
    <mergeCell ref="B54:J57"/>
    <mergeCell ref="C61:I62"/>
    <mergeCell ref="J61:M61"/>
    <mergeCell ref="J62:M62"/>
    <mergeCell ref="K68:O69"/>
    <mergeCell ref="L70:N70"/>
    <mergeCell ref="N40:N41"/>
    <mergeCell ref="O40:O41"/>
    <mergeCell ref="N61:O64"/>
    <mergeCell ref="B50:B51"/>
    <mergeCell ref="C50:E51"/>
    <mergeCell ref="B52:B53"/>
    <mergeCell ref="C52:E53"/>
    <mergeCell ref="B61:B64"/>
    <mergeCell ref="C63:I64"/>
    <mergeCell ref="B36:B37"/>
    <mergeCell ref="B38:B39"/>
    <mergeCell ref="B40:B41"/>
    <mergeCell ref="B42:B43"/>
    <mergeCell ref="B44:B45"/>
    <mergeCell ref="B46:B47"/>
    <mergeCell ref="D24:D25"/>
    <mergeCell ref="B24:B25"/>
    <mergeCell ref="B26:B27"/>
    <mergeCell ref="B28:B29"/>
    <mergeCell ref="A30:A31"/>
    <mergeCell ref="B30:B31"/>
    <mergeCell ref="B32:B33"/>
    <mergeCell ref="B34:B35"/>
    <mergeCell ref="D26:D27"/>
    <mergeCell ref="D28:D29"/>
    <mergeCell ref="D30:D31"/>
    <mergeCell ref="D32:D33"/>
    <mergeCell ref="D34:D35"/>
    <mergeCell ref="B14:G14"/>
    <mergeCell ref="B15:B17"/>
    <mergeCell ref="C15:C17"/>
    <mergeCell ref="E15:E17"/>
    <mergeCell ref="F15:F17"/>
    <mergeCell ref="G15:J16"/>
    <mergeCell ref="B18:B19"/>
    <mergeCell ref="N22:N23"/>
    <mergeCell ref="O22:O23"/>
    <mergeCell ref="M18:M19"/>
    <mergeCell ref="N18:N19"/>
    <mergeCell ref="O18:O19"/>
    <mergeCell ref="M20:M21"/>
    <mergeCell ref="N20:N21"/>
    <mergeCell ref="O20:O21"/>
    <mergeCell ref="M22:M23"/>
    <mergeCell ref="D15:D17"/>
    <mergeCell ref="D18:D19"/>
    <mergeCell ref="B20:B21"/>
    <mergeCell ref="D20:D21"/>
    <mergeCell ref="B22:B23"/>
    <mergeCell ref="D22:D23"/>
    <mergeCell ref="L13:N14"/>
    <mergeCell ref="O13:O14"/>
    <mergeCell ref="M44:M45"/>
    <mergeCell ref="M46:M47"/>
    <mergeCell ref="N46:N47"/>
    <mergeCell ref="O46:O47"/>
    <mergeCell ref="D40:D41"/>
    <mergeCell ref="D42:D43"/>
    <mergeCell ref="M42:M43"/>
    <mergeCell ref="N42:N43"/>
    <mergeCell ref="O42:O43"/>
    <mergeCell ref="N44:N45"/>
    <mergeCell ref="O44:O45"/>
  </mergeCells>
  <printOptions horizontalCentered="1" verticalCentered="1"/>
  <pageMargins left="1.5748031496062993" right="0.78740157480314965" top="0.39370078740157483" bottom="0.39370078740157483"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1. T.H-Func.</vt:lpstr>
      <vt:lpstr>2. T.H -Inver</vt:lpstr>
      <vt:lpstr>3. G.D-Inver</vt:lpstr>
      <vt:lpstr>4. B.F-Invers</vt:lpstr>
      <vt:lpstr>5. R.F-Func.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ARGENIS01</dc:creator>
  <cp:lastModifiedBy>ARGENIS01</cp:lastModifiedBy>
  <dcterms:created xsi:type="dcterms:W3CDTF">2023-12-20T16:16:33Z</dcterms:created>
  <dcterms:modified xsi:type="dcterms:W3CDTF">2023-12-20T16:16:33Z</dcterms:modified>
</cp:coreProperties>
</file>