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 36\Desktop\INSTRUMENTOS 2024\PLAN DE ACCIÓN 2024\"/>
    </mc:Choice>
  </mc:AlternateContent>
  <bookViews>
    <workbookView xWindow="0" yWindow="0" windowWidth="21600" windowHeight="7530"/>
  </bookViews>
  <sheets>
    <sheet name="PLAN DE ACCIÓN INVERSIÓN" sheetId="1" r:id="rId1"/>
  </sheets>
  <definedNames>
    <definedName name="_xlnm.Print_Area" localSheetId="0">'PLAN DE ACCIÓN INVERSIÓN'!$A$1:$N$61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6" i="1" l="1"/>
  <c r="J73" i="1"/>
  <c r="J71" i="1"/>
  <c r="J69" i="1"/>
  <c r="F66" i="1"/>
  <c r="E63" i="1" l="1"/>
</calcChain>
</file>

<file path=xl/sharedStrings.xml><?xml version="1.0" encoding="utf-8"?>
<sst xmlns="http://schemas.openxmlformats.org/spreadsheetml/2006/main" count="166" uniqueCount="96">
  <si>
    <r>
      <rPr>
        <b/>
        <sz val="20"/>
        <rFont val="Arial"/>
        <family val="2"/>
      </rPr>
      <t>PROCESO:</t>
    </r>
    <r>
      <rPr>
        <sz val="20"/>
        <rFont val="Arial"/>
        <family val="2"/>
      </rPr>
      <t xml:space="preserve"> PLANEACION ESTRATEGICA Y TERRITORIAL</t>
    </r>
  </si>
  <si>
    <r>
      <t xml:space="preserve">Codigo: </t>
    </r>
    <r>
      <rPr>
        <sz val="16"/>
        <rFont val="Arial"/>
        <family val="2"/>
      </rPr>
      <t>FOR-08-PRO-PET-01</t>
    </r>
  </si>
  <si>
    <r>
      <t>Version:</t>
    </r>
    <r>
      <rPr>
        <sz val="16"/>
        <rFont val="Arial"/>
        <family val="2"/>
      </rPr>
      <t xml:space="preserve"> 01</t>
    </r>
  </si>
  <si>
    <r>
      <rPr>
        <b/>
        <sz val="20"/>
        <rFont val="Arial"/>
        <family val="2"/>
      </rPr>
      <t>FORMATO:</t>
    </r>
    <r>
      <rPr>
        <sz val="20"/>
        <rFont val="Arial"/>
        <family val="2"/>
      </rPr>
      <t xml:space="preserve"> PLAN DE ACCION</t>
    </r>
  </si>
  <si>
    <r>
      <t xml:space="preserve">Fecha: </t>
    </r>
    <r>
      <rPr>
        <sz val="16"/>
        <rFont val="Arial"/>
        <family val="2"/>
      </rPr>
      <t>31/08/2017</t>
    </r>
  </si>
  <si>
    <r>
      <t xml:space="preserve">Pagina: </t>
    </r>
    <r>
      <rPr>
        <sz val="16"/>
        <rFont val="Arial"/>
        <family val="2"/>
      </rPr>
      <t>1 de  1</t>
    </r>
  </si>
  <si>
    <t>SECRETARÍA / ENTIDAD:  Secretaría de Hacienda                    / GRUPO: Despacho de la Secretaría de Hacienda</t>
  </si>
  <si>
    <t xml:space="preserve">DIMENSION: </t>
  </si>
  <si>
    <t xml:space="preserve">  IBAGUÉ NUESTRO COMPROMISO INSTITUCIONAL</t>
  </si>
  <si>
    <r>
      <t xml:space="preserve">Objetivo: </t>
    </r>
    <r>
      <rPr>
        <sz val="12"/>
        <rFont val="Arial"/>
        <family val="2"/>
      </rPr>
      <t>Mejorar la eficiencia y productividad en la gestión pública y las capacidades fiscales del municipio de Ibagué</t>
    </r>
  </si>
  <si>
    <t xml:space="preserve">RELACION DE CONTRATOS Y CONVENIOS </t>
  </si>
  <si>
    <t>SECTOR:</t>
  </si>
  <si>
    <t>FORTALECIMIENTO INSTITUCIONAL</t>
  </si>
  <si>
    <t>No</t>
  </si>
  <si>
    <t>OBJETO</t>
  </si>
  <si>
    <t>VALOR</t>
  </si>
  <si>
    <t xml:space="preserve">PROGRAMA:  </t>
  </si>
  <si>
    <t>FORTALECIMIENTO DE LA GESTIÓN Y DIRECCIÓN DE LA ADMINISTRACIÓN PÚBLICA TERRITORIAL</t>
  </si>
  <si>
    <t xml:space="preserve">NOMBRE  DEL PROYECTO POAI: </t>
  </si>
  <si>
    <t>MEJORAMIENTO DE LOS SISTEMAS TECNOLOGICOS PARA EL FORTALECIMIENTO DE LA GESTION Y DIRECCION DE LA ADMINISTRACIÓN PÚBLICA TERRITORIAL EN EL MUNICIPIO DE IBAGUÉ</t>
  </si>
  <si>
    <t xml:space="preserve">CODIGO BPPIM: </t>
  </si>
  <si>
    <t>CODIGO PRESUPUESTAL: 2.06.3.2.02.02.009   RUBRO: SERVICIOS PARA LA COMUNIDAD, SOCIALES Y PERSONALES</t>
  </si>
  <si>
    <t>PRINCIPALES ACTIVIDADES</t>
  </si>
  <si>
    <r>
      <t>PROG</t>
    </r>
    <r>
      <rPr>
        <b/>
        <sz val="12"/>
        <rFont val="Arial"/>
        <family val="2"/>
      </rPr>
      <t xml:space="preserve">  EJEC</t>
    </r>
  </si>
  <si>
    <t>UNIDAD DE MEDIDA</t>
  </si>
  <si>
    <t>CANT.</t>
  </si>
  <si>
    <t xml:space="preserve">COSTO TOTAL  </t>
  </si>
  <si>
    <t xml:space="preserve">FUENTES DE FINANCIACION                                           </t>
  </si>
  <si>
    <t>PROGRAMACION (dd/mm/aa)</t>
  </si>
  <si>
    <t>INDICADORES DE GESTION</t>
  </si>
  <si>
    <t>INDICE FISICO</t>
  </si>
  <si>
    <t>INDICE INVERSION</t>
  </si>
  <si>
    <t>EFICIENCIA</t>
  </si>
  <si>
    <t>MPIO</t>
  </si>
  <si>
    <t>SGP</t>
  </si>
  <si>
    <t>REGALIAS</t>
  </si>
  <si>
    <t>OTROS</t>
  </si>
  <si>
    <t xml:space="preserve">INICIO </t>
  </si>
  <si>
    <t>TERMINACION</t>
  </si>
  <si>
    <t>Socializar el estatuto de rentas de la secretaria de hacienda</t>
  </si>
  <si>
    <t>P</t>
  </si>
  <si>
    <t xml:space="preserve">Número de capacitaciones  internas y externas </t>
  </si>
  <si>
    <t>-</t>
  </si>
  <si>
    <t>E</t>
  </si>
  <si>
    <t>Actualizar la información de la base de datos de los establecimientos visitados</t>
  </si>
  <si>
    <t>Número de establecimientos Visitados</t>
  </si>
  <si>
    <t>Mejorar los sistemas de información  tecnologicos de las dependencias de la secretaria  de Hacienda</t>
  </si>
  <si>
    <t xml:space="preserve">Número de Sistemas mejorados </t>
  </si>
  <si>
    <t>Adquisición de Equipos Tecnológicos para la secretaria  de Hacienda</t>
  </si>
  <si>
    <t>Número de Equipos Adquiridos</t>
  </si>
  <si>
    <t>Elaboracion de Informes de seguimiento al proceso de  fiscalización de los impuestos del Municipio de Ibagué.</t>
  </si>
  <si>
    <t>Número de Informes elaborados</t>
  </si>
  <si>
    <t>Elaboracion de Informes de la respuesta oportuna a P.Q.R  del Impuesto Predial Unificado</t>
  </si>
  <si>
    <t>Numero de informes elaborados</t>
  </si>
  <si>
    <t>Fortalecer la unidad de impulso procesal para disminuir el riesgo de prescripción</t>
  </si>
  <si>
    <t>Número de expedientes impulsados</t>
  </si>
  <si>
    <t>Fomentar el contacto directo con los contribuyentes y/o contraventores para incrementar los acuerdos de pago.</t>
  </si>
  <si>
    <t>Porcentaje de acuerdos de Pago suscritos</t>
  </si>
  <si>
    <t>Actualizar las bases de datos para incrementar la exactitud en notificaciones y gestión de cobro.</t>
  </si>
  <si>
    <t>Numero de bases de datos actualizadas</t>
  </si>
  <si>
    <t>Notificar debidamente los mandamientos de pago con proceso en cobro coactivo para evitar la prescripción</t>
  </si>
  <si>
    <t>Numeros de mandamientos de pago debidamente notificados</t>
  </si>
  <si>
    <t>Digitalizar los expedientes en un sistema tecnológico que ofrezca seguridad, consulta, seguimiento y auditoria.</t>
  </si>
  <si>
    <t>Número de expedientes digitalizados</t>
  </si>
  <si>
    <t>TOTAL  PLAN  DE  ACCIÓN</t>
  </si>
  <si>
    <t>METAS DE RESULTADO</t>
  </si>
  <si>
    <t>METAS DE PRODUCTO</t>
  </si>
  <si>
    <t>INDICADORES</t>
  </si>
  <si>
    <t>SECRETARIO DE HACIENDA</t>
  </si>
  <si>
    <r>
      <t xml:space="preserve">META DE RESULTADO  No. </t>
    </r>
    <r>
      <rPr>
        <sz val="12"/>
        <rFont val="Arial"/>
        <family val="2"/>
      </rPr>
      <t>Aumentar el índice de desempeño fiscal</t>
    </r>
  </si>
  <si>
    <r>
      <t xml:space="preserve">META DE PRODUCTO No. 1:  </t>
    </r>
    <r>
      <rPr>
        <sz val="12"/>
        <rFont val="Arial"/>
        <family val="2"/>
      </rPr>
      <t>Alcanzar un índice desempeño fiscal</t>
    </r>
  </si>
  <si>
    <t>Porcentaje de Cumplimiento Índice Desempeño</t>
  </si>
  <si>
    <r>
      <t xml:space="preserve">META DE RESULTADO  No. </t>
    </r>
    <r>
      <rPr>
        <sz val="12"/>
        <rFont val="Arial"/>
        <family val="2"/>
      </rPr>
      <t>Aumentar el indice de desempeño fiscal.</t>
    </r>
  </si>
  <si>
    <r>
      <t xml:space="preserve">META DE PRODUCTO No. 2: </t>
    </r>
    <r>
      <rPr>
        <sz val="12"/>
        <rFont val="Arial"/>
        <family val="2"/>
      </rPr>
      <t xml:space="preserve">Fortalecer los procesos de Gestión de la Tesorería municipal </t>
    </r>
  </si>
  <si>
    <t>Tesoreria eficiente</t>
  </si>
  <si>
    <r>
      <t>META DE RESULTADO No.</t>
    </r>
    <r>
      <rPr>
        <sz val="12"/>
        <rFont val="Arial"/>
        <family val="2"/>
      </rPr>
      <t>Aumentar el índice de desempeño fiscal</t>
    </r>
  </si>
  <si>
    <r>
      <t xml:space="preserve">META DE PRODUCTO No. 3: </t>
    </r>
    <r>
      <rPr>
        <sz val="12"/>
        <rFont val="Arial"/>
        <family val="2"/>
      </rPr>
      <t>Implementar la inteligencia artificial en el esfuerzo fiscal</t>
    </r>
  </si>
  <si>
    <t>Programa de inteligencia Artificial Implementado</t>
  </si>
  <si>
    <t>NOMBRE:JOSE YEZID BARRAGAN CORTES</t>
  </si>
  <si>
    <r>
      <rPr>
        <b/>
        <sz val="12"/>
        <rFont val="Arial"/>
        <family val="2"/>
      </rPr>
      <t>META DE RESULTADO  N</t>
    </r>
    <r>
      <rPr>
        <sz val="12"/>
        <rFont val="Arial"/>
        <family val="2"/>
      </rPr>
      <t>o. Aumentar el indice de desempeño fiscal.</t>
    </r>
  </si>
  <si>
    <r>
      <t xml:space="preserve">META DE PRODUCTO No. 4: </t>
    </r>
    <r>
      <rPr>
        <sz val="12"/>
        <rFont val="Arial"/>
        <family val="2"/>
      </rPr>
      <t>Alcanzar el Índice de Recuperación de Cartera   </t>
    </r>
  </si>
  <si>
    <t>Indice de recuperacion de cartera</t>
  </si>
  <si>
    <r>
      <rPr>
        <b/>
        <sz val="12"/>
        <rFont val="Arial"/>
        <family val="2"/>
      </rPr>
      <t>META DE RESULTADO  No.</t>
    </r>
    <r>
      <rPr>
        <sz val="12"/>
        <rFont val="Arial"/>
        <family val="2"/>
      </rPr>
      <t xml:space="preserve"> Aumentar el indice de desempeño fiscal.</t>
    </r>
  </si>
  <si>
    <r>
      <t xml:space="preserve">META DE PRODUCTO No. 5: </t>
    </r>
    <r>
      <rPr>
        <sz val="12"/>
        <rFont val="Arial"/>
        <family val="2"/>
      </rPr>
      <t>Incrementar el impulso de expedientes de cobro persuasivo y coactivo</t>
    </r>
  </si>
  <si>
    <t>Expedientes de cobro persuasivo impulsados</t>
  </si>
  <si>
    <t xml:space="preserve">FIRMA: </t>
  </si>
  <si>
    <t xml:space="preserve">OBSERVACIONES: </t>
  </si>
  <si>
    <t>digi</t>
  </si>
  <si>
    <t>=</t>
  </si>
  <si>
    <t>acuerdos</t>
  </si>
  <si>
    <t>manda</t>
  </si>
  <si>
    <t>impulso</t>
  </si>
  <si>
    <t>FECHA DE PROGRAMACION:  2024</t>
  </si>
  <si>
    <t xml:space="preserve">FECHA DE  SEGUIMIENTO: </t>
  </si>
  <si>
    <r>
      <t>META DE PRODUCTO No. 6:</t>
    </r>
    <r>
      <rPr>
        <sz val="12"/>
        <rFont val="Arial"/>
        <family val="2"/>
      </rPr>
      <t xml:space="preserve"> Gestión para la Consecución de Recursos Externos – Presupuesto del Municipio</t>
    </r>
  </si>
  <si>
    <t>Gestionar el recaudo de los impuestos predial e industria y comercio de la presente vigencia y anteriores.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</si>
</sst>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-&quot;$&quot;\ * #,##0_-;\-&quot;$&quot;\ * #,##0_-;_-&quot;$&quot;\ * &quot;-&quot;_-;_-@_-"/>
    <numFmt numFmtId="41" formatCode="_-* #,##0_-;\-* #,##0_-;_-* &quot;-&quot;_-;_-@_-"/>
    <numFmt numFmtId="164" formatCode="_(&quot;$&quot;\ * #,##0.00_);_(&quot;$&quot;\ * \(#,##0.00\);_(&quot;$&quot;\ * &quot;-&quot;??_);_(@_)"/>
    <numFmt numFmtId="165" formatCode="_ &quot;$&quot;\ * #,##0.00_ ;_ &quot;$&quot;\ * \-#,##0.00_ ;_ &quot;$&quot;\ * &quot;-&quot;??_ ;_ @_ "/>
    <numFmt numFmtId="166" formatCode="_-&quot;$&quot;* #,##0.00_-;\-&quot;$&quot;* #,##0.00_-;_-&quot;$&quot;* &quot;-&quot;??_-;_-@_-"/>
    <numFmt numFmtId="167" formatCode="_ * #,##0.00_ ;_ * \-#,##0.00_ ;_ * &quot;-&quot;??_ ;_ @_ "/>
    <numFmt numFmtId="168" formatCode="_-* #,##0_-;\-* #,##0_-;_-* &quot;-&quot;??_-;_-@_-"/>
    <numFmt numFmtId="169" formatCode="_(&quot;$&quot;\ * #,##0_);_(&quot;$&quot;\ * \(#,##0\);_(&quot;$&quot;\ * &quot;-&quot;??_);_(@_)"/>
    <numFmt numFmtId="170" formatCode="#,##0.0_);\(#,##0.0\)"/>
    <numFmt numFmtId="171" formatCode="0.0%"/>
    <numFmt numFmtId="172" formatCode="&quot;$&quot;\ #,##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6"/>
      <name val="Arial MT"/>
    </font>
    <font>
      <b/>
      <sz val="12"/>
      <name val="Arial"/>
      <family val="2"/>
    </font>
    <font>
      <sz val="12"/>
      <name val="Arial"/>
      <family val="2"/>
    </font>
    <font>
      <sz val="16"/>
      <name val="Arial MT"/>
    </font>
    <font>
      <b/>
      <u/>
      <sz val="12"/>
      <name val="Arial"/>
      <family val="2"/>
    </font>
    <font>
      <sz val="12"/>
      <name val="Arial MT"/>
    </font>
    <font>
      <b/>
      <sz val="12"/>
      <color rgb="FFFF0000"/>
      <name val="Arial"/>
      <family val="2"/>
    </font>
    <font>
      <b/>
      <sz val="12"/>
      <name val="Arial Narrow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</cellStyleXfs>
  <cellXfs count="234">
    <xf numFmtId="0" fontId="0" fillId="0" borderId="0" xfId="0"/>
    <xf numFmtId="0" fontId="7" fillId="0" borderId="0" xfId="5" applyFont="1" applyAlignment="1"/>
    <xf numFmtId="0" fontId="3" fillId="0" borderId="0" xfId="5" applyFont="1"/>
    <xf numFmtId="0" fontId="8" fillId="0" borderId="15" xfId="5" applyFont="1" applyBorder="1"/>
    <xf numFmtId="0" fontId="8" fillId="0" borderId="16" xfId="5" applyFont="1" applyBorder="1" applyAlignment="1">
      <alignment vertical="center"/>
    </xf>
    <xf numFmtId="2" fontId="7" fillId="0" borderId="0" xfId="5" applyNumberFormat="1" applyFont="1" applyBorder="1" applyAlignment="1" applyProtection="1">
      <alignment vertical="center"/>
    </xf>
    <xf numFmtId="0" fontId="3" fillId="0" borderId="0" xfId="5" applyFont="1" applyBorder="1"/>
    <xf numFmtId="0" fontId="8" fillId="0" borderId="17" xfId="5" applyFont="1" applyBorder="1" applyAlignment="1">
      <alignment horizontal="left" vertical="center"/>
    </xf>
    <xf numFmtId="2" fontId="8" fillId="0" borderId="15" xfId="5" applyNumberFormat="1" applyFont="1" applyBorder="1" applyAlignment="1" applyProtection="1">
      <alignment horizontal="center" vertical="center"/>
    </xf>
    <xf numFmtId="2" fontId="7" fillId="0" borderId="0" xfId="5" applyNumberFormat="1" applyFont="1" applyBorder="1" applyAlignment="1" applyProtection="1">
      <alignment horizontal="center" vertical="center" wrapText="1"/>
    </xf>
    <xf numFmtId="0" fontId="8" fillId="0" borderId="18" xfId="5" applyFont="1" applyBorder="1" applyAlignment="1">
      <alignment vertical="center" wrapText="1"/>
    </xf>
    <xf numFmtId="1" fontId="9" fillId="0" borderId="15" xfId="6" applyNumberFormat="1" applyFont="1" applyBorder="1" applyAlignment="1">
      <alignment horizontal="center" vertical="center"/>
    </xf>
    <xf numFmtId="3" fontId="9" fillId="0" borderId="1" xfId="5" applyNumberFormat="1" applyFont="1" applyBorder="1" applyAlignment="1">
      <alignment vertical="center"/>
    </xf>
    <xf numFmtId="2" fontId="7" fillId="0" borderId="0" xfId="5" applyNumberFormat="1" applyFont="1" applyBorder="1" applyAlignment="1" applyProtection="1">
      <alignment horizontal="center" vertical="center"/>
    </xf>
    <xf numFmtId="0" fontId="3" fillId="0" borderId="0" xfId="5" applyFont="1" applyBorder="1" applyAlignment="1">
      <alignment horizontal="center"/>
    </xf>
    <xf numFmtId="0" fontId="8" fillId="0" borderId="18" xfId="5" applyFont="1" applyBorder="1" applyAlignment="1">
      <alignment vertical="top" wrapText="1"/>
    </xf>
    <xf numFmtId="3" fontId="9" fillId="0" borderId="15" xfId="5" applyNumberFormat="1" applyFont="1" applyBorder="1" applyAlignment="1">
      <alignment vertical="center"/>
    </xf>
    <xf numFmtId="2" fontId="10" fillId="0" borderId="0" xfId="5" applyNumberFormat="1" applyFont="1" applyBorder="1" applyAlignment="1" applyProtection="1">
      <alignment vertical="center" wrapText="1"/>
    </xf>
    <xf numFmtId="165" fontId="10" fillId="0" borderId="0" xfId="7" applyFont="1" applyBorder="1" applyAlignment="1" applyProtection="1">
      <alignment vertical="center"/>
    </xf>
    <xf numFmtId="2" fontId="3" fillId="0" borderId="0" xfId="5" applyNumberFormat="1" applyFont="1" applyBorder="1"/>
    <xf numFmtId="165" fontId="3" fillId="0" borderId="0" xfId="7" applyFont="1" applyBorder="1"/>
    <xf numFmtId="166" fontId="3" fillId="0" borderId="0" xfId="5" applyNumberFormat="1" applyFont="1" applyBorder="1"/>
    <xf numFmtId="1" fontId="9" fillId="0" borderId="14" xfId="6" applyNumberFormat="1" applyFont="1" applyBorder="1" applyAlignment="1">
      <alignment horizontal="center" vertical="center"/>
    </xf>
    <xf numFmtId="3" fontId="9" fillId="0" borderId="14" xfId="5" applyNumberFormat="1" applyFont="1" applyBorder="1" applyAlignment="1">
      <alignment vertical="center"/>
    </xf>
    <xf numFmtId="2" fontId="10" fillId="0" borderId="0" xfId="5" applyNumberFormat="1" applyFont="1" applyBorder="1" applyAlignment="1" applyProtection="1">
      <alignment horizontal="left" vertical="center" wrapText="1"/>
    </xf>
    <xf numFmtId="2" fontId="10" fillId="0" borderId="0" xfId="5" applyNumberFormat="1" applyFont="1" applyBorder="1" applyAlignment="1" applyProtection="1">
      <alignment vertical="center"/>
    </xf>
    <xf numFmtId="0" fontId="10" fillId="0" borderId="0" xfId="5" applyFont="1" applyBorder="1" applyAlignment="1">
      <alignment wrapText="1"/>
    </xf>
    <xf numFmtId="0" fontId="12" fillId="0" borderId="0" xfId="5" applyFont="1"/>
    <xf numFmtId="0" fontId="12" fillId="0" borderId="0" xfId="5" applyFont="1" applyBorder="1" applyAlignment="1">
      <alignment horizontal="left" wrapText="1"/>
    </xf>
    <xf numFmtId="0" fontId="12" fillId="0" borderId="0" xfId="5" applyFont="1" applyBorder="1"/>
    <xf numFmtId="165" fontId="12" fillId="0" borderId="0" xfId="7" applyFont="1" applyBorder="1" applyAlignment="1" applyProtection="1">
      <alignment vertical="center"/>
    </xf>
    <xf numFmtId="2" fontId="12" fillId="0" borderId="0" xfId="5" applyNumberFormat="1" applyFont="1" applyBorder="1"/>
    <xf numFmtId="165" fontId="9" fillId="0" borderId="0" xfId="7" applyFont="1" applyBorder="1"/>
    <xf numFmtId="166" fontId="9" fillId="0" borderId="0" xfId="5" applyNumberFormat="1" applyFont="1" applyBorder="1"/>
    <xf numFmtId="0" fontId="9" fillId="0" borderId="0" xfId="5" applyFont="1"/>
    <xf numFmtId="0" fontId="12" fillId="0" borderId="0" xfId="5" applyFont="1" applyBorder="1" applyAlignment="1">
      <alignment wrapText="1"/>
    </xf>
    <xf numFmtId="165" fontId="12" fillId="0" borderId="0" xfId="7" applyFont="1" applyBorder="1"/>
    <xf numFmtId="0" fontId="8" fillId="0" borderId="15" xfId="5" applyFont="1" applyBorder="1" applyAlignment="1">
      <alignment horizontal="center" vertical="center" wrapText="1"/>
    </xf>
    <xf numFmtId="10" fontId="8" fillId="0" borderId="25" xfId="6" applyNumberFormat="1" applyFont="1" applyBorder="1" applyAlignment="1">
      <alignment horizontal="center" vertical="center" wrapText="1"/>
    </xf>
    <xf numFmtId="0" fontId="8" fillId="0" borderId="7" xfId="5" applyFont="1" applyBorder="1" applyAlignment="1">
      <alignment horizontal="center" vertical="center" wrapText="1"/>
    </xf>
    <xf numFmtId="0" fontId="12" fillId="0" borderId="0" xfId="5" applyFont="1" applyAlignment="1">
      <alignment wrapText="1"/>
    </xf>
    <xf numFmtId="0" fontId="9" fillId="0" borderId="0" xfId="5" applyFont="1" applyBorder="1" applyAlignment="1">
      <alignment wrapText="1"/>
    </xf>
    <xf numFmtId="165" fontId="9" fillId="0" borderId="0" xfId="7" applyFont="1" applyBorder="1" applyAlignment="1">
      <alignment wrapText="1"/>
    </xf>
    <xf numFmtId="2" fontId="12" fillId="0" borderId="0" xfId="5" applyNumberFormat="1" applyFont="1" applyBorder="1" applyAlignment="1">
      <alignment wrapText="1"/>
    </xf>
    <xf numFmtId="166" fontId="9" fillId="0" borderId="0" xfId="5" applyNumberFormat="1" applyFont="1" applyBorder="1" applyAlignment="1">
      <alignment wrapText="1"/>
    </xf>
    <xf numFmtId="0" fontId="9" fillId="0" borderId="0" xfId="5" applyFont="1" applyAlignment="1">
      <alignment wrapText="1"/>
    </xf>
    <xf numFmtId="0" fontId="8" fillId="0" borderId="15" xfId="5" applyFont="1" applyFill="1" applyBorder="1" applyAlignment="1">
      <alignment horizontal="center" vertical="center"/>
    </xf>
    <xf numFmtId="1" fontId="9" fillId="0" borderId="15" xfId="5" applyNumberFormat="1" applyFont="1" applyFill="1" applyBorder="1" applyAlignment="1">
      <alignment horizontal="center" vertical="center" wrapText="1"/>
    </xf>
    <xf numFmtId="168" fontId="8" fillId="0" borderId="15" xfId="8" applyNumberFormat="1" applyFont="1" applyFill="1" applyBorder="1" applyAlignment="1" applyProtection="1">
      <alignment vertical="center"/>
    </xf>
    <xf numFmtId="168" fontId="8" fillId="0" borderId="15" xfId="8" applyNumberFormat="1" applyFont="1" applyBorder="1" applyAlignment="1" applyProtection="1">
      <alignment vertical="center"/>
    </xf>
    <xf numFmtId="2" fontId="9" fillId="2" borderId="15" xfId="5" applyNumberFormat="1" applyFont="1" applyFill="1" applyBorder="1" applyAlignment="1" applyProtection="1">
      <alignment vertical="center"/>
    </xf>
    <xf numFmtId="39" fontId="9" fillId="0" borderId="15" xfId="5" applyNumberFormat="1" applyFont="1" applyBorder="1" applyAlignment="1" applyProtection="1">
      <alignment horizontal="center" vertical="center"/>
    </xf>
    <xf numFmtId="2" fontId="12" fillId="0" borderId="0" xfId="5" applyNumberFormat="1" applyFont="1" applyBorder="1" applyAlignment="1" applyProtection="1">
      <alignment horizontal="left" vertical="top" wrapText="1"/>
    </xf>
    <xf numFmtId="0" fontId="9" fillId="0" borderId="0" xfId="5" applyFont="1" applyBorder="1"/>
    <xf numFmtId="3" fontId="9" fillId="0" borderId="15" xfId="5" applyNumberFormat="1" applyFont="1" applyFill="1" applyBorder="1" applyAlignment="1">
      <alignment horizontal="center" vertical="center" wrapText="1"/>
    </xf>
    <xf numFmtId="168" fontId="9" fillId="0" borderId="15" xfId="8" applyNumberFormat="1" applyFont="1" applyFill="1" applyBorder="1" applyAlignment="1" applyProtection="1">
      <alignment vertical="center"/>
    </xf>
    <xf numFmtId="168" fontId="9" fillId="0" borderId="15" xfId="8" applyNumberFormat="1" applyFont="1" applyBorder="1" applyAlignment="1" applyProtection="1">
      <alignment vertical="center"/>
    </xf>
    <xf numFmtId="1" fontId="9" fillId="0" borderId="15" xfId="4" applyNumberFormat="1" applyFont="1" applyFill="1" applyBorder="1" applyAlignment="1">
      <alignment horizontal="center" vertical="center" wrapText="1"/>
    </xf>
    <xf numFmtId="42" fontId="8" fillId="0" borderId="15" xfId="3" applyFont="1" applyFill="1" applyBorder="1" applyAlignment="1" applyProtection="1">
      <alignment vertical="center"/>
    </xf>
    <xf numFmtId="42" fontId="8" fillId="2" borderId="15" xfId="3" applyFont="1" applyFill="1" applyBorder="1" applyAlignment="1" applyProtection="1">
      <alignment vertical="center"/>
    </xf>
    <xf numFmtId="0" fontId="9" fillId="2" borderId="0" xfId="5" applyFont="1" applyFill="1"/>
    <xf numFmtId="168" fontId="9" fillId="2" borderId="15" xfId="8" applyNumberFormat="1" applyFont="1" applyFill="1" applyBorder="1" applyAlignment="1" applyProtection="1">
      <alignment vertical="center"/>
    </xf>
    <xf numFmtId="42" fontId="9" fillId="0" borderId="15" xfId="3" applyFont="1" applyFill="1" applyBorder="1" applyAlignment="1" applyProtection="1">
      <alignment vertical="center"/>
    </xf>
    <xf numFmtId="42" fontId="9" fillId="2" borderId="15" xfId="3" applyFont="1" applyFill="1" applyBorder="1" applyAlignment="1" applyProtection="1">
      <alignment vertical="center"/>
    </xf>
    <xf numFmtId="169" fontId="8" fillId="0" borderId="15" xfId="2" applyNumberFormat="1" applyFont="1" applyFill="1" applyBorder="1" applyAlignment="1" applyProtection="1">
      <alignment vertical="center"/>
    </xf>
    <xf numFmtId="168" fontId="8" fillId="2" borderId="15" xfId="8" applyNumberFormat="1" applyFont="1" applyFill="1" applyBorder="1" applyAlignment="1" applyProtection="1">
      <alignment vertical="center"/>
    </xf>
    <xf numFmtId="39" fontId="9" fillId="2" borderId="14" xfId="5" applyNumberFormat="1" applyFont="1" applyFill="1" applyBorder="1" applyAlignment="1" applyProtection="1">
      <alignment horizontal="center" vertical="center"/>
    </xf>
    <xf numFmtId="169" fontId="13" fillId="0" borderId="15" xfId="2" applyNumberFormat="1" applyFont="1" applyFill="1" applyBorder="1" applyAlignment="1" applyProtection="1">
      <alignment vertical="center"/>
    </xf>
    <xf numFmtId="0" fontId="8" fillId="2" borderId="15" xfId="5" applyFont="1" applyFill="1" applyBorder="1" applyAlignment="1">
      <alignment horizontal="center"/>
    </xf>
    <xf numFmtId="2" fontId="9" fillId="0" borderId="15" xfId="5" applyNumberFormat="1" applyFont="1" applyFill="1" applyBorder="1" applyAlignment="1" applyProtection="1">
      <alignment vertical="center"/>
    </xf>
    <xf numFmtId="0" fontId="9" fillId="0" borderId="0" xfId="5" applyFont="1" applyFill="1"/>
    <xf numFmtId="42" fontId="13" fillId="0" borderId="15" xfId="3" applyFont="1" applyFill="1" applyBorder="1" applyAlignment="1" applyProtection="1">
      <alignment vertical="center"/>
    </xf>
    <xf numFmtId="9" fontId="9" fillId="0" borderId="15" xfId="4" applyFont="1" applyFill="1" applyBorder="1" applyAlignment="1">
      <alignment horizontal="center" vertical="center" wrapText="1"/>
    </xf>
    <xf numFmtId="39" fontId="9" fillId="0" borderId="15" xfId="5" applyNumberFormat="1" applyFont="1" applyFill="1" applyBorder="1" applyAlignment="1" applyProtection="1">
      <alignment horizontal="center" vertical="center"/>
    </xf>
    <xf numFmtId="168" fontId="8" fillId="0" borderId="15" xfId="5" applyNumberFormat="1" applyFont="1" applyFill="1" applyBorder="1" applyAlignment="1">
      <alignment horizontal="right" vertical="center" wrapText="1"/>
    </xf>
    <xf numFmtId="39" fontId="12" fillId="0" borderId="0" xfId="5" applyNumberFormat="1" applyFont="1" applyBorder="1" applyProtection="1"/>
    <xf numFmtId="4" fontId="9" fillId="0" borderId="15" xfId="5" applyNumberFormat="1" applyFont="1" applyFill="1" applyBorder="1" applyAlignment="1">
      <alignment horizontal="center" vertical="center" wrapText="1"/>
    </xf>
    <xf numFmtId="42" fontId="8" fillId="0" borderId="15" xfId="5" applyNumberFormat="1" applyFont="1" applyFill="1" applyBorder="1" applyAlignment="1">
      <alignment horizontal="left" vertical="center"/>
    </xf>
    <xf numFmtId="170" fontId="8" fillId="0" borderId="18" xfId="5" applyNumberFormat="1" applyFont="1" applyFill="1" applyBorder="1" applyAlignment="1" applyProtection="1">
      <alignment vertical="center"/>
    </xf>
    <xf numFmtId="0" fontId="8" fillId="0" borderId="1" xfId="5" applyFont="1" applyFill="1" applyBorder="1" applyAlignment="1">
      <alignment horizontal="left" vertical="top" wrapText="1"/>
    </xf>
    <xf numFmtId="0" fontId="8" fillId="0" borderId="15" xfId="5" applyFont="1" applyFill="1" applyBorder="1" applyAlignment="1">
      <alignment horizontal="left" vertical="top" wrapText="1"/>
    </xf>
    <xf numFmtId="0" fontId="9" fillId="0" borderId="15" xfId="5" applyFont="1" applyFill="1" applyBorder="1" applyAlignment="1">
      <alignment vertical="top" wrapText="1"/>
    </xf>
    <xf numFmtId="42" fontId="9" fillId="0" borderId="0" xfId="5" applyNumberFormat="1" applyFont="1"/>
    <xf numFmtId="41" fontId="9" fillId="0" borderId="0" xfId="1" applyFont="1"/>
    <xf numFmtId="0" fontId="9" fillId="0" borderId="0" xfId="5" applyFont="1" applyAlignment="1">
      <alignment horizontal="center"/>
    </xf>
    <xf numFmtId="0" fontId="9" fillId="0" borderId="0" xfId="5" applyFont="1" applyBorder="1" applyAlignment="1">
      <alignment horizontal="center"/>
    </xf>
    <xf numFmtId="10" fontId="12" fillId="0" borderId="0" xfId="6" applyNumberFormat="1" applyFont="1" applyBorder="1"/>
    <xf numFmtId="168" fontId="9" fillId="0" borderId="0" xfId="5" applyNumberFormat="1" applyFont="1"/>
    <xf numFmtId="10" fontId="12" fillId="0" borderId="0" xfId="6" applyNumberFormat="1" applyFont="1"/>
    <xf numFmtId="42" fontId="9" fillId="3" borderId="0" xfId="5" applyNumberFormat="1" applyFont="1" applyFill="1"/>
    <xf numFmtId="42" fontId="9" fillId="4" borderId="0" xfId="5" applyNumberFormat="1" applyFont="1" applyFill="1"/>
    <xf numFmtId="172" fontId="12" fillId="0" borderId="0" xfId="6" applyNumberFormat="1" applyFont="1"/>
    <xf numFmtId="42" fontId="9" fillId="5" borderId="0" xfId="5" applyNumberFormat="1" applyFont="1" applyFill="1"/>
    <xf numFmtId="169" fontId="12" fillId="0" borderId="0" xfId="6" applyNumberFormat="1" applyFont="1"/>
    <xf numFmtId="170" fontId="8" fillId="0" borderId="5" xfId="5" applyNumberFormat="1" applyFont="1" applyFill="1" applyBorder="1" applyAlignment="1" applyProtection="1">
      <alignment horizontal="center" vertical="top"/>
    </xf>
    <xf numFmtId="171" fontId="8" fillId="0" borderId="5" xfId="5" applyNumberFormat="1" applyFont="1" applyFill="1" applyBorder="1" applyAlignment="1" applyProtection="1">
      <alignment horizontal="center" vertical="top"/>
    </xf>
    <xf numFmtId="171" fontId="14" fillId="0" borderId="9" xfId="5" applyNumberFormat="1" applyFont="1" applyBorder="1" applyAlignment="1">
      <alignment horizontal="center" vertical="top"/>
    </xf>
    <xf numFmtId="171" fontId="14" fillId="0" borderId="28" xfId="5" applyNumberFormat="1" applyFont="1" applyBorder="1" applyAlignment="1">
      <alignment horizontal="center" vertical="top"/>
    </xf>
    <xf numFmtId="1" fontId="8" fillId="0" borderId="5" xfId="5" applyNumberFormat="1" applyFont="1" applyFill="1" applyBorder="1" applyAlignment="1" applyProtection="1">
      <alignment horizontal="center" vertical="center"/>
    </xf>
    <xf numFmtId="1" fontId="8" fillId="0" borderId="5" xfId="4" applyNumberFormat="1" applyFont="1" applyFill="1" applyBorder="1" applyAlignment="1" applyProtection="1">
      <alignment horizontal="center" vertical="center"/>
    </xf>
    <xf numFmtId="9" fontId="9" fillId="0" borderId="5" xfId="4" applyFont="1" applyFill="1" applyBorder="1" applyAlignment="1" applyProtection="1">
      <alignment horizontal="center" vertical="center"/>
    </xf>
    <xf numFmtId="9" fontId="8" fillId="0" borderId="5" xfId="4" applyFont="1" applyFill="1" applyBorder="1" applyAlignment="1" applyProtection="1">
      <alignment horizontal="center" vertical="center"/>
    </xf>
    <xf numFmtId="171" fontId="8" fillId="0" borderId="5" xfId="4" applyNumberFormat="1" applyFont="1" applyFill="1" applyBorder="1" applyAlignment="1" applyProtection="1">
      <alignment horizontal="center" vertical="center"/>
    </xf>
    <xf numFmtId="0" fontId="8" fillId="0" borderId="15" xfId="5" applyFont="1" applyFill="1" applyBorder="1" applyAlignment="1">
      <alignment vertical="top"/>
    </xf>
    <xf numFmtId="171" fontId="8" fillId="0" borderId="3" xfId="5" applyNumberFormat="1" applyFont="1" applyFill="1" applyBorder="1" applyAlignment="1" applyProtection="1">
      <alignment horizontal="left" vertical="top"/>
    </xf>
    <xf numFmtId="171" fontId="8" fillId="0" borderId="4" xfId="5" applyNumberFormat="1" applyFont="1" applyFill="1" applyBorder="1" applyAlignment="1" applyProtection="1">
      <alignment horizontal="left" vertical="top"/>
    </xf>
    <xf numFmtId="171" fontId="8" fillId="0" borderId="12" xfId="5" applyNumberFormat="1" applyFont="1" applyFill="1" applyBorder="1" applyAlignment="1" applyProtection="1">
      <alignment horizontal="left" vertical="top"/>
    </xf>
    <xf numFmtId="171" fontId="8" fillId="0" borderId="0" xfId="5" applyNumberFormat="1" applyFont="1" applyFill="1" applyBorder="1" applyAlignment="1" applyProtection="1">
      <alignment horizontal="left" vertical="top"/>
    </xf>
    <xf numFmtId="171" fontId="8" fillId="0" borderId="13" xfId="5" applyNumberFormat="1" applyFont="1" applyFill="1" applyBorder="1" applyAlignment="1" applyProtection="1">
      <alignment horizontal="left" vertical="top"/>
    </xf>
    <xf numFmtId="171" fontId="8" fillId="0" borderId="9" xfId="5" applyNumberFormat="1" applyFont="1" applyFill="1" applyBorder="1" applyAlignment="1" applyProtection="1">
      <alignment horizontal="left" vertical="top"/>
    </xf>
    <xf numFmtId="171" fontId="8" fillId="0" borderId="10" xfId="5" applyNumberFormat="1" applyFont="1" applyFill="1" applyBorder="1" applyAlignment="1" applyProtection="1">
      <alignment horizontal="left" vertical="top"/>
    </xf>
    <xf numFmtId="171" fontId="8" fillId="0" borderId="11" xfId="5" applyNumberFormat="1" applyFont="1" applyFill="1" applyBorder="1" applyAlignment="1" applyProtection="1">
      <alignment horizontal="left" vertical="top"/>
    </xf>
    <xf numFmtId="0" fontId="8" fillId="0" borderId="12" xfId="5" applyFont="1" applyFill="1" applyBorder="1" applyAlignment="1">
      <alignment horizontal="left" vertical="top" wrapText="1"/>
    </xf>
    <xf numFmtId="0" fontId="8" fillId="0" borderId="0" xfId="5" applyFont="1" applyFill="1" applyBorder="1" applyAlignment="1">
      <alignment horizontal="left" vertical="top" wrapText="1"/>
    </xf>
    <xf numFmtId="0" fontId="8" fillId="0" borderId="13" xfId="5" applyFont="1" applyFill="1" applyBorder="1" applyAlignment="1">
      <alignment horizontal="left" vertical="top" wrapText="1"/>
    </xf>
    <xf numFmtId="0" fontId="8" fillId="0" borderId="9" xfId="5" applyFont="1" applyFill="1" applyBorder="1" applyAlignment="1">
      <alignment horizontal="left" vertical="top" wrapText="1"/>
    </xf>
    <xf numFmtId="0" fontId="8" fillId="0" borderId="10" xfId="5" applyFont="1" applyFill="1" applyBorder="1" applyAlignment="1">
      <alignment horizontal="left" vertical="top" wrapText="1"/>
    </xf>
    <xf numFmtId="0" fontId="8" fillId="0" borderId="11" xfId="5" applyFont="1" applyFill="1" applyBorder="1" applyAlignment="1">
      <alignment horizontal="left" vertical="top" wrapText="1"/>
    </xf>
    <xf numFmtId="0" fontId="15" fillId="0" borderId="15" xfId="0" applyFont="1" applyFill="1" applyBorder="1" applyAlignment="1">
      <alignment horizontal="center" vertical="center"/>
    </xf>
    <xf numFmtId="0" fontId="8" fillId="0" borderId="15" xfId="5" applyFont="1" applyFill="1" applyBorder="1" applyAlignment="1">
      <alignment horizontal="left" vertical="center" wrapText="1"/>
    </xf>
    <xf numFmtId="0" fontId="9" fillId="0" borderId="2" xfId="5" applyFont="1" applyFill="1" applyBorder="1" applyAlignment="1">
      <alignment horizontal="left" vertical="center" wrapText="1"/>
    </xf>
    <xf numFmtId="0" fontId="9" fillId="0" borderId="3" xfId="5" applyFont="1" applyFill="1" applyBorder="1" applyAlignment="1">
      <alignment horizontal="left" vertical="center" wrapText="1"/>
    </xf>
    <xf numFmtId="0" fontId="9" fillId="0" borderId="4" xfId="5" applyFont="1" applyFill="1" applyBorder="1" applyAlignment="1">
      <alignment horizontal="left" vertical="center" wrapText="1"/>
    </xf>
    <xf numFmtId="0" fontId="9" fillId="0" borderId="28" xfId="5" applyFont="1" applyFill="1" applyBorder="1" applyAlignment="1">
      <alignment horizontal="left" vertical="center" wrapText="1"/>
    </xf>
    <xf numFmtId="0" fontId="9" fillId="0" borderId="29" xfId="5" applyFont="1" applyFill="1" applyBorder="1" applyAlignment="1">
      <alignment horizontal="left" vertical="center" wrapText="1"/>
    </xf>
    <xf numFmtId="0" fontId="9" fillId="0" borderId="30" xfId="5" applyFont="1" applyFill="1" applyBorder="1" applyAlignment="1">
      <alignment horizontal="left" vertical="center" wrapText="1"/>
    </xf>
    <xf numFmtId="0" fontId="9" fillId="0" borderId="15" xfId="5" applyFont="1" applyFill="1" applyBorder="1" applyAlignment="1">
      <alignment horizontal="left" vertical="center" wrapText="1"/>
    </xf>
    <xf numFmtId="0" fontId="8" fillId="0" borderId="17" xfId="5" applyFont="1" applyFill="1" applyBorder="1" applyAlignment="1">
      <alignment horizontal="left" vertical="center" wrapText="1"/>
    </xf>
    <xf numFmtId="0" fontId="8" fillId="0" borderId="5" xfId="5" applyFont="1" applyFill="1" applyBorder="1" applyAlignment="1">
      <alignment horizontal="center" vertical="center"/>
    </xf>
    <xf numFmtId="0" fontId="8" fillId="0" borderId="6" xfId="5" applyFont="1" applyFill="1" applyBorder="1" applyAlignment="1">
      <alignment horizontal="center" vertical="center"/>
    </xf>
    <xf numFmtId="0" fontId="8" fillId="0" borderId="7" xfId="5" applyFont="1" applyFill="1" applyBorder="1" applyAlignment="1">
      <alignment horizontal="center" vertical="center"/>
    </xf>
    <xf numFmtId="170" fontId="8" fillId="0" borderId="5" xfId="5" applyNumberFormat="1" applyFont="1" applyFill="1" applyBorder="1" applyAlignment="1" applyProtection="1">
      <alignment horizontal="center" vertical="top"/>
    </xf>
    <xf numFmtId="170" fontId="8" fillId="0" borderId="6" xfId="5" applyNumberFormat="1" applyFont="1" applyFill="1" applyBorder="1" applyAlignment="1" applyProtection="1">
      <alignment horizontal="center" vertical="top"/>
    </xf>
    <xf numFmtId="2" fontId="8" fillId="0" borderId="15" xfId="5" applyNumberFormat="1" applyFont="1" applyFill="1" applyBorder="1" applyAlignment="1" applyProtection="1">
      <alignment horizontal="center" vertical="center"/>
    </xf>
    <xf numFmtId="0" fontId="8" fillId="0" borderId="15" xfId="5" applyFont="1" applyFill="1" applyBorder="1" applyAlignment="1">
      <alignment horizontal="left" vertical="top" wrapText="1"/>
    </xf>
    <xf numFmtId="0" fontId="9" fillId="0" borderId="15" xfId="5" applyFont="1" applyFill="1" applyBorder="1" applyAlignment="1">
      <alignment vertical="top" wrapText="1"/>
    </xf>
    <xf numFmtId="39" fontId="9" fillId="0" borderId="15" xfId="5" applyNumberFormat="1" applyFont="1" applyFill="1" applyBorder="1" applyAlignment="1" applyProtection="1">
      <alignment horizontal="center" vertical="center"/>
    </xf>
    <xf numFmtId="0" fontId="8" fillId="0" borderId="15" xfId="5" applyFont="1" applyFill="1" applyBorder="1" applyAlignment="1">
      <alignment horizontal="center" vertical="center"/>
    </xf>
    <xf numFmtId="0" fontId="9" fillId="0" borderId="15" xfId="5" applyFont="1" applyFill="1" applyBorder="1" applyAlignment="1">
      <alignment horizontal="center" vertical="center" wrapText="1"/>
    </xf>
    <xf numFmtId="14" fontId="9" fillId="0" borderId="4" xfId="5" applyNumberFormat="1" applyFont="1" applyFill="1" applyBorder="1" applyAlignment="1" applyProtection="1">
      <alignment horizontal="center" vertical="center"/>
    </xf>
    <xf numFmtId="14" fontId="9" fillId="0" borderId="11" xfId="5" applyNumberFormat="1" applyFont="1" applyFill="1" applyBorder="1" applyAlignment="1" applyProtection="1">
      <alignment horizontal="center" vertical="center"/>
    </xf>
    <xf numFmtId="14" fontId="9" fillId="0" borderId="1" xfId="5" applyNumberFormat="1" applyFont="1" applyFill="1" applyBorder="1" applyAlignment="1" applyProtection="1">
      <alignment horizontal="center" vertical="center"/>
    </xf>
    <xf numFmtId="14" fontId="9" fillId="0" borderId="14" xfId="5" applyNumberFormat="1" applyFont="1" applyFill="1" applyBorder="1" applyAlignment="1" applyProtection="1">
      <alignment horizontal="center" vertical="center"/>
    </xf>
    <xf numFmtId="39" fontId="9" fillId="0" borderId="15" xfId="5" applyNumberFormat="1" applyFont="1" applyBorder="1" applyAlignment="1" applyProtection="1">
      <alignment horizontal="center" vertical="center"/>
    </xf>
    <xf numFmtId="0" fontId="9" fillId="0" borderId="15" xfId="5" applyFont="1" applyBorder="1" applyAlignment="1">
      <alignment horizontal="center"/>
    </xf>
    <xf numFmtId="0" fontId="9" fillId="0" borderId="27" xfId="5" applyFont="1" applyFill="1" applyBorder="1" applyAlignment="1">
      <alignment vertical="center" wrapText="1"/>
    </xf>
    <xf numFmtId="0" fontId="9" fillId="0" borderId="16" xfId="5" applyFont="1" applyFill="1" applyBorder="1" applyAlignment="1">
      <alignment vertical="center" wrapText="1"/>
    </xf>
    <xf numFmtId="0" fontId="9" fillId="0" borderId="1" xfId="5" applyFont="1" applyFill="1" applyBorder="1" applyAlignment="1">
      <alignment horizontal="center" vertical="center" wrapText="1"/>
    </xf>
    <xf numFmtId="0" fontId="9" fillId="0" borderId="14" xfId="5" applyFont="1" applyFill="1" applyBorder="1" applyAlignment="1">
      <alignment horizontal="center" vertical="center" wrapText="1"/>
    </xf>
    <xf numFmtId="0" fontId="9" fillId="0" borderId="27" xfId="5" applyFont="1" applyFill="1" applyBorder="1" applyAlignment="1">
      <alignment horizontal="left" vertical="center" wrapText="1"/>
    </xf>
    <xf numFmtId="0" fontId="9" fillId="0" borderId="16" xfId="5" applyFont="1" applyFill="1" applyBorder="1" applyAlignment="1">
      <alignment horizontal="left" vertical="center" wrapText="1"/>
    </xf>
    <xf numFmtId="39" fontId="9" fillId="2" borderId="1" xfId="5" applyNumberFormat="1" applyFont="1" applyFill="1" applyBorder="1" applyAlignment="1" applyProtection="1">
      <alignment horizontal="center" vertical="center"/>
    </xf>
    <xf numFmtId="39" fontId="9" fillId="2" borderId="14" xfId="5" applyNumberFormat="1" applyFont="1" applyFill="1" applyBorder="1" applyAlignment="1" applyProtection="1">
      <alignment horizontal="center" vertical="center"/>
    </xf>
    <xf numFmtId="14" fontId="9" fillId="2" borderId="15" xfId="5" applyNumberFormat="1" applyFont="1" applyFill="1" applyBorder="1" applyAlignment="1" applyProtection="1">
      <alignment horizontal="center" vertical="center"/>
    </xf>
    <xf numFmtId="14" fontId="9" fillId="0" borderId="1" xfId="5" applyNumberFormat="1" applyFont="1" applyBorder="1" applyAlignment="1" applyProtection="1">
      <alignment horizontal="center" vertical="center"/>
    </xf>
    <xf numFmtId="14" fontId="9" fillId="0" borderId="14" xfId="5" applyNumberFormat="1" applyFont="1" applyBorder="1" applyAlignment="1" applyProtection="1">
      <alignment horizontal="center" vertical="center"/>
    </xf>
    <xf numFmtId="0" fontId="9" fillId="0" borderId="17" xfId="5" applyFont="1" applyFill="1" applyBorder="1" applyAlignment="1">
      <alignment vertical="center" wrapText="1"/>
    </xf>
    <xf numFmtId="0" fontId="8" fillId="0" borderId="15" xfId="5" applyFont="1" applyBorder="1" applyAlignment="1">
      <alignment horizontal="center" vertical="center" wrapText="1"/>
    </xf>
    <xf numFmtId="0" fontId="8" fillId="0" borderId="15" xfId="5" applyFont="1" applyBorder="1" applyAlignment="1">
      <alignment horizontal="center" vertical="center"/>
    </xf>
    <xf numFmtId="2" fontId="12" fillId="0" borderId="0" xfId="5" applyNumberFormat="1" applyFont="1" applyBorder="1" applyAlignment="1" applyProtection="1">
      <alignment horizontal="left" vertical="top" wrapText="1"/>
    </xf>
    <xf numFmtId="0" fontId="9" fillId="0" borderId="26" xfId="5" applyFont="1" applyFill="1" applyBorder="1" applyAlignment="1">
      <alignment vertical="center" wrapText="1"/>
    </xf>
    <xf numFmtId="0" fontId="9" fillId="0" borderId="18" xfId="5" applyFont="1" applyFill="1" applyBorder="1" applyAlignment="1">
      <alignment vertical="center" wrapText="1"/>
    </xf>
    <xf numFmtId="14" fontId="9" fillId="0" borderId="4" xfId="5" applyNumberFormat="1" applyFont="1" applyBorder="1" applyAlignment="1" applyProtection="1">
      <alignment horizontal="center" vertical="center"/>
    </xf>
    <xf numFmtId="14" fontId="9" fillId="0" borderId="11" xfId="5" applyNumberFormat="1" applyFont="1" applyBorder="1" applyAlignment="1" applyProtection="1">
      <alignment horizontal="center" vertical="center"/>
    </xf>
    <xf numFmtId="2" fontId="10" fillId="0" borderId="0" xfId="5" applyNumberFormat="1" applyFont="1" applyBorder="1" applyAlignment="1" applyProtection="1">
      <alignment horizontal="left" vertical="center" wrapText="1"/>
    </xf>
    <xf numFmtId="0" fontId="8" fillId="0" borderId="19" xfId="5" applyFont="1" applyBorder="1" applyAlignment="1">
      <alignment horizontal="center" vertical="center"/>
    </xf>
    <xf numFmtId="0" fontId="8" fillId="0" borderId="17" xfId="5" applyFont="1" applyBorder="1" applyAlignment="1">
      <alignment horizontal="center" vertical="center"/>
    </xf>
    <xf numFmtId="0" fontId="11" fillId="0" borderId="20" xfId="5" applyFont="1" applyBorder="1" applyAlignment="1">
      <alignment horizontal="center" vertical="center" wrapText="1"/>
    </xf>
    <xf numFmtId="0" fontId="8" fillId="0" borderId="20" xfId="5" applyFont="1" applyBorder="1" applyAlignment="1">
      <alignment horizontal="center" vertical="center" wrapText="1"/>
    </xf>
    <xf numFmtId="0" fontId="8" fillId="2" borderId="20" xfId="5" applyFont="1" applyFill="1" applyBorder="1" applyAlignment="1">
      <alignment horizontal="center" vertical="center" wrapText="1"/>
    </xf>
    <xf numFmtId="0" fontId="8" fillId="2" borderId="15" xfId="5" applyFont="1" applyFill="1" applyBorder="1" applyAlignment="1">
      <alignment horizontal="center" vertical="center" wrapText="1"/>
    </xf>
    <xf numFmtId="0" fontId="8" fillId="0" borderId="21" xfId="5" applyFont="1" applyBorder="1" applyAlignment="1">
      <alignment horizontal="center" vertical="center" wrapText="1"/>
    </xf>
    <xf numFmtId="0" fontId="8" fillId="0" borderId="22" xfId="5" applyFont="1" applyBorder="1" applyAlignment="1">
      <alignment horizontal="center" vertical="center" wrapText="1"/>
    </xf>
    <xf numFmtId="0" fontId="8" fillId="0" borderId="23" xfId="5" applyFont="1" applyBorder="1" applyAlignment="1">
      <alignment horizontal="center" vertical="center" wrapText="1"/>
    </xf>
    <xf numFmtId="0" fontId="8" fillId="0" borderId="9" xfId="5" applyFont="1" applyBorder="1" applyAlignment="1">
      <alignment horizontal="center" vertical="center" wrapText="1"/>
    </xf>
    <xf numFmtId="0" fontId="8" fillId="0" borderId="10" xfId="5" applyFont="1" applyBorder="1" applyAlignment="1">
      <alignment horizontal="center" vertical="center" wrapText="1"/>
    </xf>
    <xf numFmtId="0" fontId="8" fillId="0" borderId="24" xfId="5" applyFont="1" applyBorder="1" applyAlignment="1">
      <alignment horizontal="center" vertical="center" wrapText="1"/>
    </xf>
    <xf numFmtId="0" fontId="8" fillId="0" borderId="7" xfId="5" applyFont="1" applyBorder="1" applyAlignment="1">
      <alignment horizontal="center" vertical="center" wrapText="1"/>
    </xf>
    <xf numFmtId="0" fontId="8" fillId="0" borderId="15" xfId="5" applyFont="1" applyBorder="1" applyAlignment="1">
      <alignment horizontal="center"/>
    </xf>
    <xf numFmtId="0" fontId="8" fillId="0" borderId="4" xfId="5" applyFont="1" applyBorder="1" applyAlignment="1">
      <alignment horizontal="left" vertical="top"/>
    </xf>
    <xf numFmtId="0" fontId="8" fillId="0" borderId="11" xfId="5" applyFont="1" applyBorder="1" applyAlignment="1">
      <alignment horizontal="left" vertical="top"/>
    </xf>
    <xf numFmtId="1" fontId="9" fillId="2" borderId="2" xfId="5" applyNumberFormat="1" applyFont="1" applyFill="1" applyBorder="1" applyAlignment="1">
      <alignment horizontal="left" vertical="center"/>
    </xf>
    <xf numFmtId="1" fontId="9" fillId="2" borderId="3" xfId="5" applyNumberFormat="1" applyFont="1" applyFill="1" applyBorder="1" applyAlignment="1">
      <alignment horizontal="left" vertical="center"/>
    </xf>
    <xf numFmtId="1" fontId="9" fillId="2" borderId="4" xfId="5" applyNumberFormat="1" applyFont="1" applyFill="1" applyBorder="1" applyAlignment="1">
      <alignment horizontal="left" vertical="center"/>
    </xf>
    <xf numFmtId="1" fontId="9" fillId="2" borderId="9" xfId="5" applyNumberFormat="1" applyFont="1" applyFill="1" applyBorder="1" applyAlignment="1">
      <alignment horizontal="left" vertical="center"/>
    </xf>
    <xf numFmtId="1" fontId="9" fillId="2" borderId="10" xfId="5" applyNumberFormat="1" applyFont="1" applyFill="1" applyBorder="1" applyAlignment="1">
      <alignment horizontal="left" vertical="center"/>
    </xf>
    <xf numFmtId="1" fontId="9" fillId="2" borderId="11" xfId="5" applyNumberFormat="1" applyFont="1" applyFill="1" applyBorder="1" applyAlignment="1">
      <alignment horizontal="left" vertical="center"/>
    </xf>
    <xf numFmtId="10" fontId="9" fillId="0" borderId="15" xfId="6" applyNumberFormat="1" applyFont="1" applyBorder="1" applyAlignment="1">
      <alignment horizontal="center" vertical="center" wrapText="1"/>
    </xf>
    <xf numFmtId="2" fontId="7" fillId="0" borderId="0" xfId="5" applyNumberFormat="1" applyFont="1" applyBorder="1" applyAlignment="1" applyProtection="1">
      <alignment horizontal="center" vertical="center" wrapText="1"/>
    </xf>
    <xf numFmtId="0" fontId="9" fillId="0" borderId="6" xfId="5" applyFont="1" applyBorder="1" applyAlignment="1">
      <alignment horizontal="center" vertical="center"/>
    </xf>
    <xf numFmtId="0" fontId="9" fillId="0" borderId="7" xfId="5" applyFont="1" applyBorder="1" applyAlignment="1">
      <alignment horizontal="center" vertical="center"/>
    </xf>
    <xf numFmtId="2" fontId="8" fillId="0" borderId="15" xfId="5" applyNumberFormat="1" applyFont="1" applyBorder="1" applyAlignment="1" applyProtection="1">
      <alignment horizontal="center" vertical="center"/>
    </xf>
    <xf numFmtId="0" fontId="9" fillId="0" borderId="5" xfId="5" applyFont="1" applyBorder="1" applyAlignment="1">
      <alignment horizontal="center" vertical="center" wrapText="1"/>
    </xf>
    <xf numFmtId="0" fontId="9" fillId="0" borderId="6" xfId="5" applyFont="1" applyBorder="1" applyAlignment="1">
      <alignment horizontal="center" vertical="center" wrapText="1"/>
    </xf>
    <xf numFmtId="0" fontId="9" fillId="0" borderId="7" xfId="5" applyFont="1" applyBorder="1" applyAlignment="1">
      <alignment horizontal="center" vertical="center" wrapText="1"/>
    </xf>
    <xf numFmtId="2" fontId="7" fillId="0" borderId="0" xfId="5" applyNumberFormat="1" applyFont="1" applyBorder="1" applyAlignment="1" applyProtection="1">
      <alignment horizontal="center" vertical="center"/>
    </xf>
    <xf numFmtId="0" fontId="3" fillId="0" borderId="0" xfId="5" applyFont="1" applyBorder="1" applyAlignment="1">
      <alignment horizontal="center"/>
    </xf>
    <xf numFmtId="0" fontId="8" fillId="0" borderId="5" xfId="5" applyFont="1" applyBorder="1" applyAlignment="1">
      <alignment horizontal="left"/>
    </xf>
    <xf numFmtId="0" fontId="8" fillId="0" borderId="6" xfId="5" applyFont="1" applyBorder="1" applyAlignment="1">
      <alignment horizontal="left"/>
    </xf>
    <xf numFmtId="0" fontId="8" fillId="0" borderId="7" xfId="5" applyFont="1" applyBorder="1" applyAlignment="1">
      <alignment horizontal="left"/>
    </xf>
    <xf numFmtId="0" fontId="8" fillId="0" borderId="2" xfId="5" applyFont="1" applyBorder="1" applyAlignment="1">
      <alignment horizontal="left"/>
    </xf>
    <xf numFmtId="0" fontId="8" fillId="0" borderId="3" xfId="5" applyFont="1" applyBorder="1" applyAlignment="1">
      <alignment horizontal="left"/>
    </xf>
    <xf numFmtId="0" fontId="9" fillId="0" borderId="5" xfId="5" applyFont="1" applyBorder="1" applyAlignment="1">
      <alignment horizontal="center" vertical="center"/>
    </xf>
    <xf numFmtId="0" fontId="8" fillId="0" borderId="2" xfId="5" applyFont="1" applyBorder="1" applyAlignment="1">
      <alignment horizontal="left" vertical="center" wrapText="1"/>
    </xf>
    <xf numFmtId="0" fontId="8" fillId="0" borderId="3" xfId="5" applyFont="1" applyBorder="1" applyAlignment="1">
      <alignment horizontal="left" vertical="center" wrapText="1"/>
    </xf>
    <xf numFmtId="0" fontId="8" fillId="0" borderId="4" xfId="5" applyFont="1" applyBorder="1" applyAlignment="1">
      <alignment horizontal="left" vertical="center" wrapText="1"/>
    </xf>
    <xf numFmtId="0" fontId="8" fillId="0" borderId="12" xfId="5" applyFont="1" applyBorder="1" applyAlignment="1">
      <alignment horizontal="left" vertical="center" wrapText="1"/>
    </xf>
    <xf numFmtId="0" fontId="8" fillId="0" borderId="0" xfId="5" applyFont="1" applyBorder="1" applyAlignment="1">
      <alignment horizontal="left" vertical="center" wrapText="1"/>
    </xf>
    <xf numFmtId="0" fontId="8" fillId="0" borderId="13" xfId="5" applyFont="1" applyBorder="1" applyAlignment="1">
      <alignment horizontal="left" vertical="center" wrapText="1"/>
    </xf>
    <xf numFmtId="2" fontId="8" fillId="0" borderId="5" xfId="5" applyNumberFormat="1" applyFont="1" applyBorder="1" applyAlignment="1" applyProtection="1">
      <alignment horizontal="center" vertical="center" wrapText="1"/>
    </xf>
    <xf numFmtId="2" fontId="8" fillId="0" borderId="6" xfId="5" applyNumberFormat="1" applyFont="1" applyBorder="1" applyAlignment="1" applyProtection="1">
      <alignment horizontal="center" vertical="center" wrapText="1"/>
    </xf>
    <xf numFmtId="2" fontId="8" fillId="0" borderId="7" xfId="5" applyNumberFormat="1" applyFont="1" applyBorder="1" applyAlignment="1" applyProtection="1">
      <alignment horizontal="center" vertical="center" wrapText="1"/>
    </xf>
    <xf numFmtId="0" fontId="9" fillId="2" borderId="5" xfId="5" applyFont="1" applyFill="1" applyBorder="1" applyAlignment="1">
      <alignment horizontal="center" vertical="center" wrapText="1"/>
    </xf>
    <xf numFmtId="0" fontId="9" fillId="2" borderId="6" xfId="5" applyFont="1" applyFill="1" applyBorder="1" applyAlignment="1">
      <alignment horizontal="center" vertical="center" wrapText="1"/>
    </xf>
    <xf numFmtId="0" fontId="9" fillId="2" borderId="7" xfId="5" applyFont="1" applyFill="1" applyBorder="1" applyAlignment="1">
      <alignment horizontal="center" vertical="center" wrapText="1"/>
    </xf>
    <xf numFmtId="0" fontId="9" fillId="2" borderId="1" xfId="5" applyFont="1" applyFill="1" applyBorder="1" applyAlignment="1">
      <alignment horizontal="left" vertical="center" wrapText="1"/>
    </xf>
    <xf numFmtId="0" fontId="3" fillId="0" borderId="1" xfId="5" applyFont="1" applyBorder="1" applyAlignment="1">
      <alignment horizontal="center"/>
    </xf>
    <xf numFmtId="0" fontId="3" fillId="0" borderId="8" xfId="5" applyFont="1" applyBorder="1" applyAlignment="1">
      <alignment horizontal="center"/>
    </xf>
    <xf numFmtId="0" fontId="3" fillId="0" borderId="14" xfId="5" applyFont="1" applyBorder="1" applyAlignment="1">
      <alignment horizontal="center"/>
    </xf>
    <xf numFmtId="0" fontId="4" fillId="0" borderId="2" xfId="5" applyFont="1" applyBorder="1" applyAlignment="1">
      <alignment horizontal="center" vertical="center"/>
    </xf>
    <xf numFmtId="0" fontId="4" fillId="0" borderId="3" xfId="5" applyFont="1" applyBorder="1" applyAlignment="1">
      <alignment horizontal="center" vertical="center"/>
    </xf>
    <xf numFmtId="0" fontId="4" fillId="0" borderId="4" xfId="5" applyFont="1" applyBorder="1" applyAlignment="1">
      <alignment horizontal="center" vertical="center"/>
    </xf>
    <xf numFmtId="0" fontId="4" fillId="0" borderId="9" xfId="5" applyFont="1" applyBorder="1" applyAlignment="1">
      <alignment horizontal="center" vertical="center"/>
    </xf>
    <xf numFmtId="0" fontId="4" fillId="0" borderId="10" xfId="5" applyFont="1" applyBorder="1" applyAlignment="1">
      <alignment horizontal="center" vertical="center"/>
    </xf>
    <xf numFmtId="0" fontId="4" fillId="0" borderId="11" xfId="5" applyFont="1" applyBorder="1" applyAlignment="1">
      <alignment horizontal="center" vertical="center"/>
    </xf>
    <xf numFmtId="0" fontId="6" fillId="0" borderId="5" xfId="5" applyFont="1" applyBorder="1" applyAlignment="1">
      <alignment horizontal="left"/>
    </xf>
    <xf numFmtId="0" fontId="6" fillId="0" borderId="6" xfId="5" applyFont="1" applyBorder="1" applyAlignment="1">
      <alignment horizontal="left"/>
    </xf>
    <xf numFmtId="0" fontId="6" fillId="0" borderId="7" xfId="5" applyFont="1" applyBorder="1" applyAlignment="1">
      <alignment horizontal="left"/>
    </xf>
    <xf numFmtId="0" fontId="3" fillId="0" borderId="2" xfId="5" applyFont="1" applyBorder="1" applyAlignment="1">
      <alignment horizontal="center"/>
    </xf>
    <xf numFmtId="0" fontId="3" fillId="0" borderId="4" xfId="5" applyFont="1" applyBorder="1" applyAlignment="1">
      <alignment horizontal="center"/>
    </xf>
    <xf numFmtId="0" fontId="3" fillId="0" borderId="12" xfId="5" applyFont="1" applyBorder="1" applyAlignment="1">
      <alignment horizontal="center"/>
    </xf>
    <xf numFmtId="0" fontId="3" fillId="0" borderId="13" xfId="5" applyFont="1" applyBorder="1" applyAlignment="1">
      <alignment horizontal="center"/>
    </xf>
    <xf numFmtId="0" fontId="3" fillId="0" borderId="9" xfId="5" applyFont="1" applyBorder="1" applyAlignment="1">
      <alignment horizontal="center"/>
    </xf>
    <xf numFmtId="0" fontId="3" fillId="0" borderId="11" xfId="5" applyFont="1" applyBorder="1" applyAlignment="1">
      <alignment horizontal="center"/>
    </xf>
  </cellXfs>
  <cellStyles count="9">
    <cellStyle name="Millares [0]" xfId="1" builtinId="6"/>
    <cellStyle name="Millares 2 3" xfId="8"/>
    <cellStyle name="Moneda" xfId="2" builtinId="4"/>
    <cellStyle name="Moneda [0]" xfId="3" builtinId="7"/>
    <cellStyle name="Moneda 2" xfId="7"/>
    <cellStyle name="Normal" xfId="0" builtinId="0"/>
    <cellStyle name="Normal 2 2" xfId="5"/>
    <cellStyle name="Porcentaje" xfId="4" builtinId="5"/>
    <cellStyle name="Porcentaje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209550</xdr:colOff>
          <xdr:row>0</xdr:row>
          <xdr:rowOff>171450</xdr:rowOff>
        </xdr:from>
        <xdr:to>
          <xdr:col>0</xdr:col>
          <xdr:colOff>4067175</xdr:colOff>
          <xdr:row>3</xdr:row>
          <xdr:rowOff>333375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480218</xdr:colOff>
      <xdr:row>0</xdr:row>
      <xdr:rowOff>0</xdr:rowOff>
    </xdr:from>
    <xdr:to>
      <xdr:col>13</xdr:col>
      <xdr:colOff>733226</xdr:colOff>
      <xdr:row>3</xdr:row>
      <xdr:rowOff>253008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61638" y="0"/>
          <a:ext cx="1281708" cy="16246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N94"/>
  <sheetViews>
    <sheetView tabSelected="1" topLeftCell="A8" zoomScale="60" zoomScaleNormal="60" zoomScaleSheetLayoutView="70" workbookViewId="0">
      <selection activeCell="E36" sqref="E36"/>
    </sheetView>
  </sheetViews>
  <sheetFormatPr baseColWidth="10" defaultColWidth="12.5703125" defaultRowHeight="15"/>
  <cols>
    <col min="1" max="1" width="64.85546875" style="34" customWidth="1"/>
    <col min="2" max="2" width="10.28515625" style="84" customWidth="1"/>
    <col min="3" max="3" width="29.140625" style="34" customWidth="1"/>
    <col min="4" max="4" width="12.28515625" style="60" customWidth="1"/>
    <col min="5" max="5" width="27.42578125" style="34" customWidth="1"/>
    <col min="6" max="6" width="27" style="34" customWidth="1"/>
    <col min="7" max="7" width="8" style="27" customWidth="1"/>
    <col min="8" max="8" width="16.7109375" style="34" customWidth="1"/>
    <col min="9" max="9" width="13.28515625" style="84" customWidth="1"/>
    <col min="10" max="10" width="32.7109375" style="88" customWidth="1"/>
    <col min="11" max="11" width="22.7109375" style="88" customWidth="1"/>
    <col min="12" max="12" width="12.28515625" style="34" customWidth="1"/>
    <col min="13" max="13" width="15" style="34" customWidth="1"/>
    <col min="14" max="14" width="16.85546875" style="34" customWidth="1"/>
    <col min="15" max="15" width="16.42578125" style="34" customWidth="1"/>
    <col min="16" max="16" width="12.5703125" style="34"/>
    <col min="17" max="17" width="26.7109375" style="34" customWidth="1"/>
    <col min="18" max="18" width="27.7109375" style="34" customWidth="1"/>
    <col min="19" max="19" width="33.85546875" style="34" customWidth="1"/>
    <col min="20" max="20" width="12.5703125" style="34" hidden="1" customWidth="1"/>
    <col min="21" max="21" width="24.28515625" style="34" customWidth="1"/>
    <col min="22" max="22" width="22.5703125" style="34" customWidth="1"/>
    <col min="23" max="24" width="12.5703125" style="34"/>
    <col min="25" max="25" width="16.85546875" style="34" customWidth="1"/>
    <col min="26" max="26" width="12.5703125" style="34"/>
    <col min="27" max="27" width="30.140625" style="34" customWidth="1"/>
    <col min="28" max="28" width="15.42578125" style="34" customWidth="1"/>
    <col min="29" max="29" width="15.85546875" style="34" customWidth="1"/>
    <col min="30" max="30" width="24.42578125" style="34" customWidth="1"/>
    <col min="31" max="31" width="17.140625" style="34" customWidth="1"/>
    <col min="32" max="16384" width="12.5703125" style="34"/>
  </cols>
  <sheetData>
    <row r="1" spans="1:248" s="2" customFormat="1" ht="37.5" customHeight="1">
      <c r="A1" s="216"/>
      <c r="B1" s="219" t="s">
        <v>0</v>
      </c>
      <c r="C1" s="220"/>
      <c r="D1" s="220"/>
      <c r="E1" s="220"/>
      <c r="F1" s="220"/>
      <c r="G1" s="220"/>
      <c r="H1" s="221"/>
      <c r="I1" s="225" t="s">
        <v>1</v>
      </c>
      <c r="J1" s="226"/>
      <c r="K1" s="226"/>
      <c r="L1" s="227"/>
      <c r="M1" s="228"/>
      <c r="N1" s="229"/>
      <c r="O1" s="1"/>
    </row>
    <row r="2" spans="1:248" s="2" customFormat="1" ht="37.5" customHeight="1">
      <c r="A2" s="217"/>
      <c r="B2" s="222"/>
      <c r="C2" s="223"/>
      <c r="D2" s="223"/>
      <c r="E2" s="223"/>
      <c r="F2" s="223"/>
      <c r="G2" s="223"/>
      <c r="H2" s="224"/>
      <c r="I2" s="225" t="s">
        <v>2</v>
      </c>
      <c r="J2" s="226"/>
      <c r="K2" s="226"/>
      <c r="L2" s="227"/>
      <c r="M2" s="230"/>
      <c r="N2" s="231"/>
      <c r="O2" s="1"/>
    </row>
    <row r="3" spans="1:248" s="2" customFormat="1" ht="33.75" customHeight="1">
      <c r="A3" s="217"/>
      <c r="B3" s="219" t="s">
        <v>3</v>
      </c>
      <c r="C3" s="220"/>
      <c r="D3" s="220"/>
      <c r="E3" s="220"/>
      <c r="F3" s="220"/>
      <c r="G3" s="220"/>
      <c r="H3" s="221"/>
      <c r="I3" s="225" t="s">
        <v>4</v>
      </c>
      <c r="J3" s="226"/>
      <c r="K3" s="226"/>
      <c r="L3" s="227"/>
      <c r="M3" s="230"/>
      <c r="N3" s="231"/>
      <c r="O3" s="1"/>
    </row>
    <row r="4" spans="1:248" s="2" customFormat="1" ht="38.25" customHeight="1">
      <c r="A4" s="218"/>
      <c r="B4" s="222"/>
      <c r="C4" s="223"/>
      <c r="D4" s="223"/>
      <c r="E4" s="223"/>
      <c r="F4" s="223"/>
      <c r="G4" s="223"/>
      <c r="H4" s="224"/>
      <c r="I4" s="225" t="s">
        <v>5</v>
      </c>
      <c r="J4" s="226"/>
      <c r="K4" s="226"/>
      <c r="L4" s="227"/>
      <c r="M4" s="232"/>
      <c r="N4" s="233"/>
      <c r="O4" s="1"/>
    </row>
    <row r="5" spans="1:248" s="2" customFormat="1" ht="12" customHeight="1">
      <c r="A5" s="196"/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"/>
    </row>
    <row r="6" spans="1:248" s="2" customFormat="1" ht="31.5" customHeight="1">
      <c r="A6" s="197" t="s">
        <v>6</v>
      </c>
      <c r="B6" s="198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9"/>
      <c r="O6" s="1"/>
    </row>
    <row r="7" spans="1:248" s="2" customFormat="1" ht="36" customHeight="1">
      <c r="A7" s="3" t="s">
        <v>92</v>
      </c>
      <c r="B7" s="200" t="s">
        <v>93</v>
      </c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1"/>
      <c r="N7" s="201"/>
    </row>
    <row r="8" spans="1:248" s="2" customFormat="1" ht="16.5" customHeight="1">
      <c r="A8" s="4" t="s">
        <v>7</v>
      </c>
      <c r="B8" s="202" t="s">
        <v>8</v>
      </c>
      <c r="C8" s="189"/>
      <c r="D8" s="189"/>
      <c r="E8" s="189"/>
      <c r="F8" s="190"/>
      <c r="G8" s="203" t="s">
        <v>9</v>
      </c>
      <c r="H8" s="204"/>
      <c r="I8" s="205"/>
      <c r="J8" s="209" t="s">
        <v>10</v>
      </c>
      <c r="K8" s="210"/>
      <c r="L8" s="210"/>
      <c r="M8" s="210"/>
      <c r="N8" s="211"/>
      <c r="O8" s="5"/>
      <c r="Q8" s="188"/>
      <c r="R8" s="188"/>
      <c r="S8" s="188"/>
      <c r="T8" s="188"/>
      <c r="U8" s="188"/>
      <c r="V8" s="6"/>
      <c r="W8" s="6"/>
      <c r="X8" s="6"/>
      <c r="Y8" s="6"/>
      <c r="Z8" s="6"/>
      <c r="AA8" s="6"/>
    </row>
    <row r="9" spans="1:248" s="2" customFormat="1" ht="27" customHeight="1">
      <c r="A9" s="7" t="s">
        <v>11</v>
      </c>
      <c r="B9" s="189" t="s">
        <v>12</v>
      </c>
      <c r="C9" s="189"/>
      <c r="D9" s="189"/>
      <c r="E9" s="189"/>
      <c r="F9" s="190"/>
      <c r="G9" s="206"/>
      <c r="H9" s="207"/>
      <c r="I9" s="208"/>
      <c r="J9" s="8" t="s">
        <v>13</v>
      </c>
      <c r="K9" s="191" t="s">
        <v>14</v>
      </c>
      <c r="L9" s="191"/>
      <c r="M9" s="191"/>
      <c r="N9" s="8" t="s">
        <v>15</v>
      </c>
      <c r="O9" s="5"/>
      <c r="Q9" s="9"/>
      <c r="R9" s="9"/>
      <c r="S9" s="9"/>
      <c r="T9" s="9"/>
      <c r="U9" s="9"/>
      <c r="V9" s="6"/>
      <c r="W9" s="6"/>
      <c r="X9" s="6"/>
      <c r="Y9" s="6"/>
      <c r="Z9" s="6"/>
      <c r="AA9" s="6"/>
    </row>
    <row r="10" spans="1:248" s="2" customFormat="1" ht="32.25" customHeight="1">
      <c r="A10" s="10" t="s">
        <v>16</v>
      </c>
      <c r="B10" s="192" t="s">
        <v>17</v>
      </c>
      <c r="C10" s="193"/>
      <c r="D10" s="193"/>
      <c r="E10" s="193"/>
      <c r="F10" s="194"/>
      <c r="G10" s="206"/>
      <c r="H10" s="207"/>
      <c r="I10" s="208"/>
      <c r="J10" s="11"/>
      <c r="K10" s="187"/>
      <c r="L10" s="187"/>
      <c r="M10" s="187"/>
      <c r="N10" s="12"/>
      <c r="O10" s="5"/>
      <c r="Q10" s="13"/>
      <c r="R10" s="195"/>
      <c r="S10" s="195"/>
      <c r="T10" s="195"/>
      <c r="U10" s="13"/>
      <c r="V10" s="6"/>
      <c r="W10" s="14"/>
      <c r="X10" s="14"/>
      <c r="Y10" s="6"/>
      <c r="Z10" s="6"/>
      <c r="AA10" s="6"/>
    </row>
    <row r="11" spans="1:248" s="2" customFormat="1" ht="44.25" customHeight="1">
      <c r="A11" s="15" t="s">
        <v>18</v>
      </c>
      <c r="B11" s="212" t="s">
        <v>19</v>
      </c>
      <c r="C11" s="213"/>
      <c r="D11" s="213"/>
      <c r="E11" s="213"/>
      <c r="F11" s="214"/>
      <c r="G11" s="206"/>
      <c r="H11" s="207"/>
      <c r="I11" s="208"/>
      <c r="J11" s="11"/>
      <c r="K11" s="187"/>
      <c r="L11" s="187"/>
      <c r="M11" s="187"/>
      <c r="N11" s="16"/>
      <c r="O11" s="5"/>
      <c r="Q11" s="17"/>
      <c r="R11" s="164"/>
      <c r="S11" s="164"/>
      <c r="T11" s="164"/>
      <c r="U11" s="18"/>
      <c r="V11" s="6"/>
      <c r="W11" s="19"/>
      <c r="X11" s="20"/>
      <c r="Y11" s="21"/>
      <c r="Z11" s="6"/>
      <c r="AA11" s="6"/>
    </row>
    <row r="12" spans="1:248" s="2" customFormat="1" ht="16.5" customHeight="1">
      <c r="A12" s="179" t="s">
        <v>20</v>
      </c>
      <c r="B12" s="181">
        <v>2020730010059</v>
      </c>
      <c r="C12" s="182"/>
      <c r="D12" s="182"/>
      <c r="E12" s="182"/>
      <c r="F12" s="183"/>
      <c r="G12" s="206"/>
      <c r="H12" s="207"/>
      <c r="I12" s="208"/>
      <c r="J12" s="11"/>
      <c r="K12" s="187"/>
      <c r="L12" s="187"/>
      <c r="M12" s="187"/>
      <c r="N12" s="16"/>
      <c r="O12" s="5"/>
      <c r="Q12" s="17"/>
      <c r="R12" s="164"/>
      <c r="S12" s="164"/>
      <c r="T12" s="164"/>
      <c r="U12" s="18"/>
      <c r="V12" s="6"/>
      <c r="W12" s="19"/>
      <c r="X12" s="20"/>
      <c r="Y12" s="21"/>
      <c r="Z12" s="6"/>
      <c r="AA12" s="6"/>
    </row>
    <row r="13" spans="1:248" s="2" customFormat="1" ht="9" customHeight="1">
      <c r="A13" s="180"/>
      <c r="B13" s="184"/>
      <c r="C13" s="185"/>
      <c r="D13" s="185"/>
      <c r="E13" s="185"/>
      <c r="F13" s="186"/>
      <c r="G13" s="206"/>
      <c r="H13" s="207"/>
      <c r="I13" s="208"/>
      <c r="J13" s="22"/>
      <c r="K13" s="187"/>
      <c r="L13" s="187"/>
      <c r="M13" s="187"/>
      <c r="N13" s="23"/>
      <c r="O13" s="5"/>
      <c r="Q13" s="17"/>
      <c r="R13" s="24"/>
      <c r="S13" s="24"/>
      <c r="T13" s="24"/>
      <c r="U13" s="18"/>
      <c r="V13" s="6"/>
      <c r="W13" s="19"/>
      <c r="X13" s="20"/>
      <c r="Y13" s="21"/>
      <c r="Z13" s="6"/>
      <c r="AA13" s="6"/>
    </row>
    <row r="14" spans="1:248" s="2" customFormat="1" ht="35.25" customHeight="1" thickBot="1">
      <c r="A14" s="215" t="s">
        <v>21</v>
      </c>
      <c r="B14" s="215"/>
      <c r="C14" s="215"/>
      <c r="D14" s="215"/>
      <c r="E14" s="215"/>
      <c r="F14" s="215"/>
      <c r="G14" s="206"/>
      <c r="H14" s="207"/>
      <c r="I14" s="208"/>
      <c r="J14" s="22"/>
      <c r="K14" s="187"/>
      <c r="L14" s="187"/>
      <c r="M14" s="187"/>
      <c r="N14" s="23"/>
      <c r="O14" s="5"/>
      <c r="Q14" s="25"/>
      <c r="R14" s="164"/>
      <c r="S14" s="164"/>
      <c r="T14" s="24"/>
      <c r="U14" s="18"/>
      <c r="V14" s="26"/>
      <c r="W14" s="19"/>
      <c r="X14" s="20"/>
      <c r="Y14" s="21"/>
      <c r="Z14" s="6"/>
      <c r="AA14" s="6"/>
    </row>
    <row r="15" spans="1:248" ht="25.5" customHeight="1">
      <c r="A15" s="165" t="s">
        <v>22</v>
      </c>
      <c r="B15" s="167" t="s">
        <v>23</v>
      </c>
      <c r="C15" s="168" t="s">
        <v>24</v>
      </c>
      <c r="D15" s="169" t="s">
        <v>25</v>
      </c>
      <c r="E15" s="168" t="s">
        <v>26</v>
      </c>
      <c r="F15" s="171" t="s">
        <v>27</v>
      </c>
      <c r="G15" s="172"/>
      <c r="H15" s="172"/>
      <c r="I15" s="173"/>
      <c r="J15" s="177" t="s">
        <v>28</v>
      </c>
      <c r="K15" s="157"/>
      <c r="L15" s="178" t="s">
        <v>29</v>
      </c>
      <c r="M15" s="178"/>
      <c r="N15" s="178"/>
      <c r="O15" s="27"/>
      <c r="P15" s="27"/>
      <c r="Q15" s="28"/>
      <c r="R15" s="159"/>
      <c r="S15" s="159"/>
      <c r="T15" s="29"/>
      <c r="U15" s="30"/>
      <c r="V15" s="29"/>
      <c r="W15" s="31"/>
      <c r="X15" s="32"/>
      <c r="Y15" s="33"/>
      <c r="Z15" s="29"/>
      <c r="AA15" s="29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27"/>
      <c r="IF15" s="27"/>
      <c r="IG15" s="27"/>
      <c r="IH15" s="27"/>
      <c r="II15" s="27"/>
      <c r="IJ15" s="27"/>
      <c r="IK15" s="27"/>
      <c r="IL15" s="27"/>
      <c r="IM15" s="27"/>
      <c r="IN15" s="27"/>
    </row>
    <row r="16" spans="1:248" ht="23.25" customHeight="1">
      <c r="A16" s="166"/>
      <c r="B16" s="157"/>
      <c r="C16" s="157"/>
      <c r="D16" s="170"/>
      <c r="E16" s="157"/>
      <c r="F16" s="174"/>
      <c r="G16" s="175"/>
      <c r="H16" s="175"/>
      <c r="I16" s="176"/>
      <c r="J16" s="177"/>
      <c r="K16" s="157"/>
      <c r="L16" s="157" t="s">
        <v>30</v>
      </c>
      <c r="M16" s="157" t="s">
        <v>31</v>
      </c>
      <c r="N16" s="158" t="s">
        <v>32</v>
      </c>
      <c r="O16" s="27"/>
      <c r="P16" s="27"/>
      <c r="Q16" s="35"/>
      <c r="R16" s="159"/>
      <c r="S16" s="159"/>
      <c r="T16" s="29"/>
      <c r="U16" s="36"/>
      <c r="V16" s="29"/>
      <c r="W16" s="31"/>
      <c r="X16" s="32"/>
      <c r="Y16" s="33"/>
      <c r="Z16" s="29"/>
      <c r="AA16" s="29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  <c r="IA16" s="27"/>
      <c r="IB16" s="27"/>
      <c r="IC16" s="27"/>
      <c r="ID16" s="27"/>
      <c r="IE16" s="27"/>
      <c r="IF16" s="27"/>
      <c r="IG16" s="27"/>
      <c r="IH16" s="27"/>
      <c r="II16" s="27"/>
      <c r="IJ16" s="27"/>
      <c r="IK16" s="27"/>
      <c r="IL16" s="27"/>
      <c r="IM16" s="27"/>
      <c r="IN16" s="27"/>
    </row>
    <row r="17" spans="1:248" s="45" customFormat="1" ht="23.25" customHeight="1">
      <c r="A17" s="166"/>
      <c r="B17" s="157"/>
      <c r="C17" s="157"/>
      <c r="D17" s="170"/>
      <c r="E17" s="157"/>
      <c r="F17" s="37" t="s">
        <v>33</v>
      </c>
      <c r="G17" s="37" t="s">
        <v>34</v>
      </c>
      <c r="H17" s="37" t="s">
        <v>35</v>
      </c>
      <c r="I17" s="38" t="s">
        <v>36</v>
      </c>
      <c r="J17" s="39" t="s">
        <v>37</v>
      </c>
      <c r="K17" s="37" t="s">
        <v>38</v>
      </c>
      <c r="L17" s="157"/>
      <c r="M17" s="157"/>
      <c r="N17" s="158"/>
      <c r="O17" s="40"/>
      <c r="P17" s="40"/>
      <c r="Q17" s="41"/>
      <c r="R17" s="159"/>
      <c r="S17" s="159"/>
      <c r="T17" s="41"/>
      <c r="U17" s="42"/>
      <c r="V17" s="41"/>
      <c r="W17" s="43"/>
      <c r="X17" s="42"/>
      <c r="Y17" s="44"/>
      <c r="Z17" s="35"/>
      <c r="AA17" s="35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40"/>
      <c r="CW17" s="40"/>
      <c r="CX17" s="40"/>
      <c r="CY17" s="40"/>
      <c r="CZ17" s="40"/>
      <c r="DA17" s="40"/>
      <c r="DB17" s="40"/>
      <c r="DC17" s="40"/>
      <c r="DD17" s="40"/>
      <c r="DE17" s="40"/>
      <c r="DF17" s="40"/>
      <c r="DG17" s="40"/>
      <c r="DH17" s="40"/>
      <c r="DI17" s="40"/>
      <c r="DJ17" s="40"/>
      <c r="DK17" s="40"/>
      <c r="DL17" s="40"/>
      <c r="DM17" s="40"/>
      <c r="DN17" s="40"/>
      <c r="DO17" s="40"/>
      <c r="DP17" s="40"/>
      <c r="DQ17" s="40"/>
      <c r="DR17" s="40"/>
      <c r="DS17" s="40"/>
      <c r="DT17" s="40"/>
      <c r="DU17" s="40"/>
      <c r="DV17" s="40"/>
      <c r="DW17" s="40"/>
      <c r="DX17" s="40"/>
      <c r="DY17" s="40"/>
      <c r="DZ17" s="40"/>
      <c r="EA17" s="40"/>
      <c r="EB17" s="40"/>
      <c r="EC17" s="40"/>
      <c r="ED17" s="40"/>
      <c r="EE17" s="40"/>
      <c r="EF17" s="40"/>
      <c r="EG17" s="40"/>
      <c r="EH17" s="40"/>
      <c r="EI17" s="40"/>
      <c r="EJ17" s="40"/>
      <c r="EK17" s="40"/>
      <c r="EL17" s="40"/>
      <c r="EM17" s="40"/>
      <c r="EN17" s="40"/>
      <c r="EO17" s="40"/>
      <c r="EP17" s="40"/>
      <c r="EQ17" s="40"/>
      <c r="ER17" s="40"/>
      <c r="ES17" s="40"/>
      <c r="ET17" s="40"/>
      <c r="EU17" s="40"/>
      <c r="EV17" s="40"/>
      <c r="EW17" s="40"/>
      <c r="EX17" s="40"/>
      <c r="EY17" s="40"/>
      <c r="EZ17" s="40"/>
      <c r="FA17" s="40"/>
      <c r="FB17" s="40"/>
      <c r="FC17" s="40"/>
      <c r="FD17" s="40"/>
      <c r="FE17" s="40"/>
      <c r="FF17" s="40"/>
      <c r="FG17" s="40"/>
      <c r="FH17" s="40"/>
      <c r="FI17" s="40"/>
      <c r="FJ17" s="40"/>
      <c r="FK17" s="40"/>
      <c r="FL17" s="40"/>
      <c r="FM17" s="40"/>
      <c r="FN17" s="40"/>
      <c r="FO17" s="40"/>
      <c r="FP17" s="40"/>
      <c r="FQ17" s="40"/>
      <c r="FR17" s="40"/>
      <c r="FS17" s="40"/>
      <c r="FT17" s="40"/>
      <c r="FU17" s="40"/>
      <c r="FV17" s="40"/>
      <c r="FW17" s="40"/>
      <c r="FX17" s="40"/>
      <c r="FY17" s="40"/>
      <c r="FZ17" s="40"/>
      <c r="GA17" s="40"/>
      <c r="GB17" s="40"/>
      <c r="GC17" s="40"/>
      <c r="GD17" s="40"/>
      <c r="GE17" s="40"/>
      <c r="GF17" s="40"/>
      <c r="GG17" s="40"/>
      <c r="GH17" s="40"/>
      <c r="GI17" s="40"/>
      <c r="GJ17" s="40"/>
      <c r="GK17" s="40"/>
      <c r="GL17" s="40"/>
      <c r="GM17" s="40"/>
      <c r="GN17" s="40"/>
      <c r="GO17" s="40"/>
      <c r="GP17" s="40"/>
      <c r="GQ17" s="40"/>
      <c r="GR17" s="40"/>
      <c r="GS17" s="40"/>
      <c r="GT17" s="40"/>
      <c r="GU17" s="40"/>
      <c r="GV17" s="40"/>
      <c r="GW17" s="40"/>
      <c r="GX17" s="40"/>
      <c r="GY17" s="40"/>
      <c r="GZ17" s="40"/>
      <c r="HA17" s="40"/>
      <c r="HB17" s="40"/>
      <c r="HC17" s="40"/>
      <c r="HD17" s="40"/>
      <c r="HE17" s="40"/>
      <c r="HF17" s="40"/>
      <c r="HG17" s="40"/>
      <c r="HH17" s="40"/>
      <c r="HI17" s="40"/>
      <c r="HJ17" s="40"/>
      <c r="HK17" s="40"/>
      <c r="HL17" s="40"/>
      <c r="HM17" s="40"/>
      <c r="HN17" s="40"/>
      <c r="HO17" s="40"/>
      <c r="HP17" s="40"/>
      <c r="HQ17" s="40"/>
      <c r="HR17" s="40"/>
      <c r="HS17" s="40"/>
      <c r="HT17" s="40"/>
      <c r="HU17" s="40"/>
      <c r="HV17" s="40"/>
      <c r="HW17" s="40"/>
      <c r="HX17" s="40"/>
      <c r="HY17" s="40"/>
      <c r="HZ17" s="40"/>
      <c r="IA17" s="40"/>
      <c r="IB17" s="40"/>
      <c r="IC17" s="40"/>
      <c r="ID17" s="40"/>
      <c r="IE17" s="40"/>
      <c r="IF17" s="40"/>
      <c r="IG17" s="40"/>
      <c r="IH17" s="40"/>
      <c r="II17" s="40"/>
      <c r="IJ17" s="40"/>
      <c r="IK17" s="40"/>
      <c r="IL17" s="40"/>
      <c r="IM17" s="40"/>
      <c r="IN17" s="40"/>
    </row>
    <row r="18" spans="1:248" ht="21.75" hidden="1" customHeight="1">
      <c r="A18" s="160" t="s">
        <v>39</v>
      </c>
      <c r="B18" s="46" t="s">
        <v>40</v>
      </c>
      <c r="C18" s="147" t="s">
        <v>41</v>
      </c>
      <c r="D18" s="47">
        <v>20</v>
      </c>
      <c r="E18" s="48">
        <v>150850000</v>
      </c>
      <c r="F18" s="49">
        <v>150850000</v>
      </c>
      <c r="G18" s="50">
        <v>0</v>
      </c>
      <c r="H18" s="50">
        <v>0</v>
      </c>
      <c r="I18" s="50">
        <v>0</v>
      </c>
      <c r="J18" s="162">
        <v>44562</v>
      </c>
      <c r="K18" s="154">
        <v>44926</v>
      </c>
      <c r="L18" s="51" t="s">
        <v>42</v>
      </c>
      <c r="M18" s="51" t="s">
        <v>42</v>
      </c>
      <c r="N18" s="51">
        <v>0</v>
      </c>
      <c r="O18" s="27"/>
      <c r="P18" s="27"/>
      <c r="Q18" s="41"/>
      <c r="R18" s="52"/>
      <c r="S18" s="52"/>
      <c r="T18" s="53"/>
      <c r="U18" s="32"/>
      <c r="V18" s="53"/>
      <c r="W18" s="31"/>
      <c r="X18" s="32"/>
      <c r="Y18" s="33"/>
      <c r="Z18" s="29"/>
      <c r="AA18" s="29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  <c r="HH18" s="27"/>
      <c r="HI18" s="27"/>
      <c r="HJ18" s="27"/>
      <c r="HK18" s="27"/>
      <c r="HL18" s="27"/>
      <c r="HM18" s="27"/>
      <c r="HN18" s="27"/>
      <c r="HO18" s="27"/>
      <c r="HP18" s="27"/>
      <c r="HQ18" s="27"/>
      <c r="HR18" s="27"/>
      <c r="HS18" s="27"/>
      <c r="HT18" s="27"/>
      <c r="HU18" s="27"/>
      <c r="HV18" s="27"/>
      <c r="HW18" s="27"/>
      <c r="HX18" s="27"/>
      <c r="HY18" s="27"/>
      <c r="HZ18" s="27"/>
      <c r="IA18" s="27"/>
      <c r="IB18" s="27"/>
      <c r="IC18" s="27"/>
      <c r="ID18" s="27"/>
      <c r="IE18" s="27"/>
      <c r="IF18" s="27"/>
      <c r="IG18" s="27"/>
      <c r="IH18" s="27"/>
      <c r="II18" s="27"/>
      <c r="IJ18" s="27"/>
      <c r="IK18" s="27"/>
      <c r="IL18" s="27"/>
      <c r="IM18" s="27"/>
      <c r="IN18" s="27"/>
    </row>
    <row r="19" spans="1:248" ht="21.75" hidden="1" customHeight="1">
      <c r="A19" s="161"/>
      <c r="B19" s="46" t="s">
        <v>43</v>
      </c>
      <c r="C19" s="148"/>
      <c r="D19" s="54">
        <v>14</v>
      </c>
      <c r="E19" s="55">
        <v>150850000</v>
      </c>
      <c r="F19" s="56">
        <v>150850000</v>
      </c>
      <c r="G19" s="50">
        <v>0</v>
      </c>
      <c r="H19" s="50">
        <v>0</v>
      </c>
      <c r="I19" s="50">
        <v>0</v>
      </c>
      <c r="J19" s="163"/>
      <c r="K19" s="155"/>
      <c r="L19" s="51"/>
      <c r="M19" s="51"/>
      <c r="N19" s="51"/>
      <c r="O19" s="27"/>
      <c r="P19" s="27"/>
      <c r="Q19" s="41"/>
      <c r="R19" s="52"/>
      <c r="S19" s="52"/>
      <c r="T19" s="53"/>
      <c r="U19" s="32"/>
      <c r="V19" s="53"/>
      <c r="W19" s="31"/>
      <c r="X19" s="32"/>
      <c r="Y19" s="33"/>
      <c r="Z19" s="29"/>
      <c r="AA19" s="29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  <c r="GR19" s="27"/>
      <c r="GS19" s="27"/>
      <c r="GT19" s="27"/>
      <c r="GU19" s="27"/>
      <c r="GV19" s="27"/>
      <c r="GW19" s="27"/>
      <c r="GX19" s="27"/>
      <c r="GY19" s="27"/>
      <c r="GZ19" s="27"/>
      <c r="HA19" s="27"/>
      <c r="HB19" s="27"/>
      <c r="HC19" s="27"/>
      <c r="HD19" s="27"/>
      <c r="HE19" s="27"/>
      <c r="HF19" s="27"/>
      <c r="HG19" s="27"/>
      <c r="HH19" s="27"/>
      <c r="HI19" s="27"/>
      <c r="HJ19" s="27"/>
      <c r="HK19" s="27"/>
      <c r="HL19" s="27"/>
      <c r="HM19" s="27"/>
      <c r="HN19" s="27"/>
      <c r="HO19" s="27"/>
      <c r="HP19" s="27"/>
      <c r="HQ19" s="27"/>
      <c r="HR19" s="27"/>
      <c r="HS19" s="27"/>
      <c r="HT19" s="27"/>
      <c r="HU19" s="27"/>
      <c r="HV19" s="27"/>
      <c r="HW19" s="27"/>
      <c r="HX19" s="27"/>
      <c r="HY19" s="27"/>
      <c r="HZ19" s="27"/>
      <c r="IA19" s="27"/>
      <c r="IB19" s="27"/>
      <c r="IC19" s="27"/>
      <c r="ID19" s="27"/>
      <c r="IE19" s="27"/>
      <c r="IF19" s="27"/>
      <c r="IG19" s="27"/>
      <c r="IH19" s="27"/>
      <c r="II19" s="27"/>
      <c r="IJ19" s="27"/>
      <c r="IK19" s="27"/>
      <c r="IL19" s="27"/>
      <c r="IM19" s="27"/>
      <c r="IN19" s="27"/>
    </row>
    <row r="20" spans="1:248" ht="21.75" hidden="1" customHeight="1">
      <c r="A20" s="145" t="s">
        <v>44</v>
      </c>
      <c r="B20" s="46" t="s">
        <v>40</v>
      </c>
      <c r="C20" s="147" t="s">
        <v>45</v>
      </c>
      <c r="D20" s="47">
        <v>8000</v>
      </c>
      <c r="E20" s="48">
        <v>209800000</v>
      </c>
      <c r="F20" s="49">
        <v>209800000</v>
      </c>
      <c r="G20" s="50">
        <v>0</v>
      </c>
      <c r="H20" s="50">
        <v>0</v>
      </c>
      <c r="I20" s="50">
        <v>0</v>
      </c>
      <c r="J20" s="154">
        <v>44562</v>
      </c>
      <c r="K20" s="154">
        <v>44926</v>
      </c>
      <c r="L20" s="51" t="s">
        <v>42</v>
      </c>
      <c r="M20" s="51" t="s">
        <v>42</v>
      </c>
      <c r="N20" s="51" t="s">
        <v>42</v>
      </c>
    </row>
    <row r="21" spans="1:248" ht="21.75" hidden="1" customHeight="1">
      <c r="A21" s="146"/>
      <c r="B21" s="46" t="s">
        <v>43</v>
      </c>
      <c r="C21" s="148"/>
      <c r="D21" s="54">
        <v>6925</v>
      </c>
      <c r="E21" s="55">
        <v>209800000</v>
      </c>
      <c r="F21" s="56">
        <v>209800000</v>
      </c>
      <c r="G21" s="50">
        <v>0</v>
      </c>
      <c r="H21" s="50">
        <v>0</v>
      </c>
      <c r="I21" s="50">
        <v>0</v>
      </c>
      <c r="J21" s="155"/>
      <c r="K21" s="155"/>
      <c r="L21" s="51" t="s">
        <v>42</v>
      </c>
      <c r="M21" s="51" t="s">
        <v>42</v>
      </c>
      <c r="N21" s="51" t="s">
        <v>42</v>
      </c>
      <c r="Q21" s="53"/>
      <c r="R21" s="53"/>
      <c r="S21" s="53"/>
      <c r="T21" s="53"/>
      <c r="U21" s="53"/>
      <c r="V21" s="53"/>
    </row>
    <row r="22" spans="1:248" s="60" customFormat="1" ht="21.75" hidden="1" customHeight="1">
      <c r="A22" s="156" t="s">
        <v>46</v>
      </c>
      <c r="B22" s="46" t="s">
        <v>40</v>
      </c>
      <c r="C22" s="138" t="s">
        <v>47</v>
      </c>
      <c r="D22" s="57">
        <v>2</v>
      </c>
      <c r="E22" s="58">
        <v>172382500</v>
      </c>
      <c r="F22" s="59">
        <v>18000000</v>
      </c>
      <c r="G22" s="50">
        <v>0</v>
      </c>
      <c r="H22" s="50">
        <v>0</v>
      </c>
      <c r="I22" s="50">
        <v>0</v>
      </c>
      <c r="J22" s="153">
        <v>44562</v>
      </c>
      <c r="K22" s="153">
        <v>44926</v>
      </c>
      <c r="L22" s="151" t="s">
        <v>42</v>
      </c>
      <c r="M22" s="151" t="s">
        <v>42</v>
      </c>
      <c r="N22" s="151" t="s">
        <v>42</v>
      </c>
    </row>
    <row r="23" spans="1:248" s="60" customFormat="1" ht="21.75" hidden="1" customHeight="1">
      <c r="A23" s="156"/>
      <c r="B23" s="46" t="s">
        <v>43</v>
      </c>
      <c r="C23" s="138"/>
      <c r="D23" s="47">
        <v>1</v>
      </c>
      <c r="E23" s="55">
        <v>18000000</v>
      </c>
      <c r="F23" s="61">
        <v>18000000</v>
      </c>
      <c r="G23" s="50">
        <v>0</v>
      </c>
      <c r="H23" s="50">
        <v>0</v>
      </c>
      <c r="I23" s="50">
        <v>0</v>
      </c>
      <c r="J23" s="153"/>
      <c r="K23" s="153"/>
      <c r="L23" s="152"/>
      <c r="M23" s="152"/>
      <c r="N23" s="152"/>
    </row>
    <row r="24" spans="1:248" s="60" customFormat="1" ht="21.75" hidden="1" customHeight="1">
      <c r="A24" s="145" t="s">
        <v>48</v>
      </c>
      <c r="B24" s="46" t="s">
        <v>40</v>
      </c>
      <c r="C24" s="147" t="s">
        <v>49</v>
      </c>
      <c r="D24" s="47">
        <v>30</v>
      </c>
      <c r="E24" s="62">
        <v>0</v>
      </c>
      <c r="F24" s="63">
        <v>0</v>
      </c>
      <c r="G24" s="50">
        <v>0</v>
      </c>
      <c r="H24" s="50">
        <v>0</v>
      </c>
      <c r="I24" s="50">
        <v>0</v>
      </c>
      <c r="J24" s="153">
        <v>44562</v>
      </c>
      <c r="K24" s="153">
        <v>44926</v>
      </c>
      <c r="L24" s="151" t="s">
        <v>42</v>
      </c>
      <c r="M24" s="151" t="s">
        <v>42</v>
      </c>
      <c r="N24" s="151" t="s">
        <v>42</v>
      </c>
    </row>
    <row r="25" spans="1:248" s="60" customFormat="1" ht="21.75" hidden="1" customHeight="1">
      <c r="A25" s="146"/>
      <c r="B25" s="46" t="s">
        <v>43</v>
      </c>
      <c r="C25" s="148"/>
      <c r="D25" s="47">
        <v>0</v>
      </c>
      <c r="E25" s="55"/>
      <c r="F25" s="61">
        <v>0</v>
      </c>
      <c r="G25" s="50">
        <v>0</v>
      </c>
      <c r="H25" s="50">
        <v>0</v>
      </c>
      <c r="I25" s="50">
        <v>0</v>
      </c>
      <c r="J25" s="153"/>
      <c r="K25" s="153"/>
      <c r="L25" s="152"/>
      <c r="M25" s="152"/>
      <c r="N25" s="152"/>
    </row>
    <row r="26" spans="1:248" s="60" customFormat="1" ht="21" customHeight="1">
      <c r="A26" s="149" t="s">
        <v>50</v>
      </c>
      <c r="B26" s="46" t="s">
        <v>40</v>
      </c>
      <c r="C26" s="147" t="s">
        <v>51</v>
      </c>
      <c r="D26" s="47">
        <v>4</v>
      </c>
      <c r="E26" s="64"/>
      <c r="F26" s="65"/>
      <c r="G26" s="50"/>
      <c r="H26" s="50"/>
      <c r="I26" s="50"/>
      <c r="J26" s="139">
        <v>45292</v>
      </c>
      <c r="K26" s="141">
        <v>45657</v>
      </c>
      <c r="L26" s="66"/>
      <c r="M26" s="66"/>
      <c r="N26" s="66"/>
    </row>
    <row r="27" spans="1:248" s="60" customFormat="1" ht="22.5" customHeight="1">
      <c r="A27" s="150"/>
      <c r="B27" s="46" t="s">
        <v>43</v>
      </c>
      <c r="C27" s="148"/>
      <c r="D27" s="47"/>
      <c r="E27" s="67"/>
      <c r="F27" s="61"/>
      <c r="G27" s="50"/>
      <c r="H27" s="50"/>
      <c r="I27" s="50"/>
      <c r="J27" s="140"/>
      <c r="K27" s="142"/>
      <c r="L27" s="66"/>
      <c r="M27" s="66"/>
      <c r="N27" s="66"/>
    </row>
    <row r="28" spans="1:248" s="60" customFormat="1" ht="18.75" customHeight="1">
      <c r="A28" s="126" t="s">
        <v>52</v>
      </c>
      <c r="B28" s="68" t="s">
        <v>40</v>
      </c>
      <c r="C28" s="138" t="s">
        <v>53</v>
      </c>
      <c r="D28" s="47">
        <v>4</v>
      </c>
      <c r="E28" s="64"/>
      <c r="F28" s="65"/>
      <c r="G28" s="50"/>
      <c r="H28" s="50"/>
      <c r="I28" s="50"/>
      <c r="J28" s="139">
        <v>45292</v>
      </c>
      <c r="K28" s="141">
        <v>45657</v>
      </c>
      <c r="L28" s="66"/>
      <c r="M28" s="66"/>
      <c r="N28" s="66"/>
    </row>
    <row r="29" spans="1:248" s="60" customFormat="1" ht="16.5" customHeight="1">
      <c r="A29" s="126"/>
      <c r="B29" s="46" t="s">
        <v>43</v>
      </c>
      <c r="C29" s="138"/>
      <c r="D29" s="47"/>
      <c r="E29" s="67"/>
      <c r="F29" s="61"/>
      <c r="G29" s="50"/>
      <c r="H29" s="50"/>
      <c r="I29" s="50"/>
      <c r="J29" s="140"/>
      <c r="K29" s="142"/>
      <c r="L29" s="66"/>
      <c r="M29" s="66"/>
      <c r="N29" s="66"/>
    </row>
    <row r="30" spans="1:248" s="70" customFormat="1" ht="21.75" customHeight="1">
      <c r="A30" s="145" t="s">
        <v>54</v>
      </c>
      <c r="B30" s="46" t="s">
        <v>40</v>
      </c>
      <c r="C30" s="138" t="s">
        <v>55</v>
      </c>
      <c r="D30" s="47">
        <v>10000</v>
      </c>
      <c r="E30" s="58"/>
      <c r="F30" s="48"/>
      <c r="G30" s="69"/>
      <c r="H30" s="69"/>
      <c r="I30" s="69"/>
      <c r="J30" s="139">
        <v>45292</v>
      </c>
      <c r="K30" s="141">
        <v>45657</v>
      </c>
      <c r="L30" s="136" t="s">
        <v>42</v>
      </c>
      <c r="M30" s="136" t="s">
        <v>42</v>
      </c>
      <c r="N30" s="136" t="s">
        <v>42</v>
      </c>
    </row>
    <row r="31" spans="1:248" s="70" customFormat="1" ht="21.75" customHeight="1">
      <c r="A31" s="146"/>
      <c r="B31" s="46" t="s">
        <v>43</v>
      </c>
      <c r="C31" s="138"/>
      <c r="D31" s="47"/>
      <c r="E31" s="71"/>
      <c r="F31" s="55"/>
      <c r="G31" s="69"/>
      <c r="H31" s="69"/>
      <c r="I31" s="69"/>
      <c r="J31" s="140"/>
      <c r="K31" s="142"/>
      <c r="L31" s="136"/>
      <c r="M31" s="136"/>
      <c r="N31" s="136"/>
    </row>
    <row r="32" spans="1:248" s="70" customFormat="1" ht="21.75" customHeight="1">
      <c r="A32" s="145" t="s">
        <v>56</v>
      </c>
      <c r="B32" s="46" t="s">
        <v>40</v>
      </c>
      <c r="C32" s="147" t="s">
        <v>57</v>
      </c>
      <c r="D32" s="72">
        <v>1</v>
      </c>
      <c r="E32" s="58"/>
      <c r="F32" s="48"/>
      <c r="G32" s="69"/>
      <c r="H32" s="69"/>
      <c r="I32" s="69"/>
      <c r="J32" s="139">
        <v>45292</v>
      </c>
      <c r="K32" s="141">
        <v>45657</v>
      </c>
      <c r="L32" s="136" t="s">
        <v>42</v>
      </c>
      <c r="M32" s="136" t="s">
        <v>42</v>
      </c>
      <c r="N32" s="136" t="s">
        <v>42</v>
      </c>
    </row>
    <row r="33" spans="1:22" s="70" customFormat="1" ht="21.75" customHeight="1">
      <c r="A33" s="146"/>
      <c r="B33" s="46" t="s">
        <v>43</v>
      </c>
      <c r="C33" s="148"/>
      <c r="D33" s="72"/>
      <c r="E33" s="71"/>
      <c r="F33" s="55"/>
      <c r="G33" s="69"/>
      <c r="H33" s="69"/>
      <c r="I33" s="69"/>
      <c r="J33" s="140"/>
      <c r="K33" s="142"/>
      <c r="L33" s="136"/>
      <c r="M33" s="136"/>
      <c r="N33" s="136"/>
    </row>
    <row r="34" spans="1:22" s="70" customFormat="1" ht="21.75" hidden="1" customHeight="1">
      <c r="A34" s="145" t="s">
        <v>58</v>
      </c>
      <c r="B34" s="46" t="s">
        <v>40</v>
      </c>
      <c r="C34" s="147" t="s">
        <v>59</v>
      </c>
      <c r="D34" s="47">
        <v>2</v>
      </c>
      <c r="E34" s="58"/>
      <c r="F34" s="55"/>
      <c r="G34" s="69"/>
      <c r="H34" s="69"/>
      <c r="I34" s="69"/>
      <c r="J34" s="139">
        <v>45292</v>
      </c>
      <c r="K34" s="141">
        <v>45657</v>
      </c>
      <c r="L34" s="136" t="s">
        <v>42</v>
      </c>
      <c r="M34" s="136" t="s">
        <v>42</v>
      </c>
      <c r="N34" s="136" t="s">
        <v>42</v>
      </c>
    </row>
    <row r="35" spans="1:22" s="70" customFormat="1" ht="21.75" hidden="1" customHeight="1">
      <c r="A35" s="146"/>
      <c r="B35" s="46" t="s">
        <v>43</v>
      </c>
      <c r="C35" s="148"/>
      <c r="D35" s="47">
        <v>2</v>
      </c>
      <c r="E35" s="58"/>
      <c r="F35" s="55"/>
      <c r="G35" s="69"/>
      <c r="H35" s="69"/>
      <c r="I35" s="69"/>
      <c r="J35" s="140"/>
      <c r="K35" s="142"/>
      <c r="L35" s="136"/>
      <c r="M35" s="136"/>
      <c r="N35" s="136"/>
    </row>
    <row r="36" spans="1:22" s="70" customFormat="1" ht="21.75" customHeight="1">
      <c r="A36" s="145" t="s">
        <v>60</v>
      </c>
      <c r="B36" s="46" t="s">
        <v>40</v>
      </c>
      <c r="C36" s="147" t="s">
        <v>61</v>
      </c>
      <c r="D36" s="47">
        <v>3000</v>
      </c>
      <c r="E36" s="58"/>
      <c r="F36" s="48"/>
      <c r="G36" s="69"/>
      <c r="H36" s="69"/>
      <c r="I36" s="69"/>
      <c r="J36" s="139">
        <v>45292</v>
      </c>
      <c r="K36" s="141">
        <v>45657</v>
      </c>
      <c r="L36" s="73"/>
      <c r="M36" s="73"/>
      <c r="N36" s="73"/>
    </row>
    <row r="37" spans="1:22" s="70" customFormat="1" ht="29.25" customHeight="1">
      <c r="A37" s="146"/>
      <c r="B37" s="46" t="s">
        <v>43</v>
      </c>
      <c r="C37" s="148"/>
      <c r="D37" s="47"/>
      <c r="E37" s="71"/>
      <c r="F37" s="55"/>
      <c r="G37" s="69"/>
      <c r="H37" s="69"/>
      <c r="I37" s="69"/>
      <c r="J37" s="140"/>
      <c r="K37" s="142"/>
      <c r="L37" s="73"/>
      <c r="M37" s="73"/>
      <c r="N37" s="73"/>
    </row>
    <row r="38" spans="1:22" s="70" customFormat="1" ht="21.75" customHeight="1">
      <c r="A38" s="145" t="s">
        <v>62</v>
      </c>
      <c r="B38" s="46" t="s">
        <v>40</v>
      </c>
      <c r="C38" s="147" t="s">
        <v>63</v>
      </c>
      <c r="D38" s="47">
        <v>4000</v>
      </c>
      <c r="E38" s="58"/>
      <c r="F38" s="48"/>
      <c r="G38" s="69"/>
      <c r="H38" s="69"/>
      <c r="I38" s="69"/>
      <c r="J38" s="139">
        <v>45292</v>
      </c>
      <c r="K38" s="141">
        <v>45657</v>
      </c>
      <c r="L38" s="136" t="s">
        <v>42</v>
      </c>
      <c r="M38" s="136" t="s">
        <v>42</v>
      </c>
      <c r="N38" s="136" t="s">
        <v>42</v>
      </c>
    </row>
    <row r="39" spans="1:22" s="70" customFormat="1" ht="21.75" customHeight="1">
      <c r="A39" s="146"/>
      <c r="B39" s="46" t="s">
        <v>43</v>
      </c>
      <c r="C39" s="148"/>
      <c r="D39" s="47"/>
      <c r="E39" s="71"/>
      <c r="F39" s="55"/>
      <c r="G39" s="69"/>
      <c r="H39" s="69"/>
      <c r="I39" s="69"/>
      <c r="J39" s="140"/>
      <c r="K39" s="142"/>
      <c r="L39" s="136"/>
      <c r="M39" s="136"/>
      <c r="N39" s="136"/>
    </row>
    <row r="40" spans="1:22" s="53" customFormat="1" ht="21.75" customHeight="1">
      <c r="A40" s="137" t="s">
        <v>64</v>
      </c>
      <c r="B40" s="46" t="s">
        <v>40</v>
      </c>
      <c r="C40" s="138"/>
      <c r="D40" s="47"/>
      <c r="E40" s="74"/>
      <c r="F40" s="65"/>
      <c r="G40" s="50"/>
      <c r="H40" s="50"/>
      <c r="I40" s="50"/>
      <c r="J40" s="139">
        <v>45292</v>
      </c>
      <c r="K40" s="141">
        <v>45657</v>
      </c>
      <c r="L40" s="143"/>
      <c r="M40" s="143"/>
      <c r="N40" s="144"/>
      <c r="O40" s="75"/>
    </row>
    <row r="41" spans="1:22" s="53" customFormat="1" ht="21.75" customHeight="1">
      <c r="A41" s="137"/>
      <c r="B41" s="46" t="s">
        <v>43</v>
      </c>
      <c r="C41" s="138"/>
      <c r="D41" s="76"/>
      <c r="E41" s="77"/>
      <c r="F41" s="65"/>
      <c r="G41" s="50"/>
      <c r="H41" s="50"/>
      <c r="I41" s="50"/>
      <c r="J41" s="140"/>
      <c r="K41" s="142"/>
      <c r="L41" s="143"/>
      <c r="M41" s="143"/>
      <c r="N41" s="144"/>
      <c r="Q41" s="34"/>
      <c r="R41" s="34"/>
      <c r="S41" s="34"/>
      <c r="T41" s="34"/>
      <c r="U41" s="34"/>
      <c r="V41" s="34"/>
    </row>
    <row r="42" spans="1:22" ht="15.75">
      <c r="A42" s="78" t="s">
        <v>65</v>
      </c>
      <c r="B42" s="128" t="s">
        <v>66</v>
      </c>
      <c r="C42" s="129"/>
      <c r="D42" s="130"/>
      <c r="E42" s="131" t="s">
        <v>67</v>
      </c>
      <c r="F42" s="132"/>
      <c r="G42" s="132"/>
      <c r="H42" s="132"/>
      <c r="I42" s="94"/>
      <c r="J42" s="133" t="s">
        <v>68</v>
      </c>
      <c r="K42" s="133"/>
      <c r="L42" s="133"/>
      <c r="M42" s="133"/>
      <c r="N42" s="133"/>
    </row>
    <row r="43" spans="1:22" ht="51" hidden="1" customHeight="1">
      <c r="A43" s="134" t="s">
        <v>69</v>
      </c>
      <c r="B43" s="134" t="s">
        <v>70</v>
      </c>
      <c r="C43" s="134"/>
      <c r="D43" s="134"/>
      <c r="E43" s="135" t="s">
        <v>71</v>
      </c>
      <c r="F43" s="135"/>
      <c r="G43" s="135"/>
      <c r="H43" s="46" t="s">
        <v>40</v>
      </c>
      <c r="I43" s="95">
        <v>0.747</v>
      </c>
      <c r="J43" s="133"/>
      <c r="K43" s="133"/>
      <c r="L43" s="133"/>
      <c r="M43" s="133"/>
      <c r="N43" s="133"/>
    </row>
    <row r="44" spans="1:22" ht="24" hidden="1" customHeight="1">
      <c r="A44" s="134"/>
      <c r="B44" s="134"/>
      <c r="C44" s="134"/>
      <c r="D44" s="134"/>
      <c r="E44" s="135"/>
      <c r="F44" s="135"/>
      <c r="G44" s="135"/>
      <c r="H44" s="46" t="s">
        <v>43</v>
      </c>
      <c r="I44" s="95">
        <v>0.48</v>
      </c>
      <c r="J44" s="133"/>
      <c r="K44" s="133"/>
      <c r="L44" s="133"/>
      <c r="M44" s="133"/>
      <c r="N44" s="133"/>
    </row>
    <row r="45" spans="1:22" ht="24" customHeight="1">
      <c r="A45" s="79"/>
      <c r="B45" s="80"/>
      <c r="C45" s="80"/>
      <c r="D45" s="80"/>
      <c r="E45" s="81"/>
      <c r="F45" s="81"/>
      <c r="G45" s="81"/>
      <c r="H45" s="46"/>
      <c r="I45" s="95"/>
      <c r="J45" s="133"/>
      <c r="K45" s="133"/>
      <c r="L45" s="133"/>
      <c r="M45" s="133"/>
      <c r="N45" s="133"/>
    </row>
    <row r="46" spans="1:22" ht="24.75" customHeight="1">
      <c r="A46" s="134" t="s">
        <v>69</v>
      </c>
      <c r="B46" s="134" t="s">
        <v>70</v>
      </c>
      <c r="C46" s="134"/>
      <c r="D46" s="134"/>
      <c r="E46" s="135" t="s">
        <v>71</v>
      </c>
      <c r="F46" s="135"/>
      <c r="G46" s="135"/>
      <c r="H46" s="46" t="s">
        <v>40</v>
      </c>
      <c r="I46" s="96">
        <v>0.75</v>
      </c>
      <c r="J46" s="133"/>
      <c r="K46" s="133"/>
      <c r="L46" s="133"/>
      <c r="M46" s="133"/>
      <c r="N46" s="133"/>
    </row>
    <row r="47" spans="1:22" ht="18.75" customHeight="1" thickBot="1">
      <c r="A47" s="134"/>
      <c r="B47" s="134"/>
      <c r="C47" s="134"/>
      <c r="D47" s="134"/>
      <c r="E47" s="135"/>
      <c r="F47" s="135"/>
      <c r="G47" s="135"/>
      <c r="H47" s="46" t="s">
        <v>43</v>
      </c>
      <c r="I47" s="97">
        <v>0</v>
      </c>
      <c r="J47" s="133"/>
      <c r="K47" s="133"/>
      <c r="L47" s="133"/>
      <c r="M47" s="133"/>
      <c r="N47" s="133"/>
    </row>
    <row r="48" spans="1:22" ht="25.5" customHeight="1">
      <c r="A48" s="119" t="s">
        <v>72</v>
      </c>
      <c r="B48" s="119" t="s">
        <v>73</v>
      </c>
      <c r="C48" s="119"/>
      <c r="D48" s="119"/>
      <c r="E48" s="126" t="s">
        <v>74</v>
      </c>
      <c r="F48" s="126"/>
      <c r="G48" s="126"/>
      <c r="H48" s="46" t="s">
        <v>40</v>
      </c>
      <c r="I48" s="98">
        <v>1</v>
      </c>
      <c r="J48" s="133"/>
      <c r="K48" s="133"/>
      <c r="L48" s="133"/>
      <c r="M48" s="133"/>
      <c r="N48" s="133"/>
      <c r="Q48" s="82"/>
      <c r="R48" s="83"/>
    </row>
    <row r="49" spans="1:50" ht="27" customHeight="1">
      <c r="A49" s="119"/>
      <c r="B49" s="119"/>
      <c r="C49" s="119"/>
      <c r="D49" s="119"/>
      <c r="E49" s="126"/>
      <c r="F49" s="126"/>
      <c r="G49" s="126"/>
      <c r="H49" s="46" t="s">
        <v>43</v>
      </c>
      <c r="I49" s="98">
        <v>0</v>
      </c>
      <c r="J49" s="133"/>
      <c r="K49" s="133"/>
      <c r="L49" s="133"/>
      <c r="M49" s="133"/>
      <c r="N49" s="133"/>
    </row>
    <row r="50" spans="1:50" ht="24.75" hidden="1" customHeight="1">
      <c r="A50" s="127" t="s">
        <v>75</v>
      </c>
      <c r="B50" s="119" t="s">
        <v>76</v>
      </c>
      <c r="C50" s="119"/>
      <c r="D50" s="119"/>
      <c r="E50" s="126" t="s">
        <v>77</v>
      </c>
      <c r="F50" s="126"/>
      <c r="G50" s="126"/>
      <c r="H50" s="46" t="s">
        <v>40</v>
      </c>
      <c r="I50" s="99">
        <v>1</v>
      </c>
      <c r="J50" s="103"/>
      <c r="K50" s="103"/>
      <c r="L50" s="103"/>
      <c r="M50" s="103"/>
      <c r="N50" s="103"/>
    </row>
    <row r="51" spans="1:50" ht="30" hidden="1" customHeight="1">
      <c r="A51" s="127"/>
      <c r="B51" s="119"/>
      <c r="C51" s="119"/>
      <c r="D51" s="119"/>
      <c r="E51" s="126"/>
      <c r="F51" s="126"/>
      <c r="G51" s="126"/>
      <c r="H51" s="46" t="s">
        <v>43</v>
      </c>
      <c r="I51" s="100">
        <v>0.05</v>
      </c>
      <c r="J51" s="118" t="s">
        <v>78</v>
      </c>
      <c r="K51" s="118"/>
      <c r="L51" s="118"/>
      <c r="M51" s="118"/>
      <c r="N51" s="118"/>
    </row>
    <row r="52" spans="1:50" ht="24.75" customHeight="1">
      <c r="A52" s="127" t="s">
        <v>75</v>
      </c>
      <c r="B52" s="119" t="s">
        <v>76</v>
      </c>
      <c r="C52" s="119"/>
      <c r="D52" s="119"/>
      <c r="E52" s="126" t="s">
        <v>77</v>
      </c>
      <c r="F52" s="126"/>
      <c r="G52" s="126"/>
      <c r="H52" s="46" t="s">
        <v>40</v>
      </c>
      <c r="I52" s="99">
        <v>1</v>
      </c>
      <c r="J52" s="118"/>
      <c r="K52" s="118"/>
      <c r="L52" s="118"/>
      <c r="M52" s="118"/>
      <c r="N52" s="118"/>
    </row>
    <row r="53" spans="1:50" ht="15" customHeight="1">
      <c r="A53" s="127"/>
      <c r="B53" s="119"/>
      <c r="C53" s="119"/>
      <c r="D53" s="119"/>
      <c r="E53" s="126"/>
      <c r="F53" s="126"/>
      <c r="G53" s="126"/>
      <c r="H53" s="46" t="s">
        <v>43</v>
      </c>
      <c r="I53" s="99">
        <v>0</v>
      </c>
      <c r="J53" s="118"/>
      <c r="K53" s="118"/>
      <c r="L53" s="118"/>
      <c r="M53" s="118"/>
      <c r="N53" s="118"/>
    </row>
    <row r="54" spans="1:50" ht="18" customHeight="1">
      <c r="A54" s="126" t="s">
        <v>79</v>
      </c>
      <c r="B54" s="119" t="s">
        <v>80</v>
      </c>
      <c r="C54" s="119"/>
      <c r="D54" s="119"/>
      <c r="E54" s="126" t="s">
        <v>81</v>
      </c>
      <c r="F54" s="119"/>
      <c r="G54" s="119"/>
      <c r="H54" s="46" t="s">
        <v>40</v>
      </c>
      <c r="I54" s="101">
        <v>0.06</v>
      </c>
      <c r="J54" s="118"/>
      <c r="K54" s="118"/>
      <c r="L54" s="118"/>
      <c r="M54" s="118"/>
      <c r="N54" s="118"/>
    </row>
    <row r="55" spans="1:50" ht="20.25" customHeight="1">
      <c r="A55" s="126"/>
      <c r="B55" s="119"/>
      <c r="C55" s="119"/>
      <c r="D55" s="119"/>
      <c r="E55" s="119"/>
      <c r="F55" s="119"/>
      <c r="G55" s="119"/>
      <c r="H55" s="46" t="s">
        <v>43</v>
      </c>
      <c r="I55" s="102">
        <v>0</v>
      </c>
      <c r="J55" s="118"/>
      <c r="K55" s="118"/>
      <c r="L55" s="118"/>
      <c r="M55" s="118"/>
      <c r="N55" s="118"/>
    </row>
    <row r="56" spans="1:50" ht="18" customHeight="1">
      <c r="A56" s="126" t="s">
        <v>82</v>
      </c>
      <c r="B56" s="119" t="s">
        <v>83</v>
      </c>
      <c r="C56" s="119"/>
      <c r="D56" s="119"/>
      <c r="E56" s="126" t="s">
        <v>84</v>
      </c>
      <c r="F56" s="126"/>
      <c r="G56" s="126"/>
      <c r="H56" s="46" t="s">
        <v>40</v>
      </c>
      <c r="I56" s="101">
        <v>0.1</v>
      </c>
      <c r="J56" s="118"/>
      <c r="K56" s="118"/>
      <c r="L56" s="118"/>
      <c r="M56" s="118"/>
      <c r="N56" s="118"/>
    </row>
    <row r="57" spans="1:50" ht="39.75" customHeight="1">
      <c r="A57" s="126"/>
      <c r="B57" s="119"/>
      <c r="C57" s="119"/>
      <c r="D57" s="119"/>
      <c r="E57" s="126"/>
      <c r="F57" s="126"/>
      <c r="G57" s="126"/>
      <c r="H57" s="46" t="s">
        <v>43</v>
      </c>
      <c r="I57" s="102">
        <v>0</v>
      </c>
      <c r="J57" s="118"/>
      <c r="K57" s="118"/>
      <c r="L57" s="118"/>
      <c r="M57" s="118"/>
      <c r="N57" s="118"/>
    </row>
    <row r="58" spans="1:50" ht="39.75" customHeight="1">
      <c r="A58" s="126" t="s">
        <v>82</v>
      </c>
      <c r="B58" s="119" t="s">
        <v>94</v>
      </c>
      <c r="C58" s="119"/>
      <c r="D58" s="119"/>
      <c r="E58" s="120" t="s">
        <v>95</v>
      </c>
      <c r="F58" s="121"/>
      <c r="G58" s="122"/>
      <c r="H58" s="46" t="s">
        <v>40</v>
      </c>
      <c r="I58" s="101">
        <v>0.1</v>
      </c>
      <c r="J58" s="118"/>
      <c r="K58" s="118"/>
      <c r="L58" s="118"/>
      <c r="M58" s="118"/>
      <c r="N58" s="118"/>
    </row>
    <row r="59" spans="1:50" ht="15" customHeight="1" thickBot="1">
      <c r="A59" s="126"/>
      <c r="B59" s="119"/>
      <c r="C59" s="119"/>
      <c r="D59" s="119"/>
      <c r="E59" s="123"/>
      <c r="F59" s="124"/>
      <c r="G59" s="125"/>
      <c r="H59" s="46" t="s">
        <v>43</v>
      </c>
      <c r="I59" s="102">
        <v>0</v>
      </c>
      <c r="J59" s="104" t="s">
        <v>85</v>
      </c>
      <c r="K59" s="104"/>
      <c r="L59" s="104"/>
      <c r="M59" s="104"/>
      <c r="N59" s="105"/>
    </row>
    <row r="60" spans="1:50" ht="15.75" customHeight="1">
      <c r="A60" s="112" t="s">
        <v>86</v>
      </c>
      <c r="B60" s="113"/>
      <c r="C60" s="113"/>
      <c r="D60" s="113"/>
      <c r="E60" s="113"/>
      <c r="F60" s="113"/>
      <c r="G60" s="113"/>
      <c r="H60" s="113"/>
      <c r="I60" s="114"/>
      <c r="J60" s="106"/>
      <c r="K60" s="107"/>
      <c r="L60" s="107"/>
      <c r="M60" s="107"/>
      <c r="N60" s="108"/>
      <c r="O60" s="53"/>
    </row>
    <row r="61" spans="1:50" ht="18.75" customHeight="1">
      <c r="A61" s="115"/>
      <c r="B61" s="116"/>
      <c r="C61" s="116"/>
      <c r="D61" s="116"/>
      <c r="E61" s="116"/>
      <c r="F61" s="116"/>
      <c r="G61" s="116"/>
      <c r="H61" s="116"/>
      <c r="I61" s="117"/>
      <c r="J61" s="109"/>
      <c r="K61" s="110"/>
      <c r="L61" s="110"/>
      <c r="M61" s="110"/>
      <c r="N61" s="11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</row>
    <row r="62" spans="1:50" ht="15.75">
      <c r="F62" s="53"/>
      <c r="G62" s="29"/>
      <c r="H62" s="53"/>
      <c r="I62" s="85"/>
      <c r="J62" s="86"/>
      <c r="K62" s="86"/>
      <c r="L62" s="53"/>
      <c r="M62" s="53"/>
      <c r="N62" s="53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</row>
    <row r="63" spans="1:50" ht="15.75">
      <c r="E63" s="87">
        <f>E40-E41</f>
        <v>0</v>
      </c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</row>
    <row r="64" spans="1:50" ht="15.75">
      <c r="C64" s="82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</row>
    <row r="65" spans="2:50" ht="15.75"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</row>
    <row r="66" spans="2:50" ht="15.75">
      <c r="B66" s="84" t="s">
        <v>87</v>
      </c>
      <c r="C66" s="89" t="s">
        <v>88</v>
      </c>
      <c r="F66" s="82">
        <f>E30+E32+E36</f>
        <v>0</v>
      </c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</row>
    <row r="67" spans="2:50" ht="15.75"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</row>
    <row r="68" spans="2:50" ht="15.75"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</row>
    <row r="69" spans="2:50" ht="15.75">
      <c r="E69" s="90"/>
      <c r="F69" s="34" t="s">
        <v>89</v>
      </c>
      <c r="J69" s="91">
        <f>76550000+158662000</f>
        <v>235212000</v>
      </c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</row>
    <row r="70" spans="2:50" ht="15.75">
      <c r="B70" s="84" t="s">
        <v>90</v>
      </c>
      <c r="C70" s="92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</row>
    <row r="71" spans="2:50" ht="15.75">
      <c r="J71" s="93">
        <f>144750000+123064000</f>
        <v>267814000</v>
      </c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</row>
    <row r="72" spans="2:50" ht="15.75"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</row>
    <row r="73" spans="2:50" ht="15.75">
      <c r="E73" s="90"/>
      <c r="F73" s="34" t="s">
        <v>91</v>
      </c>
      <c r="J73" s="93">
        <f>163868000+131350000</f>
        <v>295218000</v>
      </c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</row>
    <row r="74" spans="2:50" ht="15.75"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</row>
    <row r="75" spans="2:50" ht="15.75"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</row>
    <row r="76" spans="2:50" ht="15.75">
      <c r="J76" s="93">
        <f>56820000+65759000</f>
        <v>122579000</v>
      </c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</row>
    <row r="77" spans="2:50" ht="15.75">
      <c r="E77" s="82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</row>
    <row r="78" spans="2:50" ht="15.75">
      <c r="E78" s="87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</row>
    <row r="79" spans="2:50" ht="15.75"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</row>
    <row r="80" spans="2:50" ht="15.75"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</row>
    <row r="81" spans="15:50" ht="15.75"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</row>
    <row r="82" spans="15:50" ht="15.75"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</row>
    <row r="83" spans="15:50" ht="15.75"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</row>
    <row r="84" spans="15:50" ht="15.75"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</row>
    <row r="85" spans="15:50" ht="15.75"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</row>
    <row r="86" spans="15:50" ht="15.75"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</row>
    <row r="87" spans="15:50" ht="15.75"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</row>
    <row r="88" spans="15:50" ht="15.75"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</row>
    <row r="89" spans="15:50" ht="15.75"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</row>
    <row r="90" spans="15:50" ht="15.75"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</row>
    <row r="91" spans="15:50" ht="15.75"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</row>
    <row r="92" spans="15:50" ht="15.75"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</row>
    <row r="93" spans="15:50" ht="15.75"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</row>
    <row r="94" spans="15:50"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  <c r="AB94" s="53"/>
      <c r="AC94" s="53"/>
      <c r="AD94" s="53"/>
      <c r="AE94" s="53"/>
      <c r="AF94" s="53"/>
      <c r="AG94" s="53"/>
      <c r="AH94" s="53"/>
      <c r="AI94" s="53"/>
      <c r="AJ94" s="53"/>
      <c r="AK94" s="53"/>
    </row>
  </sheetData>
  <mergeCells count="144">
    <mergeCell ref="A1:A4"/>
    <mergeCell ref="B1:H2"/>
    <mergeCell ref="I1:L1"/>
    <mergeCell ref="M1:N4"/>
    <mergeCell ref="I2:L2"/>
    <mergeCell ref="B3:H4"/>
    <mergeCell ref="I3:L3"/>
    <mergeCell ref="I4:L4"/>
    <mergeCell ref="A5:N5"/>
    <mergeCell ref="A6:N6"/>
    <mergeCell ref="B7:N7"/>
    <mergeCell ref="B8:F8"/>
    <mergeCell ref="G8:I14"/>
    <mergeCell ref="J8:N8"/>
    <mergeCell ref="B11:F11"/>
    <mergeCell ref="K11:M11"/>
    <mergeCell ref="A14:F14"/>
    <mergeCell ref="K14:M14"/>
    <mergeCell ref="R11:T11"/>
    <mergeCell ref="A12:A13"/>
    <mergeCell ref="B12:F13"/>
    <mergeCell ref="K12:M12"/>
    <mergeCell ref="R12:T12"/>
    <mergeCell ref="K13:M13"/>
    <mergeCell ref="Q8:U8"/>
    <mergeCell ref="B9:F9"/>
    <mergeCell ref="K9:M9"/>
    <mergeCell ref="B10:F10"/>
    <mergeCell ref="K10:M10"/>
    <mergeCell ref="R10:T10"/>
    <mergeCell ref="M16:M17"/>
    <mergeCell ref="N16:N17"/>
    <mergeCell ref="R16:S16"/>
    <mergeCell ref="R17:S17"/>
    <mergeCell ref="A18:A19"/>
    <mergeCell ref="C18:C19"/>
    <mergeCell ref="J18:J19"/>
    <mergeCell ref="K18:K19"/>
    <mergeCell ref="R14:S14"/>
    <mergeCell ref="A15:A17"/>
    <mergeCell ref="B15:B17"/>
    <mergeCell ref="C15:C17"/>
    <mergeCell ref="D15:D17"/>
    <mergeCell ref="E15:E17"/>
    <mergeCell ref="F15:I16"/>
    <mergeCell ref="J15:K16"/>
    <mergeCell ref="L15:N15"/>
    <mergeCell ref="R15:S15"/>
    <mergeCell ref="A20:A21"/>
    <mergeCell ref="C20:C21"/>
    <mergeCell ref="J20:J21"/>
    <mergeCell ref="K20:K21"/>
    <mergeCell ref="A22:A23"/>
    <mergeCell ref="C22:C23"/>
    <mergeCell ref="J22:J23"/>
    <mergeCell ref="K22:K23"/>
    <mergeCell ref="L16:L17"/>
    <mergeCell ref="M22:M23"/>
    <mergeCell ref="N22:N23"/>
    <mergeCell ref="A24:A25"/>
    <mergeCell ref="C24:C25"/>
    <mergeCell ref="J24:J25"/>
    <mergeCell ref="K24:K25"/>
    <mergeCell ref="L24:L25"/>
    <mergeCell ref="M24:M25"/>
    <mergeCell ref="N24:N25"/>
    <mergeCell ref="A26:A27"/>
    <mergeCell ref="C26:C27"/>
    <mergeCell ref="J26:J27"/>
    <mergeCell ref="K26:K27"/>
    <mergeCell ref="A28:A29"/>
    <mergeCell ref="C28:C29"/>
    <mergeCell ref="J28:J29"/>
    <mergeCell ref="K28:K29"/>
    <mergeCell ref="L22:L23"/>
    <mergeCell ref="N30:N31"/>
    <mergeCell ref="A32:A33"/>
    <mergeCell ref="C32:C33"/>
    <mergeCell ref="J32:J33"/>
    <mergeCell ref="K32:K33"/>
    <mergeCell ref="L32:L33"/>
    <mergeCell ref="M32:M33"/>
    <mergeCell ref="N32:N33"/>
    <mergeCell ref="A30:A31"/>
    <mergeCell ref="C30:C31"/>
    <mergeCell ref="J30:J31"/>
    <mergeCell ref="K30:K31"/>
    <mergeCell ref="L30:L31"/>
    <mergeCell ref="M30:M31"/>
    <mergeCell ref="N34:N35"/>
    <mergeCell ref="A36:A37"/>
    <mergeCell ref="C36:C37"/>
    <mergeCell ref="J36:J37"/>
    <mergeCell ref="K36:K37"/>
    <mergeCell ref="A38:A39"/>
    <mergeCell ref="C38:C39"/>
    <mergeCell ref="J38:J39"/>
    <mergeCell ref="K38:K39"/>
    <mergeCell ref="L38:L39"/>
    <mergeCell ref="A34:A35"/>
    <mergeCell ref="C34:C35"/>
    <mergeCell ref="J34:J35"/>
    <mergeCell ref="K34:K35"/>
    <mergeCell ref="L34:L35"/>
    <mergeCell ref="M34:M35"/>
    <mergeCell ref="M38:M39"/>
    <mergeCell ref="N38:N39"/>
    <mergeCell ref="A40:A41"/>
    <mergeCell ref="C40:C41"/>
    <mergeCell ref="J40:J41"/>
    <mergeCell ref="K40:K41"/>
    <mergeCell ref="L40:L41"/>
    <mergeCell ref="M40:M41"/>
    <mergeCell ref="N40:N41"/>
    <mergeCell ref="B42:D42"/>
    <mergeCell ref="E42:H42"/>
    <mergeCell ref="J42:N49"/>
    <mergeCell ref="A43:A44"/>
    <mergeCell ref="B43:D44"/>
    <mergeCell ref="E43:G44"/>
    <mergeCell ref="A46:A47"/>
    <mergeCell ref="B46:D47"/>
    <mergeCell ref="E46:G47"/>
    <mergeCell ref="A48:A49"/>
    <mergeCell ref="B48:D49"/>
    <mergeCell ref="E48:G49"/>
    <mergeCell ref="A50:A51"/>
    <mergeCell ref="B50:D51"/>
    <mergeCell ref="E50:G51"/>
    <mergeCell ref="A52:A53"/>
    <mergeCell ref="B52:D53"/>
    <mergeCell ref="E52:G53"/>
    <mergeCell ref="A54:A55"/>
    <mergeCell ref="J59:N61"/>
    <mergeCell ref="A60:I61"/>
    <mergeCell ref="J51:N58"/>
    <mergeCell ref="B58:D59"/>
    <mergeCell ref="E58:G59"/>
    <mergeCell ref="A58:A59"/>
    <mergeCell ref="B54:D55"/>
    <mergeCell ref="E54:G55"/>
    <mergeCell ref="A56:A57"/>
    <mergeCell ref="B56:D57"/>
    <mergeCell ref="E56:G57"/>
  </mergeCells>
  <printOptions horizontalCentered="1"/>
  <pageMargins left="0.31496062992125984" right="0.31496062992125984" top="0.35433070866141736" bottom="0.35433070866141736" header="0.31496062992125984" footer="0.31496062992125984"/>
  <pageSetup scale="42" orientation="landscape" r:id="rId1"/>
  <drawing r:id="rId2"/>
  <legacyDrawing r:id="rId3"/>
  <oleObjects>
    <mc:AlternateContent xmlns:mc="http://schemas.openxmlformats.org/markup-compatibility/2006">
      <mc:Choice Requires="x14">
        <oleObject shapeId="1025" r:id="rId4">
          <objectPr defaultSize="0" autoPict="0" r:id="rId5">
            <anchor moveWithCells="1" sizeWithCells="1">
              <from>
                <xdr:col>0</xdr:col>
                <xdr:colOff>209550</xdr:colOff>
                <xdr:row>0</xdr:row>
                <xdr:rowOff>171450</xdr:rowOff>
              </from>
              <to>
                <xdr:col>0</xdr:col>
                <xdr:colOff>4067175</xdr:colOff>
                <xdr:row>3</xdr:row>
                <xdr:rowOff>333375</xdr:rowOff>
              </to>
            </anchor>
          </objectPr>
        </oleObject>
      </mc:Choice>
      <mc:Fallback>
        <oleObject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 DE ACCIÓN INVERSIÓN</vt:lpstr>
      <vt:lpstr>'PLAN DE ACCIÓN INVERSIÓN'!Área_de_impresión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</dc:creator>
  <cp:lastModifiedBy>ARGENIS01</cp:lastModifiedBy>
  <dcterms:created xsi:type="dcterms:W3CDTF">2023-12-29T13:49:36Z</dcterms:created>
  <dcterms:modified xsi:type="dcterms:W3CDTF">2024-01-03T16:42:14Z</dcterms:modified>
</cp:coreProperties>
</file>