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2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drawings/drawing3.xml" ContentType="application/vnd.openxmlformats-officedocument.drawing+xml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36\Desktop\INSTRUMENTOS 2024\PLAN DE ACCIÓN 2024\"/>
    </mc:Choice>
  </mc:AlternateContent>
  <bookViews>
    <workbookView xWindow="0" yWindow="0" windowWidth="21600" windowHeight="7530" tabRatio="844"/>
  </bookViews>
  <sheets>
    <sheet name="PROYECTOS" sheetId="30" r:id="rId1"/>
    <sheet name="uso y apropiación" sheetId="31" r:id="rId2"/>
    <sheet name="Fortalecimiento plataforma tecn" sheetId="10" r:id="rId3"/>
  </sheets>
  <definedNames>
    <definedName name="_xlnm.Print_Area" localSheetId="2">'Fortalecimiento plataforma tecn'!$A$1:$N$356</definedName>
    <definedName name="_xlnm.Print_Area" localSheetId="0">PROYECTOS!$A$1:$N$198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1" i="10" l="1"/>
  <c r="F179" i="31" l="1"/>
  <c r="B196" i="30" l="1"/>
  <c r="F188" i="30"/>
  <c r="F157" i="30"/>
  <c r="I161" i="30"/>
  <c r="I160" i="30"/>
  <c r="L266" i="10"/>
  <c r="B188" i="31" l="1"/>
  <c r="E312" i="10" l="1"/>
  <c r="F300" i="10" l="1"/>
  <c r="F268" i="10"/>
  <c r="F238" i="10"/>
  <c r="I241" i="10"/>
  <c r="F208" i="10"/>
  <c r="F123" i="10"/>
  <c r="F152" i="10"/>
  <c r="F180" i="10"/>
  <c r="I155" i="10"/>
  <c r="I127" i="10"/>
  <c r="F87" i="10"/>
  <c r="F50" i="10"/>
  <c r="F150" i="31"/>
  <c r="F119" i="31"/>
  <c r="F87" i="31"/>
  <c r="F53" i="31"/>
  <c r="F24" i="31"/>
  <c r="F24" i="10"/>
  <c r="F130" i="30" l="1"/>
  <c r="F102" i="30"/>
  <c r="F75" i="30"/>
  <c r="F48" i="30"/>
  <c r="F21" i="30"/>
  <c r="I105" i="30"/>
  <c r="I53" i="10" l="1"/>
  <c r="I56" i="10"/>
  <c r="I28" i="10"/>
  <c r="I27" i="10"/>
  <c r="I79" i="30" l="1"/>
  <c r="L236" i="10" l="1"/>
  <c r="I93" i="10" l="1"/>
  <c r="I90" i="10"/>
  <c r="I90" i="31" l="1"/>
  <c r="I134" i="30"/>
  <c r="I78" i="30"/>
  <c r="I28" i="31" l="1"/>
  <c r="I27" i="31"/>
  <c r="M236" i="10" l="1"/>
  <c r="N236" i="10" s="1"/>
  <c r="F181" i="10"/>
  <c r="M266" i="10"/>
  <c r="N266" i="10" s="1"/>
  <c r="I52" i="30" l="1"/>
  <c r="D181" i="10" l="1"/>
  <c r="E181" i="10"/>
  <c r="I56" i="31" l="1"/>
  <c r="I91" i="31" l="1"/>
  <c r="I57" i="31"/>
  <c r="I191" i="30" l="1"/>
  <c r="I183" i="31"/>
  <c r="I154" i="31"/>
  <c r="I212" i="10"/>
  <c r="I272" i="10"/>
  <c r="I211" i="10"/>
  <c r="I192" i="30"/>
  <c r="I51" i="30"/>
  <c r="I24" i="30"/>
  <c r="I123" i="31"/>
  <c r="I122" i="31"/>
  <c r="I153" i="31"/>
  <c r="I184" i="10"/>
  <c r="I183" i="10"/>
  <c r="I304" i="10"/>
  <c r="I303" i="10"/>
  <c r="I271" i="10"/>
  <c r="B312" i="10" l="1"/>
  <c r="I182" i="31"/>
  <c r="B189" i="31"/>
  <c r="B197" i="30" l="1"/>
  <c r="F312" i="10" l="1"/>
</calcChain>
</file>

<file path=xl/sharedStrings.xml><?xml version="1.0" encoding="utf-8"?>
<sst xmlns="http://schemas.openxmlformats.org/spreadsheetml/2006/main" count="1334" uniqueCount="213">
  <si>
    <r>
      <rPr>
        <b/>
        <sz val="16"/>
        <rFont val="Arial"/>
        <family val="2"/>
      </rPr>
      <t>PROCESO:</t>
    </r>
    <r>
      <rPr>
        <sz val="16"/>
        <rFont val="Arial"/>
        <family val="2"/>
      </rPr>
      <t xml:space="preserve"> PLANEACION ESTRATEGICA Y TERRITORIAL</t>
    </r>
  </si>
  <si>
    <r>
      <t xml:space="preserve">Codigo: </t>
    </r>
    <r>
      <rPr>
        <sz val="16"/>
        <rFont val="Arial"/>
        <family val="2"/>
      </rPr>
      <t>FOR-08-PRO-PET-01</t>
    </r>
  </si>
  <si>
    <r>
      <t>Version:</t>
    </r>
    <r>
      <rPr>
        <sz val="16"/>
        <rFont val="Arial"/>
        <family val="2"/>
      </rPr>
      <t xml:space="preserve"> 01</t>
    </r>
  </si>
  <si>
    <r>
      <rPr>
        <b/>
        <sz val="16"/>
        <rFont val="Arial"/>
        <family val="2"/>
      </rPr>
      <t>FORMATO:</t>
    </r>
    <r>
      <rPr>
        <sz val="16"/>
        <rFont val="Arial"/>
        <family val="2"/>
      </rPr>
      <t xml:space="preserve"> PLAN DE ACCION</t>
    </r>
  </si>
  <si>
    <t>Fecha: 31/08/2017</t>
  </si>
  <si>
    <r>
      <t xml:space="preserve">Pagina: </t>
    </r>
    <r>
      <rPr>
        <sz val="16"/>
        <rFont val="Arial"/>
        <family val="2"/>
      </rPr>
      <t>1 de  1</t>
    </r>
  </si>
  <si>
    <r>
      <rPr>
        <b/>
        <sz val="12"/>
        <rFont val="Arial MT"/>
      </rPr>
      <t xml:space="preserve">SECRETARÍA / ENTIDAD: </t>
    </r>
    <r>
      <rPr>
        <sz val="12"/>
        <rFont val="Arial MT"/>
      </rPr>
      <t xml:space="preserve">  </t>
    </r>
    <r>
      <rPr>
        <sz val="12"/>
        <rFont val="Arial MT"/>
      </rPr>
      <t>Secretarias de las TIC</t>
    </r>
  </si>
  <si>
    <r>
      <rPr>
        <b/>
        <sz val="12"/>
        <rFont val="Arial MT"/>
      </rPr>
      <t xml:space="preserve">PROCESO: </t>
    </r>
    <r>
      <rPr>
        <sz val="12"/>
        <rFont val="Arial MT"/>
      </rPr>
      <t xml:space="preserve"> GESTIÓN DE INNOVACION Y TIC</t>
    </r>
  </si>
  <si>
    <r>
      <rPr>
        <b/>
        <sz val="12"/>
        <rFont val="Arial MT"/>
      </rPr>
      <t xml:space="preserve">DIMENSION: </t>
    </r>
    <r>
      <rPr>
        <sz val="12"/>
        <rFont val="Arial MT"/>
      </rPr>
      <t>IBAGUE ECONOMICA Y PRODUCTIVA</t>
    </r>
  </si>
  <si>
    <r>
      <rPr>
        <b/>
        <sz val="10"/>
        <rFont val="Arial"/>
        <family val="2"/>
      </rPr>
      <t xml:space="preserve">Objetivo: </t>
    </r>
    <r>
      <rPr>
        <sz val="10"/>
        <rFont val="Arial"/>
        <family val="2"/>
      </rPr>
      <t>Altos niveles del desarrollo de software, aplicaciones, Sistemas de Información, contenidos digitales.</t>
    </r>
  </si>
  <si>
    <t xml:space="preserve">RELACION DE CONTRATOS Y CONVENIOS </t>
  </si>
  <si>
    <r>
      <rPr>
        <b/>
        <sz val="12"/>
        <rFont val="Arial MT"/>
      </rPr>
      <t xml:space="preserve">PROGRAMA: </t>
    </r>
    <r>
      <rPr>
        <sz val="12"/>
        <rFont val="Arial MT"/>
      </rPr>
      <t xml:space="preserve"> FOMENTO DEL DESARROLLO DE APLICACIONES, SOFTWARE Y CONTENIDOS PARA IMPULSAR LA APROPIACIÓN DE LAS TECNOLOGÍAS DE LA INFORMACIÓN Y LAS COMUNICACIONES (TIC) (Cód. KPT 2302)</t>
    </r>
  </si>
  <si>
    <t>No</t>
  </si>
  <si>
    <t>OBJETO</t>
  </si>
  <si>
    <t>VALOR</t>
  </si>
  <si>
    <r>
      <rPr>
        <b/>
        <sz val="12"/>
        <rFont val="Arial MT"/>
      </rPr>
      <t xml:space="preserve">NOMBRE  DEL PROYECTO POAI: </t>
    </r>
    <r>
      <rPr>
        <sz val="12"/>
        <rFont val="Arial MT"/>
      </rPr>
      <t xml:space="preserve">Fortalecimiento y apropiación de las Tecnologías de la información y las comunicaciones (TIC ), contenidos digitales e industrias 4.0 para la ciudad de Ibagué </t>
    </r>
  </si>
  <si>
    <r>
      <rPr>
        <b/>
        <sz val="12"/>
        <rFont val="Arial MT"/>
      </rPr>
      <t>DEPENDENCIA / GRUPO:</t>
    </r>
    <r>
      <rPr>
        <sz val="12"/>
        <rFont val="Arial MT"/>
      </rPr>
      <t xml:space="preserve"> Gestión de Innovación y TIC</t>
    </r>
  </si>
  <si>
    <r>
      <rPr>
        <b/>
        <sz val="12"/>
        <rFont val="Arial MT"/>
      </rPr>
      <t xml:space="preserve">CODIGO BPPIM: </t>
    </r>
    <r>
      <rPr>
        <sz val="12"/>
        <rFont val="Arial MT"/>
      </rPr>
      <t>2020730010036</t>
    </r>
  </si>
  <si>
    <t>PRINCIPALES ACTIVIDADES</t>
  </si>
  <si>
    <r>
      <t>PROG</t>
    </r>
    <r>
      <rPr>
        <b/>
        <sz val="12"/>
        <rFont val="Arial MT"/>
      </rPr>
      <t xml:space="preserve">  EJEC</t>
    </r>
  </si>
  <si>
    <t>UNIDAD DE MEDIDA</t>
  </si>
  <si>
    <t>CANT.</t>
  </si>
  <si>
    <t>COSTO TOTAL</t>
  </si>
  <si>
    <t>FUENTES DE FINANCIACION</t>
  </si>
  <si>
    <t>PROGRAMACION (dd/mm/aa)</t>
  </si>
  <si>
    <t>INDICADORES DE GESTION</t>
  </si>
  <si>
    <t>INDICE FISICO</t>
  </si>
  <si>
    <t>INDICE INVERSION</t>
  </si>
  <si>
    <t>EFICIENCIA</t>
  </si>
  <si>
    <t>MPIO</t>
  </si>
  <si>
    <t>SGP</t>
  </si>
  <si>
    <t>REGALIAS</t>
  </si>
  <si>
    <t>OTROS</t>
  </si>
  <si>
    <t xml:space="preserve">INICIO </t>
  </si>
  <si>
    <t>TERMINACION</t>
  </si>
  <si>
    <t>P</t>
  </si>
  <si>
    <t xml:space="preserve">Número de proyectos o inicicaivas Fortalecidas </t>
  </si>
  <si>
    <t>E</t>
  </si>
  <si>
    <t xml:space="preserve">TOTAL </t>
  </si>
  <si>
    <t>METAS DE RESULTADO</t>
  </si>
  <si>
    <t>METAS DE PRODUCTO</t>
  </si>
  <si>
    <t>INDICADORES</t>
  </si>
  <si>
    <t>SECRETARIA TIC</t>
  </si>
  <si>
    <t>Apoyo a 10 proyectos o iniciativas encaminados a la investigación, Ciencia, Tecnología e Innovación y TIC</t>
  </si>
  <si>
    <t>Número de proyectos o iniciativas</t>
  </si>
  <si>
    <t xml:space="preserve">FIRMA:___________________________________
</t>
  </si>
  <si>
    <t>Formular e implementar una estrategia para el uso de las tecnologías para la movilidad sostenible</t>
  </si>
  <si>
    <t>Número de Estrategia implementada</t>
  </si>
  <si>
    <t>Número de proyectos o iniciativas implementadas</t>
  </si>
  <si>
    <t xml:space="preserve"> 2 iniciativas y/o proyectos de mobiliario urbano sostenible con uso de las TIC </t>
  </si>
  <si>
    <r>
      <t xml:space="preserve">Objetivo: </t>
    </r>
    <r>
      <rPr>
        <sz val="10"/>
        <rFont val="Arial"/>
        <family val="2"/>
      </rPr>
      <t>Altos niveles del desarrollo de software, aplicaciones, Sistemas de Información, contenidos digitales.</t>
    </r>
  </si>
  <si>
    <t xml:space="preserve">Numero de capacitaciones implementadas </t>
  </si>
  <si>
    <t>Implementar una estrategia de apropiación para el empoderamiento tic en las mujeres</t>
  </si>
  <si>
    <t>Número de estrategia implementada</t>
  </si>
  <si>
    <t>Número de empresarios impactados</t>
  </si>
  <si>
    <t xml:space="preserve">Implementar unas estrategias de capacitación a 1000 empresarios en transformación digital, comercio electrónico e industrias 4.0 </t>
  </si>
  <si>
    <t>Número de ciudadanos capacitados  en transformación digital, comercio electrónico e industrias 4.0</t>
  </si>
  <si>
    <t>Diagnostico, formulación e Implementación y/o ejecución de proyectos orientado al orden Territorial, económico y social.</t>
  </si>
  <si>
    <t>Número de Proyectos ejecutados</t>
  </si>
  <si>
    <t>Ejecutar un proyecto para la apropiación de las TIC en beneficio del orden territorial, económico y social</t>
  </si>
  <si>
    <t>Fortalecer técnicamente al clúster TIC de Ibagué para la gestión de recursos y proyectos encaminados en el beneficio de todos los empresarios del sector TIC.</t>
  </si>
  <si>
    <t>Implementar una estrategia de apoyo técnico para el fortalecimiento de clúster TIC</t>
  </si>
  <si>
    <r>
      <rPr>
        <b/>
        <sz val="11"/>
        <rFont val="Arial"/>
        <family val="2"/>
      </rPr>
      <t xml:space="preserve">Objetivo: </t>
    </r>
    <r>
      <rPr>
        <sz val="11"/>
        <rFont val="Arial"/>
        <family val="2"/>
      </rPr>
      <t>Aumentar los niveles de uso y apropiación de las TIC en el municipio de Ibagué</t>
    </r>
  </si>
  <si>
    <r>
      <rPr>
        <b/>
        <sz val="12"/>
        <rFont val="Arial MT"/>
      </rPr>
      <t xml:space="preserve">PROGRAMA: </t>
    </r>
    <r>
      <rPr>
        <sz val="12"/>
        <rFont val="Arial MT"/>
      </rPr>
      <t xml:space="preserve"> FACILITAR EL ACCESO Y USO DE LAS TECNOLOGÍAS DE LA INFORMACIÓN Y LAS COMUNICACIONES EN TODO EL TERRITORIO NACIONAL. </t>
    </r>
  </si>
  <si>
    <r>
      <rPr>
        <b/>
        <sz val="12"/>
        <rFont val="Arial MT"/>
      </rPr>
      <t xml:space="preserve">NOMBRE  DEL PROYECTO POAI: </t>
    </r>
    <r>
      <rPr>
        <sz val="12"/>
        <rFont val="Arial MT"/>
      </rPr>
      <t>Fortalecimiento, uso y apropiación de las TIC, para el desarrollo rural y urbano en el municipio de Ibagué</t>
    </r>
  </si>
  <si>
    <r>
      <rPr>
        <b/>
        <sz val="12"/>
        <rFont val="Arial MT"/>
      </rPr>
      <t xml:space="preserve">CODIGO BPPIM: </t>
    </r>
    <r>
      <rPr>
        <sz val="12"/>
        <rFont val="Arial MT"/>
      </rPr>
      <t>2020730010037</t>
    </r>
  </si>
  <si>
    <t xml:space="preserve">COSTO TOTAL </t>
  </si>
  <si>
    <t>Realizar capacitaciones en el uso básico de tecnologías de la información y las comunicaciones.</t>
  </si>
  <si>
    <t xml:space="preserve">Número de personas capacitadas </t>
  </si>
  <si>
    <t>Implementar una estrategia de uso y apropiación de tecnología de TIC (priorizando población vulnerable)</t>
  </si>
  <si>
    <t xml:space="preserve">FIRMA:______________________________
</t>
  </si>
  <si>
    <r>
      <rPr>
        <b/>
        <sz val="11"/>
        <rFont val="Arial"/>
        <family val="2"/>
      </rPr>
      <t>Objetivo:</t>
    </r>
    <r>
      <rPr>
        <sz val="11"/>
        <rFont val="Arial"/>
        <family val="2"/>
      </rPr>
      <t xml:space="preserve"> Aumentar los niveles de uso y apropiación de las TIC en el municipio de Ibagué</t>
    </r>
  </si>
  <si>
    <t>Promocionar y difundir la oferta de servicios.</t>
  </si>
  <si>
    <t xml:space="preserve"> Implementar la estrategia de uso y apropiación a tecnología de TIC a 100 personas en situación de discapacidad (Cód KPT 2302061)</t>
  </si>
  <si>
    <t>Mantener la operación de los centros de acceso comunitario.</t>
  </si>
  <si>
    <t>Número de centro de acceso comunitario funcionando</t>
  </si>
  <si>
    <t>Mantener en operación 9 puntos vive digitales y Vivelab (Cód KPT 2301024)</t>
  </si>
  <si>
    <t xml:space="preserve">Número de zonas en operación </t>
  </si>
  <si>
    <t>Mantener e instalar la conectividad en 150 puntos de internet gratuito en la zona urbana y rural</t>
  </si>
  <si>
    <r>
      <rPr>
        <b/>
        <sz val="12"/>
        <rFont val="Arial"/>
        <family val="2"/>
      </rPr>
      <t>FIRMA:______________________________</t>
    </r>
    <r>
      <rPr>
        <sz val="12"/>
        <rFont val="Arial"/>
        <family val="2"/>
      </rPr>
      <t xml:space="preserve">
</t>
    </r>
  </si>
  <si>
    <t xml:space="preserve">Fortalecer a la población rural en temas de apropiación de TIC e innovación para mejorar la eficiencia de sus entornos productivos, sociales, económicos y educativos </t>
  </si>
  <si>
    <t>Promocionar y difundir la oferta de servicios</t>
  </si>
  <si>
    <t>Promover el uso y acceso de internet fortaleciendo entornos productivos y mejorando la calidad de vida de las familias</t>
  </si>
  <si>
    <r>
      <t xml:space="preserve">Fecha: </t>
    </r>
    <r>
      <rPr>
        <sz val="16"/>
        <rFont val="Arial"/>
        <family val="2"/>
      </rPr>
      <t>31/08/2017</t>
    </r>
  </si>
  <si>
    <r>
      <rPr>
        <b/>
        <sz val="12"/>
        <rFont val="Arial"/>
        <family val="2"/>
      </rPr>
      <t xml:space="preserve">SECRETARÍA / ENTIDAD: </t>
    </r>
    <r>
      <rPr>
        <sz val="12"/>
        <rFont val="Arial"/>
        <family val="2"/>
      </rPr>
      <t xml:space="preserve">  Secretarias de las TIC</t>
    </r>
  </si>
  <si>
    <r>
      <t xml:space="preserve">DIMENSION:  </t>
    </r>
    <r>
      <rPr>
        <sz val="12"/>
        <rFont val="Arial"/>
        <family val="2"/>
      </rPr>
      <t>IBAGUÉ NUESTRO COMPROMISO INSTITUCIONAL</t>
    </r>
  </si>
  <si>
    <r>
      <rPr>
        <b/>
        <sz val="10"/>
        <rFont val="Arial"/>
        <family val="2"/>
      </rPr>
      <t>Objetivo:</t>
    </r>
    <r>
      <rPr>
        <sz val="10"/>
        <rFont val="Arial"/>
        <family val="2"/>
      </rPr>
      <t xml:space="preserve"> Fortalecer la infraestructura tecnológica para el uso y apropiación de las TIC en la Alcaldía de Ibagué.</t>
    </r>
  </si>
  <si>
    <r>
      <t xml:space="preserve">POLITICA SECTORIAL:  </t>
    </r>
    <r>
      <rPr>
        <sz val="12"/>
        <rFont val="Arial"/>
        <family val="2"/>
      </rPr>
      <t>FORTALECIMIENTO INSTITUCIONAL</t>
    </r>
  </si>
  <si>
    <r>
      <t xml:space="preserve">PROGRAMA: </t>
    </r>
    <r>
      <rPr>
        <sz val="12"/>
        <rFont val="Arial"/>
        <family val="2"/>
      </rPr>
      <t>FORTALECIMIENTO DE LA GESTIÓN Y DIRECCIÓN DE LA ADMINISTRACIÓN PÚBLICA TERRITORIAL (Código KPT: 4599)</t>
    </r>
  </si>
  <si>
    <r>
      <t xml:space="preserve">NOMBRE  DEL PROYECTO POAI:  </t>
    </r>
    <r>
      <rPr>
        <sz val="12"/>
        <rFont val="Arial"/>
        <family val="2"/>
      </rPr>
      <t>Fortalecimiento de la infraestructura tecnológica para el uso y apropiación de las TIC en la Alcaldía de Ibagué</t>
    </r>
  </si>
  <si>
    <r>
      <t>DEPENDENCIA / GRUPO:</t>
    </r>
    <r>
      <rPr>
        <sz val="12"/>
        <rFont val="Arial"/>
        <family val="2"/>
      </rPr>
      <t xml:space="preserve"> Gestión de Infraestructura Tecnologica</t>
    </r>
  </si>
  <si>
    <r>
      <t>CODIGO BPPIM:</t>
    </r>
    <r>
      <rPr>
        <sz val="12"/>
        <rFont val="Arial"/>
        <family val="2"/>
      </rPr>
      <t xml:space="preserve">  2020730010035</t>
    </r>
  </si>
  <si>
    <r>
      <t>PROG</t>
    </r>
    <r>
      <rPr>
        <b/>
        <sz val="12"/>
        <rFont val="Arial"/>
        <family val="2"/>
      </rPr>
      <t xml:space="preserve">  EJEC</t>
    </r>
  </si>
  <si>
    <t xml:space="preserve">Prestar servicios de mano de obra calificada </t>
  </si>
  <si>
    <t>Adquisición de Hardware y equipos para el mejoramiento de la infraestructura tecnológica.</t>
  </si>
  <si>
    <t>TOTAL  PLAN  DE  ACCION</t>
  </si>
  <si>
    <t>Infraestructura TIC implementada en 70%</t>
  </si>
  <si>
    <t xml:space="preserve">
FIRMA:_____________________________________
</t>
  </si>
  <si>
    <r>
      <t xml:space="preserve">Objetivo: </t>
    </r>
    <r>
      <rPr>
        <sz val="10"/>
        <rFont val="Arial"/>
        <family val="2"/>
      </rPr>
      <t>Fortalecer la infraestructura tecnológica para el uso y apropiación de las TIC en la Alcaldía de Ibagué.</t>
    </r>
  </si>
  <si>
    <t>Diseñar una estrategia para el manejo de residuos de aparatos eléctricos y electrónicos (RAEE)</t>
  </si>
  <si>
    <t xml:space="preserve">
FIRMA:______________________________________
</t>
  </si>
  <si>
    <r>
      <t xml:space="preserve">PROGRAMA:  </t>
    </r>
    <r>
      <rPr>
        <sz val="12"/>
        <rFont val="Arial"/>
        <family val="2"/>
      </rPr>
      <t>FORTALECIMIENTO DE LA GESTIÓN Y DIRECCIÓN DE LA ADMINISTRACIÓN PÚBLICA TERRITORIAL</t>
    </r>
  </si>
  <si>
    <r>
      <t xml:space="preserve">NOMBRE  DEL PROYECTO POAI:  </t>
    </r>
    <r>
      <rPr>
        <sz val="12"/>
        <rFont val="Arial"/>
        <family val="2"/>
      </rPr>
      <t>Fortalecimiento de la infraestructura tecnologica para el uso y apropiacion de las TIC en la Alcaldia de Ibague</t>
    </r>
  </si>
  <si>
    <t xml:space="preserve">FUENTES DE FINANCIACION </t>
  </si>
  <si>
    <t>Servicios de correo electrónico institucional</t>
  </si>
  <si>
    <t>Servicios de conectividad y datos para las sedes de la Administración  Municipal.</t>
  </si>
  <si>
    <t>Mejorar la funcionalidad del Software de los sistemas de información</t>
  </si>
  <si>
    <t>Servicios tecnológicos implementados y optimizados en un 83%</t>
  </si>
  <si>
    <t xml:space="preserve">
FIRMA:_______________________________________
</t>
  </si>
  <si>
    <r>
      <rPr>
        <b/>
        <sz val="10"/>
        <rFont val="Arial"/>
        <family val="2"/>
      </rPr>
      <t xml:space="preserve">Objetivo: </t>
    </r>
    <r>
      <rPr>
        <sz val="10"/>
        <rFont val="Arial"/>
        <family val="2"/>
      </rPr>
      <t>Fortalecer la infraestructura tecnológica para el uso y apropiación de las TIC en la Alcaldía de Ibagué.</t>
    </r>
  </si>
  <si>
    <t>Implementar buenas prácticas para fortalecer la seguridad de los servicios en la nube, ICLOUD, administración de bases de datos, y otras.</t>
  </si>
  <si>
    <t xml:space="preserve">Numero de servicios de seguridad Fortalecidos </t>
  </si>
  <si>
    <t>Mejorar la funcionalidad  para la gestión de los procesos y  los sistemas de información</t>
  </si>
  <si>
    <t xml:space="preserve">Numero de Procesos Mejorados </t>
  </si>
  <si>
    <t>Implementar 6 Soluciones tecnológicas para la gestión de procesos</t>
  </si>
  <si>
    <r>
      <rPr>
        <b/>
        <sz val="10"/>
        <rFont val="Arial"/>
        <family val="2"/>
      </rPr>
      <t xml:space="preserve">Objetivo: </t>
    </r>
    <r>
      <rPr>
        <sz val="10"/>
        <rFont val="Arial"/>
        <family val="2"/>
      </rPr>
      <t xml:space="preserve"> Fortalecer la infraestructura tecnológica para el uso y apropiación de las TIC en la Alcaldía de Ibagué.</t>
    </r>
  </si>
  <si>
    <t>Realizar de manera periodica campañas de concientización y sensibilización en temas de seguridad y privacidad de la información.</t>
  </si>
  <si>
    <r>
      <rPr>
        <b/>
        <sz val="10"/>
        <rFont val="Arial"/>
        <family val="2"/>
      </rPr>
      <t>META DE RESULTADO:</t>
    </r>
    <r>
      <rPr>
        <sz val="10"/>
        <rFont val="Arial"/>
        <family val="2"/>
      </rPr>
      <t xml:space="preserve"> Aumentar en 4 puntos El indice de Seguridad Digital</t>
    </r>
  </si>
  <si>
    <t xml:space="preserve">Implementar el modelo de seguridad y privacidad de la información </t>
  </si>
  <si>
    <t xml:space="preserve">
FIRMA:_______________________________________
</t>
  </si>
  <si>
    <t>Prototipar productos y servicios con el fin de promover la apropiación y uso los datos abiertos.</t>
  </si>
  <si>
    <t xml:space="preserve">Numero de productos y/o servicios promovidos </t>
  </si>
  <si>
    <r>
      <rPr>
        <b/>
        <sz val="10"/>
        <rFont val="Arial"/>
        <family val="2"/>
      </rPr>
      <t>META DE RESULTADO:</t>
    </r>
    <r>
      <rPr>
        <sz val="10"/>
        <rFont val="Arial"/>
        <family val="2"/>
      </rPr>
      <t xml:space="preserve"> Aumentar al 91% el índice de Gobierno Digital en el habilitador de empoderamiento de los ciudadanos mediante un estado abierto</t>
    </r>
  </si>
  <si>
    <t>Publicar ejercicios de uso y aprovechamiento de dato abiertos</t>
  </si>
  <si>
    <t>Numero de ejercicios de uso y aprovechamiento de datos abiertos publicados</t>
  </si>
  <si>
    <t>Definir enlaces y administradores de Datos abiertos.</t>
  </si>
  <si>
    <t>Publicar y actualizar conjunto de datos abiertos</t>
  </si>
  <si>
    <t>Numero de conjunto de datos abiertos nuevos y/o actualizados</t>
  </si>
  <si>
    <r>
      <rPr>
        <b/>
        <sz val="10"/>
        <rFont val="Arial"/>
        <family val="2"/>
      </rPr>
      <t>META DE RESULTADO:</t>
    </r>
    <r>
      <rPr>
        <sz val="10"/>
        <rFont val="Arial"/>
        <family val="2"/>
      </rPr>
      <t xml:space="preserve"> Aumentar al 85% el índice de Gobierno Digital en el habilitador de tramites y servicios</t>
    </r>
  </si>
  <si>
    <t>Mantener el índice de cumplimiento de TIC para la sociedad (trámites y servicios en línea, PQR, servicios centrados en el usuario) al 85%</t>
  </si>
  <si>
    <t>Realizar el diagnóstico, análisis, desarrollo e implementación de procesos automatizados</t>
  </si>
  <si>
    <t xml:space="preserve">Numero de procesos automatizados </t>
  </si>
  <si>
    <t>Automatizar 12 nuevos trámites y/o servicios</t>
  </si>
  <si>
    <t>Prestar servicios para el desarrollo y/o implementación de APP</t>
  </si>
  <si>
    <t xml:space="preserve">Numero de APP desarrolladas </t>
  </si>
  <si>
    <t>Implementacion de APP (Aplicaciones) para el fortalecimiento de actividades en la alcaldia de ibague y para la ciudadania</t>
  </si>
  <si>
    <t>Numero de APP (Aplicaciones) implementadas</t>
  </si>
  <si>
    <t>PRESUPUESTO DEFINITIVO</t>
  </si>
  <si>
    <t>TOTAL COMPROMISO</t>
  </si>
  <si>
    <t>Realizar el diagnóstico, análisis, desarrollo e implementación de servicios centrados al usuario</t>
  </si>
  <si>
    <t>Realizar la interventoría técnica</t>
  </si>
  <si>
    <t xml:space="preserve">Número de interventorias realizadas </t>
  </si>
  <si>
    <t>Fortalecer técnica o financieramente a proyectos o iniciativas encaminadas en ciencia, tecnología e innovación</t>
  </si>
  <si>
    <t>Numero de estrategias aplicadas</t>
  </si>
  <si>
    <t>% de ejecución plan de sensibilización y capacitación</t>
  </si>
  <si>
    <t>Promover en los colaboradores de la entidad el cumplimiento de uss responsabildades como consumidores de apratos eléctricos y electrónicos</t>
  </si>
  <si>
    <t xml:space="preserve">Realizar ejercicios de apropiación en TIC e innovación en zona rural. </t>
  </si>
  <si>
    <r>
      <t xml:space="preserve">META DE RESULTADO No. </t>
    </r>
    <r>
      <rPr>
        <sz val="10"/>
        <rFont val="Arial MT"/>
      </rPr>
      <t>Aumentar el Número de iniciativas de transformación digital</t>
    </r>
  </si>
  <si>
    <r>
      <t xml:space="preserve">META DE RESULTADO No.  </t>
    </r>
    <r>
      <rPr>
        <sz val="10"/>
        <rFont val="Arial MT"/>
      </rPr>
      <t>Aumentar el Número de iniciativas de transformación digital</t>
    </r>
  </si>
  <si>
    <t>Número de proyectos o iniciativas ejecutados</t>
  </si>
  <si>
    <t>Estrategia implementada</t>
  </si>
  <si>
    <r>
      <rPr>
        <b/>
        <sz val="10"/>
        <rFont val="Arial MT"/>
      </rPr>
      <t>META DE RESULTADO No.</t>
    </r>
    <r>
      <rPr>
        <sz val="10"/>
        <rFont val="Arial MT"/>
      </rPr>
      <t xml:space="preserve"> Aumentar el índice de grado de la preparación para participar y beneficiarse de las tecnologías de la información y las comunicaciones</t>
    </r>
  </si>
  <si>
    <t>Personas beneficiadas</t>
  </si>
  <si>
    <t>Personas en situación de discapacidad capacitadas en TIC</t>
  </si>
  <si>
    <t>Puntos Vive Digital Plus, Tradicional y Vivelab en operación</t>
  </si>
  <si>
    <r>
      <rPr>
        <b/>
        <sz val="10"/>
        <rFont val="Arial MT"/>
      </rPr>
      <t xml:space="preserve">META DE RESULTADO No. </t>
    </r>
    <r>
      <rPr>
        <sz val="10"/>
        <rFont val="Arial MT"/>
      </rPr>
      <t>Ampliar la conectividad a internet gratuito WIFI en sector urbano y rural de la ciudad de Ibagué</t>
    </r>
  </si>
  <si>
    <t>Número de puntos de internet mantenidos e instalados</t>
  </si>
  <si>
    <t>Ejercicios de apropiación en TIC e innovación en zona rural</t>
  </si>
  <si>
    <r>
      <t>META DE RESULTADO No.</t>
    </r>
    <r>
      <rPr>
        <sz val="10"/>
        <rFont val="Arial MT"/>
      </rPr>
      <t xml:space="preserve"> Aumentar el índice de grado de la preparación para participar y beneficiarse de las tecnologías de la información y las comunicaciones</t>
    </r>
  </si>
  <si>
    <t>Porcentaje de conexión a internet promovidas</t>
  </si>
  <si>
    <r>
      <rPr>
        <b/>
        <sz val="10"/>
        <rFont val="Arial MT"/>
      </rPr>
      <t xml:space="preserve">META DE RESULTADO No. </t>
    </r>
    <r>
      <rPr>
        <sz val="10"/>
        <rFont val="Arial MT"/>
      </rPr>
      <t>Aumentar el índice de grado de la preparación para participar y beneficiarse de las tecnologías de la información y las comunicaciones</t>
    </r>
  </si>
  <si>
    <r>
      <rPr>
        <b/>
        <sz val="10"/>
        <rFont val="Arial"/>
        <family val="2"/>
      </rPr>
      <t xml:space="preserve">META DE RESULTADO No. 1: </t>
    </r>
    <r>
      <rPr>
        <sz val="10"/>
        <rFont val="Arial"/>
        <family val="2"/>
      </rPr>
      <t>Aumentar en 3,6% el índice de gobierno digital en el habilitador de Arquitectura Empresarial</t>
    </r>
  </si>
  <si>
    <t>META DE RESULTADO No. 2: Aumentar en 3,6% el índice de gobierno digital en el habilitador de Arquitectura Empresarial</t>
  </si>
  <si>
    <t>Infraestructura tecnológica actualizada</t>
  </si>
  <si>
    <t>Estrategias para el manejo de residuos de aparatos eléctricos y electrónicos (RAEE</t>
  </si>
  <si>
    <t>Aumentar en 3,6% el índice de gobierno digital en el habilitador de Arquitectura Empresarial</t>
  </si>
  <si>
    <t>Porcentaje de Implementación del portafolio de servicios tecnológicos</t>
  </si>
  <si>
    <t>Productos digitales desarrollados</t>
  </si>
  <si>
    <t>Aumentar en 4 puntos el índice de Seguridad Digital</t>
  </si>
  <si>
    <t>Porcentaje de implementación del Modelo de Seguridad y Privacidad de la Información</t>
  </si>
  <si>
    <t>Índice de cumplimiento TIC para la sociedad</t>
  </si>
  <si>
    <t>Número de trámites y/o servicios automatizados</t>
  </si>
  <si>
    <t>Numero de alianzas implementadas</t>
  </si>
  <si>
    <t>Numero de capacitaciones al cluster</t>
  </si>
  <si>
    <t>Número de personas atendidas</t>
  </si>
  <si>
    <t>Numero capacitaciones realizadas</t>
  </si>
  <si>
    <t>porcentaje de servicios difundidos</t>
  </si>
  <si>
    <t>Numero de recurso tecnologico adquirido</t>
  </si>
  <si>
    <t>Porcentaje de solicitudes de Soporte técnico atendido</t>
  </si>
  <si>
    <t>Numero de Cuentas de Correo institucionales creadas</t>
  </si>
  <si>
    <t>numero de sedes Admon Central con internet</t>
  </si>
  <si>
    <t>Porcentaje de tickets  atendidos</t>
  </si>
  <si>
    <t>Numero de enlaces de datos abiertos definidos</t>
  </si>
  <si>
    <r>
      <t xml:space="preserve">Numero de tramites y servicios centrados en el usuario </t>
    </r>
    <r>
      <rPr>
        <b/>
        <sz val="9"/>
        <rFont val="Arial"/>
        <family val="2"/>
      </rPr>
      <t>Racionalizados</t>
    </r>
  </si>
  <si>
    <r>
      <t>CODIGO PRESUPUESTAL: 218320202009</t>
    </r>
    <r>
      <rPr>
        <sz val="12"/>
        <rFont val="Arial"/>
        <family val="2"/>
      </rPr>
      <t xml:space="preserve"> Servicios para la comunidad, sociales y personales</t>
    </r>
  </si>
  <si>
    <r>
      <t xml:space="preserve">CODIGO PRESUPUESTAL: 218320202008 </t>
    </r>
    <r>
      <rPr>
        <sz val="12"/>
        <rFont val="Arial"/>
        <family val="2"/>
      </rPr>
      <t xml:space="preserve">Servicios prestados a las empresas y servicios de producción </t>
    </r>
  </si>
  <si>
    <r>
      <t xml:space="preserve">CODIGO PRESUPUESTAL: 218320202008 </t>
    </r>
    <r>
      <rPr>
        <sz val="12"/>
        <rFont val="Arial"/>
        <family val="2"/>
      </rPr>
      <t xml:space="preserve">Servicios prestados a las empresas y servicios de producción  y </t>
    </r>
    <r>
      <rPr>
        <b/>
        <sz val="12"/>
        <rFont val="Arial"/>
        <family val="2"/>
      </rPr>
      <t>218320202009</t>
    </r>
    <r>
      <rPr>
        <sz val="12"/>
        <rFont val="Arial"/>
        <family val="2"/>
      </rPr>
      <t xml:space="preserve"> Servicios para la comunidad, sociales y personales</t>
    </r>
  </si>
  <si>
    <r>
      <t xml:space="preserve">CODIGO PRESUPUESTAL: 218320202008 </t>
    </r>
    <r>
      <rPr>
        <sz val="12"/>
        <rFont val="Arial"/>
        <family val="2"/>
      </rPr>
      <t>Servicios prestados a las empresas y servicios de producción</t>
    </r>
  </si>
  <si>
    <r>
      <t>PRESUPUESTO: 218320202009</t>
    </r>
    <r>
      <rPr>
        <sz val="12"/>
        <rFont val="Arial MT"/>
      </rPr>
      <t xml:space="preserve"> Servicios para la comunidad, sociales y personales</t>
    </r>
  </si>
  <si>
    <r>
      <t>PRESUPUESTO:218320202009</t>
    </r>
    <r>
      <rPr>
        <sz val="12"/>
        <rFont val="Arial MT"/>
      </rPr>
      <t xml:space="preserve"> Servicios para la comunidad, sociales y personales</t>
    </r>
  </si>
  <si>
    <r>
      <t>PRESUPUESTO:218320202009</t>
    </r>
    <r>
      <rPr>
        <sz val="12"/>
        <rFont val="Arial MT"/>
      </rPr>
      <t xml:space="preserve">  Servicios para la comunidad, sociales y personales</t>
    </r>
  </si>
  <si>
    <r>
      <t xml:space="preserve">PRESUPUESTO: 218320202009 </t>
    </r>
    <r>
      <rPr>
        <sz val="12"/>
        <rFont val="Arial MT"/>
      </rPr>
      <t>Servicios para la comunidad, sociales y personales</t>
    </r>
  </si>
  <si>
    <r>
      <t xml:space="preserve">PRESUPUESTO 218320202008 </t>
    </r>
    <r>
      <rPr>
        <sz val="12"/>
        <rFont val="Arial MT"/>
      </rPr>
      <t xml:space="preserve">Servicios prestados a las empresas y servicios de producción  </t>
    </r>
    <r>
      <rPr>
        <b/>
        <sz val="12"/>
        <rFont val="Arial MT"/>
      </rPr>
      <t xml:space="preserve">Y 218320202009 </t>
    </r>
    <r>
      <rPr>
        <sz val="12"/>
        <rFont val="Arial MT"/>
      </rPr>
      <t>Servicios para la comunidad, sociales y personales</t>
    </r>
  </si>
  <si>
    <r>
      <t xml:space="preserve">PRESUPUESTO:  218320202009 </t>
    </r>
    <r>
      <rPr>
        <sz val="12"/>
        <rFont val="Arial MT"/>
      </rPr>
      <t>Servicios para la comunidad, sociales y personales</t>
    </r>
  </si>
  <si>
    <t>NOMBRE: CLAUDIA G. RENGIFO PARRA</t>
  </si>
  <si>
    <t>Ejecutar capacitaciones con énfasis en Industria 4.0, comercio Electrónico, economía naranja, Marketing Digital, para los empresarios de la ciudad de Ibagué.</t>
  </si>
  <si>
    <t>Formular e implementar  soluciones  amigables con el medio ambiente para la movilidad sostenible.</t>
  </si>
  <si>
    <t>Ejecutar proyecto o iniciativa tecnológica que tenga como objetivo mobiliario urbano sostenible.</t>
  </si>
  <si>
    <t>Ejecutar estrategias para la transformación digital y el desarrollo de  Software, Economía Naranja, Industria 4.0 con ideas que tengan creatividad + Innovación en empoderamiento de  las mujeres en el sector TIC.</t>
  </si>
  <si>
    <t>Realizar eventos de promoción de la oferta TIC</t>
  </si>
  <si>
    <t xml:space="preserve">Número de eventos realizados </t>
  </si>
  <si>
    <t>Número de servicios ofertados</t>
  </si>
  <si>
    <t>Numero servicios ofertados</t>
  </si>
  <si>
    <t>Adquisición de Software para el mejoramiento  y soporte de la infraestructura tecnológica..</t>
  </si>
  <si>
    <t>Numero elementos software adquirido</t>
  </si>
  <si>
    <t>FECHA DE PROGRAMACION: 01/01/2024</t>
  </si>
  <si>
    <t>FECHA DE  SEGUIMIENTO :31/12/2024</t>
  </si>
  <si>
    <t>TOTAL PROYECTADO 2024</t>
  </si>
  <si>
    <t>TOAL EJECUTADO 2024</t>
  </si>
  <si>
    <t>PRESUPUESTO: 218320202008 Servicios prestados a las empresas y servicios de producción  Y 218320202009 Servicios para la comunidad, sociales y personales</t>
  </si>
  <si>
    <t>Prestar el servicio de conectividad en las zonas WIFI</t>
  </si>
  <si>
    <r>
      <t xml:space="preserve">PRESUPUESTO: 218320202008 </t>
    </r>
    <r>
      <rPr>
        <sz val="12"/>
        <rFont val="Arial MT"/>
      </rPr>
      <t>Servicios prestados a las empresas y servicios de producción</t>
    </r>
    <r>
      <rPr>
        <b/>
        <sz val="12"/>
        <rFont val="Arial MT"/>
      </rPr>
      <t xml:space="preserve">  Y 218320202009 </t>
    </r>
    <r>
      <rPr>
        <sz val="12"/>
        <rFont val="Arial MT"/>
      </rPr>
      <t>Servicios para la comunidad, sociales y personales</t>
    </r>
    <r>
      <rPr>
        <b/>
        <sz val="12"/>
        <rFont val="Arial MT"/>
      </rPr>
      <t xml:space="preserve"> </t>
    </r>
  </si>
  <si>
    <r>
      <t>CODIGO PRESUPUESTAL: 218320202008</t>
    </r>
    <r>
      <rPr>
        <sz val="12"/>
        <rFont val="Arial"/>
        <family val="2"/>
      </rPr>
      <t xml:space="preserve"> Servicios prestados a las empresas y servicios de producción  y</t>
    </r>
    <r>
      <rPr>
        <b/>
        <sz val="12"/>
        <rFont val="Arial"/>
        <family val="2"/>
      </rPr>
      <t xml:space="preserve"> 2183201010030302</t>
    </r>
    <r>
      <rPr>
        <sz val="12"/>
        <rFont val="Arial"/>
        <family val="2"/>
      </rPr>
      <t xml:space="preserve"> Maquinaria de informática y sus partes, piezas y accesorios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</si>
</sst>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 &quot;$&quot;\ * #,##0.00_ ;_ &quot;$&quot;\ * \-#,##0.00_ ;_ &quot;$&quot;\ * &quot;-&quot;??_ ;_ @_ "/>
    <numFmt numFmtId="166" formatCode="0.0%"/>
    <numFmt numFmtId="167" formatCode="#,##0.0_);\(#,##0.0\)"/>
    <numFmt numFmtId="168" formatCode="_ &quot;$&quot;\ * #,##0_ ;_ &quot;$&quot;\ * \-#,##0_ ;_ &quot;$&quot;\ * &quot;-&quot;??_ ;_ @_ "/>
    <numFmt numFmtId="169" formatCode="_ * #,##0.00_ ;_ * \-#,##0.00_ ;_ * &quot;-&quot;??_ ;_ @_ "/>
    <numFmt numFmtId="170" formatCode="#,###\ &quot;COP&quot;"/>
    <numFmt numFmtId="171" formatCode="#,##0.00\ \€"/>
    <numFmt numFmtId="172" formatCode="&quot;$&quot;\ \ \ #,##0,\ ;[Red]\(#,##0,,\);\-\ "/>
    <numFmt numFmtId="173" formatCode="_-* #,##0_-;\-* #,##0_-;_-* &quot;-&quot;??_-;_-@_-"/>
    <numFmt numFmtId="174" formatCode="[$$-240A]\ #,##0"/>
    <numFmt numFmtId="175" formatCode="_-&quot;$&quot;\ * #,##0_-;\-&quot;$&quot;\ * #,##0_-;_-&quot;$&quot;\ * &quot;-&quot;??_-;_-@_-"/>
    <numFmt numFmtId="176" formatCode="#,##0.000_);\(#,##0.000\)"/>
    <numFmt numFmtId="177" formatCode="\$#,##0_-"/>
  </numFmts>
  <fonts count="50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2"/>
      <name val="Arial MT"/>
    </font>
    <font>
      <sz val="10"/>
      <name val="Arial MT"/>
    </font>
    <font>
      <b/>
      <u/>
      <sz val="12"/>
      <name val="Arial MT"/>
    </font>
    <font>
      <b/>
      <sz val="11"/>
      <name val="Arial MT"/>
    </font>
    <font>
      <sz val="8"/>
      <name val="Arial MT"/>
    </font>
    <font>
      <b/>
      <sz val="8"/>
      <name val="Arial MT"/>
    </font>
    <font>
      <b/>
      <sz val="8"/>
      <name val="Arial"/>
      <family val="2"/>
    </font>
    <font>
      <b/>
      <sz val="10"/>
      <name val="Arial MT"/>
    </font>
    <font>
      <sz val="12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b/>
      <u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7"/>
      <name val="Arial"/>
      <family val="2"/>
    </font>
    <font>
      <sz val="9"/>
      <name val="Arial"/>
      <family val="2"/>
    </font>
    <font>
      <sz val="12"/>
      <color theme="1"/>
      <name val="Arial MT"/>
    </font>
    <font>
      <b/>
      <sz val="9"/>
      <name val="Arial"/>
      <family val="2"/>
    </font>
    <font>
      <sz val="11"/>
      <name val="Calibri"/>
      <family val="2"/>
      <scheme val="minor"/>
    </font>
    <font>
      <sz val="11"/>
      <color theme="1"/>
      <name val="Arial MT"/>
    </font>
    <font>
      <sz val="7"/>
      <name val="Arial MT"/>
    </font>
    <font>
      <sz val="8"/>
      <color theme="1"/>
      <name val="Arial MT"/>
    </font>
    <font>
      <sz val="8"/>
      <color rgb="FF000000"/>
      <name val="Verdana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b/>
      <sz val="9"/>
      <name val="Arial MT"/>
    </font>
    <font>
      <sz val="9"/>
      <name val="Arial MT"/>
    </font>
    <font>
      <sz val="8"/>
      <name val="Arial Narrow"/>
      <family val="2"/>
    </font>
    <font>
      <sz val="11"/>
      <color theme="1"/>
      <name val="Arial"/>
      <family val="2"/>
    </font>
    <font>
      <sz val="14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Arial MT"/>
    </font>
    <font>
      <b/>
      <sz val="10"/>
      <color theme="1"/>
      <name val="Arial"/>
      <family val="2"/>
    </font>
    <font>
      <sz val="9"/>
      <color theme="1"/>
      <name val="Arial Narrow"/>
      <family val="2"/>
    </font>
    <font>
      <sz val="18"/>
      <color theme="1"/>
      <name val="Calibri"/>
      <family val="2"/>
      <scheme val="minor"/>
    </font>
    <font>
      <b/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1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24" fillId="2" borderId="1" applyNumberFormat="0" applyProtection="0">
      <alignment horizontal="left" vertical="center"/>
    </xf>
    <xf numFmtId="0" fontId="23" fillId="3" borderId="0" applyNumberFormat="0" applyBorder="0" applyProtection="0">
      <alignment horizontal="center" vertical="center"/>
    </xf>
    <xf numFmtId="0" fontId="23" fillId="4" borderId="0" applyNumberFormat="0" applyBorder="0" applyProtection="0">
      <alignment horizontal="center" vertical="center"/>
    </xf>
    <xf numFmtId="0" fontId="23" fillId="2" borderId="0" applyNumberFormat="0" applyBorder="0" applyProtection="0">
      <alignment horizontal="center" vertical="center" wrapText="1"/>
    </xf>
    <xf numFmtId="0" fontId="23" fillId="2" borderId="0" applyNumberFormat="0" applyBorder="0" applyProtection="0">
      <alignment horizontal="right" vertical="center" wrapText="1"/>
    </xf>
    <xf numFmtId="0" fontId="23" fillId="5" borderId="0" applyNumberFormat="0" applyBorder="0" applyProtection="0">
      <alignment horizontal="center" vertical="center" wrapText="1"/>
    </xf>
    <xf numFmtId="0" fontId="22" fillId="5" borderId="0" applyNumberFormat="0" applyBorder="0" applyProtection="0">
      <alignment horizontal="right" vertical="center" wrapText="1"/>
    </xf>
    <xf numFmtId="49" fontId="22" fillId="0" borderId="0" applyFill="0" applyBorder="0" applyProtection="0">
      <alignment horizontal="left" vertical="center"/>
    </xf>
    <xf numFmtId="0" fontId="23" fillId="0" borderId="0" applyNumberFormat="0" applyFill="0" applyBorder="0" applyProtection="0">
      <alignment horizontal="left" vertical="center"/>
    </xf>
    <xf numFmtId="0" fontId="23" fillId="0" borderId="0" applyNumberFormat="0" applyFill="0" applyBorder="0" applyProtection="0">
      <alignment horizontal="right" vertical="center"/>
    </xf>
    <xf numFmtId="171" fontId="22" fillId="0" borderId="0" applyFill="0" applyBorder="0" applyProtection="0">
      <alignment horizontal="right" vertical="center"/>
    </xf>
    <xf numFmtId="14" fontId="22" fillId="0" borderId="0" applyFill="0" applyBorder="0" applyProtection="0">
      <alignment horizontal="right" vertical="center"/>
    </xf>
    <xf numFmtId="22" fontId="22" fillId="0" borderId="0" applyFill="0" applyBorder="0" applyProtection="0">
      <alignment horizontal="right" vertical="center"/>
    </xf>
    <xf numFmtId="3" fontId="22" fillId="0" borderId="0" applyFill="0" applyBorder="0" applyProtection="0">
      <alignment horizontal="right" vertical="center"/>
    </xf>
    <xf numFmtId="4" fontId="22" fillId="0" borderId="0" applyFill="0" applyBorder="0" applyProtection="0">
      <alignment horizontal="right" vertical="center"/>
    </xf>
    <xf numFmtId="0" fontId="22" fillId="0" borderId="1" applyNumberFormat="0" applyFill="0" applyProtection="0">
      <alignment horizontal="left" vertical="center"/>
    </xf>
    <xf numFmtId="171" fontId="22" fillId="0" borderId="1" applyFill="0" applyProtection="0">
      <alignment horizontal="right" vertical="center"/>
    </xf>
    <xf numFmtId="3" fontId="22" fillId="0" borderId="1" applyFill="0" applyProtection="0">
      <alignment horizontal="right" vertical="center"/>
    </xf>
    <xf numFmtId="4" fontId="22" fillId="0" borderId="1" applyFill="0" applyProtection="0">
      <alignment horizontal="right" vertical="center"/>
    </xf>
    <xf numFmtId="0" fontId="9" fillId="0" borderId="1" applyNumberFormat="0" applyFont="0" applyFill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733">
    <xf numFmtId="0" fontId="0" fillId="0" borderId="0" xfId="0"/>
    <xf numFmtId="173" fontId="0" fillId="0" borderId="0" xfId="8" applyNumberFormat="1" applyFont="1" applyFill="1"/>
    <xf numFmtId="0" fontId="11" fillId="0" borderId="0" xfId="0" applyFont="1"/>
    <xf numFmtId="0" fontId="32" fillId="0" borderId="0" xfId="0" applyFont="1"/>
    <xf numFmtId="164" fontId="11" fillId="0" borderId="0" xfId="0" applyNumberFormat="1" applyFont="1"/>
    <xf numFmtId="0" fontId="11" fillId="0" borderId="0" xfId="0" applyFont="1" applyAlignment="1">
      <alignment horizontal="center" vertical="center"/>
    </xf>
    <xf numFmtId="173" fontId="11" fillId="0" borderId="0" xfId="8" applyNumberFormat="1" applyFont="1" applyFill="1"/>
    <xf numFmtId="10" fontId="11" fillId="0" borderId="0" xfId="5" applyNumberFormat="1" applyFont="1" applyFill="1"/>
    <xf numFmtId="173" fontId="11" fillId="0" borderId="0" xfId="0" applyNumberFormat="1" applyFont="1"/>
    <xf numFmtId="10" fontId="11" fillId="0" borderId="0" xfId="0" applyNumberFormat="1" applyFont="1"/>
    <xf numFmtId="0" fontId="11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173" fontId="0" fillId="0" borderId="0" xfId="8" applyNumberFormat="1" applyFont="1" applyFill="1" applyBorder="1"/>
    <xf numFmtId="42" fontId="11" fillId="0" borderId="0" xfId="0" applyNumberFormat="1" applyFont="1"/>
    <xf numFmtId="175" fontId="11" fillId="0" borderId="0" xfId="0" applyNumberFormat="1" applyFont="1"/>
    <xf numFmtId="173" fontId="43" fillId="0" borderId="0" xfId="8" applyNumberFormat="1" applyFont="1" applyFill="1" applyBorder="1"/>
    <xf numFmtId="9" fontId="0" fillId="0" borderId="0" xfId="5" applyFont="1" applyFill="1"/>
    <xf numFmtId="174" fontId="0" fillId="0" borderId="0" xfId="0" applyNumberFormat="1"/>
    <xf numFmtId="172" fontId="0" fillId="0" borderId="0" xfId="0" applyNumberFormat="1"/>
    <xf numFmtId="168" fontId="0" fillId="0" borderId="0" xfId="0" applyNumberFormat="1"/>
    <xf numFmtId="0" fontId="10" fillId="0" borderId="53" xfId="0" applyFont="1" applyBorder="1"/>
    <xf numFmtId="3" fontId="0" fillId="0" borderId="0" xfId="0" applyNumberFormat="1"/>
    <xf numFmtId="0" fontId="10" fillId="0" borderId="44" xfId="0" applyFont="1" applyBorder="1"/>
    <xf numFmtId="3" fontId="36" fillId="0" borderId="0" xfId="0" applyNumberFormat="1" applyFont="1" applyAlignment="1">
      <alignment horizontal="right" vertical="center" wrapText="1"/>
    </xf>
    <xf numFmtId="175" fontId="0" fillId="0" borderId="0" xfId="0" applyNumberFormat="1"/>
    <xf numFmtId="177" fontId="0" fillId="0" borderId="0" xfId="0" applyNumberFormat="1"/>
    <xf numFmtId="0" fontId="2" fillId="6" borderId="15" xfId="0" applyFont="1" applyFill="1" applyBorder="1"/>
    <xf numFmtId="2" fontId="4" fillId="6" borderId="11" xfId="0" applyNumberFormat="1" applyFont="1" applyFill="1" applyBorder="1" applyAlignment="1">
      <alignment horizontal="center" vertical="center"/>
    </xf>
    <xf numFmtId="2" fontId="4" fillId="6" borderId="26" xfId="0" applyNumberFormat="1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10" fontId="4" fillId="6" borderId="20" xfId="5" applyNumberFormat="1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42" fontId="26" fillId="6" borderId="1" xfId="7" applyNumberFormat="1" applyFont="1" applyFill="1" applyBorder="1" applyAlignment="1">
      <alignment horizontal="left" vertical="center" wrapText="1"/>
    </xf>
    <xf numFmtId="42" fontId="2" fillId="6" borderId="1" xfId="0" applyNumberFormat="1" applyFont="1" applyFill="1" applyBorder="1" applyAlignment="1">
      <alignment horizontal="center" vertical="center"/>
    </xf>
    <xf numFmtId="42" fontId="4" fillId="6" borderId="1" xfId="0" applyNumberFormat="1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 wrapText="1"/>
    </xf>
    <xf numFmtId="42" fontId="4" fillId="6" borderId="1" xfId="7" applyNumberFormat="1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left" vertical="center" wrapText="1"/>
    </xf>
    <xf numFmtId="0" fontId="2" fillId="6" borderId="0" xfId="0" applyFont="1" applyFill="1" applyAlignment="1">
      <alignment horizontal="center" vertical="center" wrapText="1"/>
    </xf>
    <xf numFmtId="1" fontId="1" fillId="6" borderId="14" xfId="0" applyNumberFormat="1" applyFont="1" applyFill="1" applyBorder="1" applyAlignment="1">
      <alignment horizontal="center" vertical="center" wrapText="1"/>
    </xf>
    <xf numFmtId="164" fontId="1" fillId="6" borderId="40" xfId="7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10" fontId="4" fillId="6" borderId="26" xfId="5" applyNumberFormat="1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42" fontId="2" fillId="6" borderId="1" xfId="7" applyNumberFormat="1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42" fontId="4" fillId="6" borderId="20" xfId="7" applyNumberFormat="1" applyFont="1" applyFill="1" applyBorder="1" applyAlignment="1">
      <alignment horizontal="left" vertical="center" wrapText="1"/>
    </xf>
    <xf numFmtId="42" fontId="2" fillId="6" borderId="20" xfId="0" applyNumberFormat="1" applyFont="1" applyFill="1" applyBorder="1" applyAlignment="1">
      <alignment horizontal="center" vertical="center"/>
    </xf>
    <xf numFmtId="167" fontId="4" fillId="6" borderId="37" xfId="0" applyNumberFormat="1" applyFont="1" applyFill="1" applyBorder="1" applyAlignment="1">
      <alignment vertical="center"/>
    </xf>
    <xf numFmtId="0" fontId="8" fillId="6" borderId="0" xfId="0" applyFont="1" applyFill="1" applyAlignment="1">
      <alignment horizontal="justify" vertical="top" wrapText="1"/>
    </xf>
    <xf numFmtId="1" fontId="11" fillId="6" borderId="1" xfId="0" applyNumberFormat="1" applyFont="1" applyFill="1" applyBorder="1" applyAlignment="1">
      <alignment horizontal="center" vertical="center" wrapText="1"/>
    </xf>
    <xf numFmtId="164" fontId="2" fillId="6" borderId="1" xfId="7" applyFont="1" applyFill="1" applyBorder="1" applyAlignment="1">
      <alignment horizontal="center" vertical="center"/>
    </xf>
    <xf numFmtId="0" fontId="11" fillId="6" borderId="0" xfId="0" applyFont="1" applyFill="1"/>
    <xf numFmtId="0" fontId="11" fillId="6" borderId="0" xfId="0" applyFont="1" applyFill="1" applyAlignment="1">
      <alignment horizontal="center" vertical="center"/>
    </xf>
    <xf numFmtId="0" fontId="1" fillId="6" borderId="14" xfId="0" applyFont="1" applyFill="1" applyBorder="1" applyAlignment="1">
      <alignment horizontal="center" vertical="center" wrapText="1"/>
    </xf>
    <xf numFmtId="164" fontId="11" fillId="6" borderId="40" xfId="7" applyFont="1" applyFill="1" applyBorder="1" applyAlignment="1" applyProtection="1">
      <alignment horizontal="center" vertical="center" wrapText="1"/>
    </xf>
    <xf numFmtId="10" fontId="4" fillId="6" borderId="1" xfId="5" applyNumberFormat="1" applyFont="1" applyFill="1" applyBorder="1" applyAlignment="1">
      <alignment horizontal="center" vertical="center"/>
    </xf>
    <xf numFmtId="175" fontId="11" fillId="6" borderId="1" xfId="38" applyNumberFormat="1" applyFont="1" applyFill="1" applyBorder="1" applyAlignment="1">
      <alignment horizontal="center" vertical="center" wrapText="1"/>
    </xf>
    <xf numFmtId="164" fontId="2" fillId="6" borderId="1" xfId="7" applyFont="1" applyFill="1" applyBorder="1" applyAlignment="1" applyProtection="1">
      <alignment vertical="center"/>
    </xf>
    <xf numFmtId="42" fontId="10" fillId="6" borderId="1" xfId="7" applyNumberFormat="1" applyFont="1" applyFill="1" applyBorder="1" applyAlignment="1">
      <alignment horizontal="left" vertical="center" wrapText="1"/>
    </xf>
    <xf numFmtId="175" fontId="10" fillId="6" borderId="1" xfId="38" applyNumberFormat="1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vertical="center" wrapText="1"/>
    </xf>
    <xf numFmtId="0" fontId="1" fillId="6" borderId="10" xfId="0" applyFont="1" applyFill="1" applyBorder="1" applyAlignment="1">
      <alignment horizontal="center" vertical="center"/>
    </xf>
    <xf numFmtId="166" fontId="1" fillId="6" borderId="10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vertical="center"/>
    </xf>
    <xf numFmtId="0" fontId="4" fillId="6" borderId="12" xfId="0" applyFont="1" applyFill="1" applyBorder="1" applyAlignment="1">
      <alignment vertical="center"/>
    </xf>
    <xf numFmtId="0" fontId="4" fillId="6" borderId="27" xfId="0" applyFont="1" applyFill="1" applyBorder="1" applyAlignment="1">
      <alignment vertical="center"/>
    </xf>
    <xf numFmtId="0" fontId="1" fillId="6" borderId="14" xfId="0" applyFont="1" applyFill="1" applyBorder="1" applyAlignment="1">
      <alignment horizontal="left" vertical="center" wrapText="1"/>
    </xf>
    <xf numFmtId="164" fontId="1" fillId="6" borderId="40" xfId="7" applyFont="1" applyFill="1" applyBorder="1" applyAlignment="1" applyProtection="1">
      <alignment horizontal="left" vertical="center" wrapText="1"/>
    </xf>
    <xf numFmtId="175" fontId="2" fillId="6" borderId="1" xfId="38" applyNumberFormat="1" applyFont="1" applyFill="1" applyBorder="1" applyAlignment="1">
      <alignment horizontal="left" vertical="center" wrapText="1"/>
    </xf>
    <xf numFmtId="175" fontId="4" fillId="6" borderId="1" xfId="38" applyNumberFormat="1" applyFont="1" applyFill="1" applyBorder="1" applyAlignment="1">
      <alignment horizontal="left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justify" vertical="center" wrapText="1"/>
    </xf>
    <xf numFmtId="0" fontId="4" fillId="6" borderId="0" xfId="0" applyFont="1" applyFill="1" applyAlignment="1">
      <alignment horizontal="left"/>
    </xf>
    <xf numFmtId="175" fontId="2" fillId="6" borderId="1" xfId="38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175" fontId="0" fillId="6" borderId="0" xfId="38" applyNumberFormat="1" applyFont="1" applyFill="1" applyAlignment="1">
      <alignment horizontal="left" vertical="center"/>
    </xf>
    <xf numFmtId="175" fontId="11" fillId="6" borderId="0" xfId="0" applyNumberFormat="1" applyFont="1" applyFill="1"/>
    <xf numFmtId="0" fontId="0" fillId="6" borderId="0" xfId="0" applyFill="1"/>
    <xf numFmtId="0" fontId="10" fillId="6" borderId="53" xfId="0" applyFont="1" applyFill="1" applyBorder="1" applyAlignment="1">
      <alignment vertical="center"/>
    </xf>
    <xf numFmtId="0" fontId="10" fillId="6" borderId="44" xfId="0" applyFont="1" applyFill="1" applyBorder="1" applyAlignment="1">
      <alignment vertical="center"/>
    </xf>
    <xf numFmtId="9" fontId="11" fillId="6" borderId="0" xfId="5" applyFont="1" applyFill="1"/>
    <xf numFmtId="3" fontId="0" fillId="6" borderId="0" xfId="0" applyNumberFormat="1" applyFill="1"/>
    <xf numFmtId="164" fontId="11" fillId="6" borderId="0" xfId="0" applyNumberFormat="1" applyFont="1" applyFill="1"/>
    <xf numFmtId="2" fontId="13" fillId="6" borderId="1" xfId="0" applyNumberFormat="1" applyFont="1" applyFill="1" applyBorder="1" applyAlignment="1">
      <alignment horizontal="center" vertical="center"/>
    </xf>
    <xf numFmtId="2" fontId="13" fillId="6" borderId="26" xfId="0" applyNumberFormat="1" applyFont="1" applyFill="1" applyBorder="1" applyAlignment="1">
      <alignment horizontal="center" vertical="center"/>
    </xf>
    <xf numFmtId="1" fontId="12" fillId="6" borderId="1" xfId="0" applyNumberFormat="1" applyFont="1" applyFill="1" applyBorder="1" applyAlignment="1">
      <alignment horizontal="center" vertical="center" wrapText="1"/>
    </xf>
    <xf numFmtId="174" fontId="11" fillId="6" borderId="26" xfId="0" applyNumberFormat="1" applyFont="1" applyFill="1" applyBorder="1" applyAlignment="1">
      <alignment horizontal="right" vertical="center" wrapText="1"/>
    </xf>
    <xf numFmtId="174" fontId="29" fillId="6" borderId="26" xfId="0" applyNumberFormat="1" applyFont="1" applyFill="1" applyBorder="1" applyAlignment="1">
      <alignment horizontal="right" vertical="center" wrapText="1"/>
    </xf>
    <xf numFmtId="0" fontId="13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10" fontId="20" fillId="6" borderId="1" xfId="5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173" fontId="26" fillId="6" borderId="1" xfId="8" applyNumberFormat="1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175" fontId="27" fillId="6" borderId="1" xfId="7" applyNumberFormat="1" applyFon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center" vertical="center" wrapText="1"/>
    </xf>
    <xf numFmtId="167" fontId="13" fillId="6" borderId="33" xfId="0" applyNumberFormat="1" applyFont="1" applyFill="1" applyBorder="1" applyAlignment="1">
      <alignment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167" fontId="3" fillId="6" borderId="34" xfId="0" applyNumberFormat="1" applyFont="1" applyFill="1" applyBorder="1" applyAlignment="1">
      <alignment vertical="top"/>
    </xf>
    <xf numFmtId="1" fontId="20" fillId="6" borderId="1" xfId="8" applyNumberFormat="1" applyFont="1" applyFill="1" applyBorder="1" applyAlignment="1" applyProtection="1">
      <alignment horizontal="center" vertical="center"/>
    </xf>
    <xf numFmtId="0" fontId="20" fillId="6" borderId="0" xfId="0" applyFont="1" applyFill="1" applyAlignment="1">
      <alignment horizontal="left" vertical="center" wrapText="1"/>
    </xf>
    <xf numFmtId="166" fontId="2" fillId="6" borderId="0" xfId="0" applyNumberFormat="1" applyFont="1" applyFill="1" applyAlignment="1">
      <alignment horizontal="center" vertical="center" wrapText="1"/>
    </xf>
    <xf numFmtId="2" fontId="13" fillId="6" borderId="11" xfId="0" applyNumberFormat="1" applyFont="1" applyFill="1" applyBorder="1" applyAlignment="1">
      <alignment horizontal="center" vertical="center"/>
    </xf>
    <xf numFmtId="1" fontId="1" fillId="6" borderId="11" xfId="0" applyNumberFormat="1" applyFont="1" applyFill="1" applyBorder="1" applyAlignment="1">
      <alignment horizontal="center" vertical="center" wrapText="1"/>
    </xf>
    <xf numFmtId="174" fontId="11" fillId="6" borderId="26" xfId="0" applyNumberFormat="1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174" fontId="11" fillId="6" borderId="1" xfId="0" applyNumberFormat="1" applyFont="1" applyFill="1" applyBorder="1" applyAlignment="1">
      <alignment horizontal="center" vertical="center" wrapText="1"/>
    </xf>
    <xf numFmtId="173" fontId="26" fillId="6" borderId="1" xfId="8" applyNumberFormat="1" applyFont="1" applyFill="1" applyBorder="1" applyAlignment="1" applyProtection="1">
      <alignment vertical="center" wrapText="1"/>
    </xf>
    <xf numFmtId="175" fontId="26" fillId="6" borderId="1" xfId="38" applyNumberFormat="1" applyFont="1" applyFill="1" applyBorder="1" applyAlignment="1">
      <alignment horizontal="left" vertical="center" wrapText="1"/>
    </xf>
    <xf numFmtId="42" fontId="27" fillId="6" borderId="1" xfId="7" applyNumberFormat="1" applyFont="1" applyFill="1" applyBorder="1" applyAlignment="1">
      <alignment horizontal="left" vertical="center" wrapText="1"/>
    </xf>
    <xf numFmtId="1" fontId="42" fillId="6" borderId="1" xfId="0" applyNumberFormat="1" applyFont="1" applyFill="1" applyBorder="1" applyAlignment="1">
      <alignment horizontal="center" vertical="center" wrapText="1"/>
    </xf>
    <xf numFmtId="174" fontId="42" fillId="6" borderId="26" xfId="0" applyNumberFormat="1" applyFont="1" applyFill="1" applyBorder="1" applyAlignment="1">
      <alignment horizontal="right" vertical="center" wrapText="1"/>
    </xf>
    <xf numFmtId="42" fontId="30" fillId="6" borderId="1" xfId="0" applyNumberFormat="1" applyFont="1" applyFill="1" applyBorder="1" applyAlignment="1">
      <alignment horizontal="center" vertical="center" wrapText="1"/>
    </xf>
    <xf numFmtId="166" fontId="2" fillId="6" borderId="0" xfId="0" applyNumberFormat="1" applyFont="1" applyFill="1" applyAlignment="1">
      <alignment horizontal="left" wrapText="1"/>
    </xf>
    <xf numFmtId="173" fontId="20" fillId="6" borderId="0" xfId="0" applyNumberFormat="1" applyFont="1" applyFill="1" applyAlignment="1">
      <alignment horizontal="left" vertical="center" wrapText="1"/>
    </xf>
    <xf numFmtId="173" fontId="20" fillId="6" borderId="0" xfId="8" applyNumberFormat="1" applyFont="1" applyFill="1" applyBorder="1" applyAlignment="1">
      <alignment horizontal="left" vertical="center" wrapText="1"/>
    </xf>
    <xf numFmtId="174" fontId="2" fillId="6" borderId="26" xfId="0" applyNumberFormat="1" applyFont="1" applyFill="1" applyBorder="1" applyAlignment="1">
      <alignment horizontal="right" vertical="center" wrapText="1"/>
    </xf>
    <xf numFmtId="9" fontId="26" fillId="6" borderId="1" xfId="5" applyFont="1" applyFill="1" applyBorder="1" applyAlignment="1">
      <alignment horizontal="center" vertical="center" wrapText="1"/>
    </xf>
    <xf numFmtId="2" fontId="26" fillId="6" borderId="1" xfId="0" applyNumberFormat="1" applyFont="1" applyFill="1" applyBorder="1" applyAlignment="1">
      <alignment vertical="center" wrapText="1"/>
    </xf>
    <xf numFmtId="9" fontId="13" fillId="6" borderId="1" xfId="0" applyNumberFormat="1" applyFont="1" applyFill="1" applyBorder="1" applyAlignment="1">
      <alignment horizontal="center" vertical="center" wrapText="1"/>
    </xf>
    <xf numFmtId="175" fontId="11" fillId="6" borderId="26" xfId="38" applyNumberFormat="1" applyFont="1" applyFill="1" applyBorder="1" applyAlignment="1" applyProtection="1">
      <alignment horizontal="right" vertical="center" wrapText="1"/>
    </xf>
    <xf numFmtId="44" fontId="1" fillId="6" borderId="26" xfId="38" applyFont="1" applyFill="1" applyBorder="1" applyAlignment="1">
      <alignment horizontal="right" vertical="center" wrapText="1"/>
    </xf>
    <xf numFmtId="3" fontId="12" fillId="6" borderId="26" xfId="0" applyNumberFormat="1" applyFont="1" applyFill="1" applyBorder="1" applyAlignment="1">
      <alignment horizontal="right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42" fontId="3" fillId="6" borderId="1" xfId="0" applyNumberFormat="1" applyFont="1" applyFill="1" applyBorder="1" applyAlignment="1">
      <alignment horizontal="center" vertical="center" wrapText="1"/>
    </xf>
    <xf numFmtId="3" fontId="13" fillId="6" borderId="1" xfId="0" applyNumberFormat="1" applyFont="1" applyFill="1" applyBorder="1" applyAlignment="1">
      <alignment horizontal="center" vertical="center" wrapText="1"/>
    </xf>
    <xf numFmtId="9" fontId="3" fillId="6" borderId="26" xfId="5" applyFont="1" applyFill="1" applyBorder="1" applyAlignment="1" applyProtection="1">
      <alignment vertical="center" wrapText="1"/>
    </xf>
    <xf numFmtId="3" fontId="13" fillId="6" borderId="20" xfId="0" applyNumberFormat="1" applyFont="1" applyFill="1" applyBorder="1" applyAlignment="1">
      <alignment horizontal="center" vertical="center" wrapText="1"/>
    </xf>
    <xf numFmtId="42" fontId="27" fillId="6" borderId="20" xfId="7" applyNumberFormat="1" applyFont="1" applyFill="1" applyBorder="1" applyAlignment="1">
      <alignment horizontal="left" vertical="center" wrapText="1"/>
    </xf>
    <xf numFmtId="14" fontId="2" fillId="6" borderId="20" xfId="0" applyNumberFormat="1" applyFont="1" applyFill="1" applyBorder="1" applyAlignment="1">
      <alignment horizontal="center" vertical="center"/>
    </xf>
    <xf numFmtId="14" fontId="2" fillId="6" borderId="20" xfId="0" applyNumberFormat="1" applyFont="1" applyFill="1" applyBorder="1" applyAlignment="1">
      <alignment horizontal="center" vertical="center" wrapText="1"/>
    </xf>
    <xf numFmtId="167" fontId="13" fillId="6" borderId="16" xfId="0" applyNumberFormat="1" applyFont="1" applyFill="1" applyBorder="1" applyAlignment="1">
      <alignment horizontal="center" vertical="center"/>
    </xf>
    <xf numFmtId="167" fontId="3" fillId="6" borderId="10" xfId="0" applyNumberFormat="1" applyFont="1" applyFill="1" applyBorder="1" applyAlignment="1">
      <alignment vertical="top"/>
    </xf>
    <xf numFmtId="0" fontId="19" fillId="6" borderId="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left" vertical="center" wrapText="1"/>
    </xf>
    <xf numFmtId="175" fontId="1" fillId="6" borderId="26" xfId="38" applyNumberFormat="1" applyFont="1" applyFill="1" applyBorder="1" applyAlignment="1" applyProtection="1">
      <alignment horizontal="right" vertical="center" wrapText="1"/>
    </xf>
    <xf numFmtId="175" fontId="29" fillId="6" borderId="26" xfId="38" applyNumberFormat="1" applyFont="1" applyFill="1" applyBorder="1" applyAlignment="1" applyProtection="1">
      <alignment horizontal="right" vertical="center" wrapText="1"/>
    </xf>
    <xf numFmtId="1" fontId="20" fillId="6" borderId="1" xfId="0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 wrapText="1"/>
    </xf>
    <xf numFmtId="2" fontId="13" fillId="6" borderId="20" xfId="0" applyNumberFormat="1" applyFont="1" applyFill="1" applyBorder="1" applyAlignment="1">
      <alignment horizontal="center" vertical="center" wrapText="1"/>
    </xf>
    <xf numFmtId="2" fontId="20" fillId="6" borderId="1" xfId="0" applyNumberFormat="1" applyFont="1" applyFill="1" applyBorder="1" applyAlignment="1">
      <alignment horizontal="center" vertical="center"/>
    </xf>
    <xf numFmtId="0" fontId="20" fillId="6" borderId="52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 wrapText="1"/>
    </xf>
    <xf numFmtId="166" fontId="2" fillId="6" borderId="9" xfId="0" applyNumberFormat="1" applyFont="1" applyFill="1" applyBorder="1" applyAlignment="1">
      <alignment horizontal="left" wrapText="1"/>
    </xf>
    <xf numFmtId="166" fontId="2" fillId="6" borderId="22" xfId="0" applyNumberFormat="1" applyFont="1" applyFill="1" applyBorder="1" applyAlignment="1">
      <alignment horizontal="left" wrapText="1"/>
    </xf>
    <xf numFmtId="175" fontId="11" fillId="6" borderId="1" xfId="38" applyNumberFormat="1" applyFont="1" applyFill="1" applyBorder="1" applyAlignment="1" applyProtection="1">
      <alignment horizontal="right" vertical="center" wrapText="1"/>
    </xf>
    <xf numFmtId="3" fontId="11" fillId="6" borderId="26" xfId="0" applyNumberFormat="1" applyFont="1" applyFill="1" applyBorder="1" applyAlignment="1">
      <alignment horizontal="right" vertical="center" wrapText="1"/>
    </xf>
    <xf numFmtId="1" fontId="37" fillId="6" borderId="1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vertical="center" wrapText="1"/>
    </xf>
    <xf numFmtId="2" fontId="3" fillId="6" borderId="1" xfId="5" applyNumberFormat="1" applyFont="1" applyFill="1" applyBorder="1" applyAlignment="1" applyProtection="1">
      <alignment vertical="center" wrapText="1"/>
    </xf>
    <xf numFmtId="2" fontId="13" fillId="6" borderId="1" xfId="0" applyNumberFormat="1" applyFont="1" applyFill="1" applyBorder="1" applyAlignment="1">
      <alignment vertical="center" wrapText="1"/>
    </xf>
    <xf numFmtId="2" fontId="2" fillId="6" borderId="20" xfId="0" applyNumberFormat="1" applyFont="1" applyFill="1" applyBorder="1" applyAlignment="1">
      <alignment vertical="center" wrapText="1"/>
    </xf>
    <xf numFmtId="0" fontId="10" fillId="6" borderId="53" xfId="0" applyFont="1" applyFill="1" applyBorder="1"/>
    <xf numFmtId="9" fontId="0" fillId="6" borderId="0" xfId="5" applyFont="1" applyFill="1"/>
    <xf numFmtId="41" fontId="0" fillId="6" borderId="0" xfId="37" applyFont="1" applyFill="1"/>
    <xf numFmtId="0" fontId="10" fillId="6" borderId="44" xfId="0" applyFont="1" applyFill="1" applyBorder="1"/>
    <xf numFmtId="175" fontId="0" fillId="6" borderId="0" xfId="0" applyNumberFormat="1" applyFill="1"/>
    <xf numFmtId="172" fontId="0" fillId="6" borderId="0" xfId="0" applyNumberFormat="1" applyFill="1"/>
    <xf numFmtId="173" fontId="0" fillId="6" borderId="0" xfId="8" applyNumberFormat="1" applyFont="1" applyFill="1"/>
    <xf numFmtId="173" fontId="0" fillId="6" borderId="0" xfId="0" applyNumberFormat="1" applyFill="1"/>
    <xf numFmtId="166" fontId="26" fillId="6" borderId="1" xfId="5" applyNumberFormat="1" applyFont="1" applyFill="1" applyBorder="1" applyAlignment="1">
      <alignment horizontal="center" vertical="center" wrapText="1"/>
    </xf>
    <xf numFmtId="166" fontId="13" fillId="6" borderId="20" xfId="5" applyNumberFormat="1" applyFont="1" applyFill="1" applyBorder="1" applyAlignment="1">
      <alignment horizontal="center" vertical="center" wrapText="1"/>
    </xf>
    <xf numFmtId="6" fontId="26" fillId="6" borderId="1" xfId="7" applyNumberFormat="1" applyFont="1" applyFill="1" applyBorder="1" applyAlignment="1">
      <alignment horizontal="left" vertical="center" wrapText="1"/>
    </xf>
    <xf numFmtId="6" fontId="26" fillId="6" borderId="1" xfId="7" applyNumberFormat="1" applyFont="1" applyFill="1" applyBorder="1" applyAlignment="1">
      <alignment horizontal="center" vertical="center" wrapText="1"/>
    </xf>
    <xf numFmtId="1" fontId="48" fillId="0" borderId="58" xfId="38" applyNumberFormat="1" applyFont="1" applyFill="1" applyBorder="1" applyAlignment="1">
      <alignment horizontal="center" vertical="center" wrapText="1"/>
    </xf>
    <xf numFmtId="1" fontId="11" fillId="6" borderId="11" xfId="0" applyNumberFormat="1" applyFont="1" applyFill="1" applyBorder="1" applyAlignment="1">
      <alignment horizontal="center" vertical="center" wrapText="1"/>
    </xf>
    <xf numFmtId="1" fontId="44" fillId="0" borderId="60" xfId="38" applyNumberFormat="1" applyFont="1" applyFill="1" applyBorder="1" applyAlignment="1">
      <alignment horizontal="center" vertical="center" wrapText="1"/>
    </xf>
    <xf numFmtId="1" fontId="44" fillId="0" borderId="58" xfId="0" applyNumberFormat="1" applyFont="1" applyBorder="1" applyAlignment="1">
      <alignment horizontal="center" vertical="center"/>
    </xf>
    <xf numFmtId="0" fontId="8" fillId="6" borderId="53" xfId="7" applyNumberFormat="1" applyFont="1" applyFill="1" applyBorder="1" applyAlignment="1">
      <alignment horizontal="center" vertical="center" wrapText="1"/>
    </xf>
    <xf numFmtId="0" fontId="8" fillId="6" borderId="54" xfId="7" applyNumberFormat="1" applyFont="1" applyFill="1" applyBorder="1" applyAlignment="1">
      <alignment horizontal="center" vertical="center" wrapText="1"/>
    </xf>
    <xf numFmtId="175" fontId="49" fillId="6" borderId="44" xfId="7" applyNumberFormat="1" applyFont="1" applyFill="1" applyBorder="1" applyAlignment="1">
      <alignment vertical="center" wrapText="1"/>
    </xf>
    <xf numFmtId="175" fontId="49" fillId="6" borderId="25" xfId="7" applyNumberFormat="1" applyFont="1" applyFill="1" applyBorder="1" applyAlignment="1">
      <alignment vertical="center" wrapText="1"/>
    </xf>
    <xf numFmtId="9" fontId="8" fillId="6" borderId="1" xfId="5" applyFont="1" applyFill="1" applyBorder="1" applyAlignment="1" applyProtection="1">
      <alignment horizontal="center" vertical="center"/>
    </xf>
    <xf numFmtId="9" fontId="4" fillId="6" borderId="1" xfId="0" applyNumberFormat="1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3" fontId="2" fillId="6" borderId="1" xfId="8" applyNumberFormat="1" applyFont="1" applyFill="1" applyBorder="1" applyAlignment="1">
      <alignment horizontal="center" vertical="center" wrapText="1"/>
    </xf>
    <xf numFmtId="0" fontId="2" fillId="6" borderId="1" xfId="5" applyNumberFormat="1" applyFont="1" applyFill="1" applyBorder="1" applyAlignment="1">
      <alignment horizontal="right" vertical="center" wrapText="1"/>
    </xf>
    <xf numFmtId="9" fontId="2" fillId="6" borderId="1" xfId="5" applyFont="1" applyFill="1" applyBorder="1" applyAlignment="1">
      <alignment horizontal="right" vertical="center" wrapText="1"/>
    </xf>
    <xf numFmtId="9" fontId="2" fillId="0" borderId="1" xfId="5" applyFont="1" applyFill="1" applyBorder="1" applyAlignment="1">
      <alignment horizontal="right" vertical="center" wrapText="1"/>
    </xf>
    <xf numFmtId="9" fontId="4" fillId="6" borderId="1" xfId="5" applyFont="1" applyFill="1" applyBorder="1" applyAlignment="1">
      <alignment horizontal="center" vertical="center" wrapText="1"/>
    </xf>
    <xf numFmtId="9" fontId="4" fillId="6" borderId="20" xfId="5" applyFont="1" applyFill="1" applyBorder="1" applyAlignment="1">
      <alignment horizontal="center" vertical="center" wrapText="1"/>
    </xf>
    <xf numFmtId="1" fontId="2" fillId="6" borderId="1" xfId="8" applyNumberFormat="1" applyFont="1" applyFill="1" applyBorder="1" applyAlignment="1">
      <alignment horizontal="center" vertical="center" wrapText="1"/>
    </xf>
    <xf numFmtId="1" fontId="2" fillId="0" borderId="1" xfId="8" applyNumberFormat="1" applyFont="1" applyFill="1" applyBorder="1" applyAlignment="1">
      <alignment horizontal="center" vertical="center" wrapText="1"/>
    </xf>
    <xf numFmtId="1" fontId="1" fillId="0" borderId="1" xfId="5" applyNumberFormat="1" applyFont="1" applyFill="1" applyBorder="1" applyAlignment="1" applyProtection="1">
      <alignment horizontal="center" vertical="center"/>
    </xf>
    <xf numFmtId="37" fontId="1" fillId="6" borderId="1" xfId="0" applyNumberFormat="1" applyFont="1" applyFill="1" applyBorder="1" applyAlignment="1">
      <alignment horizontal="center" vertical="center"/>
    </xf>
    <xf numFmtId="166" fontId="2" fillId="6" borderId="1" xfId="5" applyNumberFormat="1" applyFont="1" applyFill="1" applyBorder="1" applyAlignment="1">
      <alignment horizontal="center" vertical="center" wrapText="1"/>
    </xf>
    <xf numFmtId="9" fontId="2" fillId="0" borderId="1" xfId="5" applyFont="1" applyFill="1" applyBorder="1" applyAlignment="1">
      <alignment horizontal="center" vertical="center" wrapText="1"/>
    </xf>
    <xf numFmtId="166" fontId="4" fillId="6" borderId="1" xfId="5" applyNumberFormat="1" applyFont="1" applyFill="1" applyBorder="1" applyAlignment="1">
      <alignment horizontal="center" vertical="center" wrapText="1"/>
    </xf>
    <xf numFmtId="166" fontId="1" fillId="6" borderId="1" xfId="5" applyNumberFormat="1" applyFont="1" applyFill="1" applyBorder="1" applyAlignment="1" applyProtection="1">
      <alignment horizontal="center" vertical="center"/>
    </xf>
    <xf numFmtId="0" fontId="26" fillId="6" borderId="1" xfId="0" applyFont="1" applyFill="1" applyBorder="1" applyAlignment="1">
      <alignment horizontal="center" vertical="center" wrapText="1"/>
    </xf>
    <xf numFmtId="1" fontId="26" fillId="6" borderId="1" xfId="8" applyNumberFormat="1" applyFont="1" applyFill="1" applyBorder="1" applyAlignment="1">
      <alignment horizontal="center" vertical="center" wrapText="1"/>
    </xf>
    <xf numFmtId="1" fontId="13" fillId="6" borderId="20" xfId="0" applyNumberFormat="1" applyFont="1" applyFill="1" applyBorder="1" applyAlignment="1">
      <alignment horizontal="center" vertical="center" wrapText="1"/>
    </xf>
    <xf numFmtId="1" fontId="2" fillId="6" borderId="1" xfId="5" applyNumberFormat="1" applyFont="1" applyFill="1" applyBorder="1" applyAlignment="1">
      <alignment horizontal="center" vertical="center" wrapText="1"/>
    </xf>
    <xf numFmtId="1" fontId="1" fillId="6" borderId="1" xfId="5" applyNumberFormat="1" applyFont="1" applyFill="1" applyBorder="1" applyAlignment="1" applyProtection="1">
      <alignment horizontal="center" vertical="center"/>
    </xf>
    <xf numFmtId="1" fontId="11" fillId="6" borderId="14" xfId="0" applyNumberFormat="1" applyFont="1" applyFill="1" applyBorder="1" applyAlignment="1">
      <alignment horizontal="center" vertical="center" wrapText="1"/>
    </xf>
    <xf numFmtId="164" fontId="1" fillId="6" borderId="26" xfId="7" applyFont="1" applyFill="1" applyBorder="1" applyAlignment="1" applyProtection="1">
      <alignment horizontal="center" vertical="center" wrapText="1"/>
    </xf>
    <xf numFmtId="9" fontId="13" fillId="6" borderId="1" xfId="5" applyFont="1" applyFill="1" applyBorder="1" applyAlignment="1">
      <alignment vertical="center" wrapText="1"/>
    </xf>
    <xf numFmtId="9" fontId="3" fillId="6" borderId="1" xfId="5" applyFont="1" applyFill="1" applyBorder="1" applyAlignment="1">
      <alignment vertical="center"/>
    </xf>
    <xf numFmtId="9" fontId="3" fillId="6" borderId="26" xfId="5" applyFont="1" applyFill="1" applyBorder="1" applyAlignment="1">
      <alignment vertical="center"/>
    </xf>
    <xf numFmtId="42" fontId="26" fillId="6" borderId="20" xfId="7" applyNumberFormat="1" applyFont="1" applyFill="1" applyBorder="1" applyAlignment="1">
      <alignment horizontal="left" vertical="center" wrapText="1"/>
    </xf>
    <xf numFmtId="42" fontId="3" fillId="6" borderId="20" xfId="0" applyNumberFormat="1" applyFont="1" applyFill="1" applyBorder="1" applyAlignment="1">
      <alignment horizontal="center" vertical="center" wrapText="1"/>
    </xf>
    <xf numFmtId="3" fontId="13" fillId="6" borderId="13" xfId="0" applyNumberFormat="1" applyFont="1" applyFill="1" applyBorder="1" applyAlignment="1">
      <alignment horizontal="center" vertical="center" wrapText="1"/>
    </xf>
    <xf numFmtId="42" fontId="26" fillId="6" borderId="11" xfId="7" applyNumberFormat="1" applyFont="1" applyFill="1" applyBorder="1" applyAlignment="1">
      <alignment horizontal="left" vertical="center" wrapText="1"/>
    </xf>
    <xf numFmtId="42" fontId="27" fillId="6" borderId="14" xfId="7" applyNumberFormat="1" applyFont="1" applyFill="1" applyBorder="1" applyAlignment="1">
      <alignment horizontal="left" vertical="center" wrapText="1"/>
    </xf>
    <xf numFmtId="42" fontId="27" fillId="6" borderId="31" xfId="7" applyNumberFormat="1" applyFont="1" applyFill="1" applyBorder="1" applyAlignment="1">
      <alignment horizontal="left" vertical="center" wrapText="1"/>
    </xf>
    <xf numFmtId="1" fontId="13" fillId="6" borderId="1" xfId="0" applyNumberFormat="1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/>
    </xf>
    <xf numFmtId="1" fontId="44" fillId="0" borderId="60" xfId="0" applyNumberFormat="1" applyFont="1" applyBorder="1" applyAlignment="1">
      <alignment horizontal="center" vertical="center" wrapText="1"/>
    </xf>
    <xf numFmtId="1" fontId="11" fillId="6" borderId="8" xfId="0" applyNumberFormat="1" applyFont="1" applyFill="1" applyBorder="1" applyAlignment="1">
      <alignment horizontal="center" vertical="center" wrapText="1"/>
    </xf>
    <xf numFmtId="164" fontId="2" fillId="6" borderId="20" xfId="7" applyFont="1" applyFill="1" applyBorder="1" applyAlignment="1">
      <alignment horizontal="center" vertical="center"/>
    </xf>
    <xf numFmtId="0" fontId="9" fillId="6" borderId="0" xfId="0" applyFont="1" applyFill="1" applyAlignment="1">
      <alignment horizontal="justify" vertical="top" wrapText="1"/>
    </xf>
    <xf numFmtId="175" fontId="11" fillId="6" borderId="40" xfId="38" applyNumberFormat="1" applyFont="1" applyFill="1" applyBorder="1" applyAlignment="1">
      <alignment horizontal="center" vertical="center" wrapText="1"/>
    </xf>
    <xf numFmtId="9" fontId="30" fillId="6" borderId="17" xfId="5" applyFont="1" applyFill="1" applyBorder="1" applyAlignment="1">
      <alignment horizontal="center" vertical="center"/>
    </xf>
    <xf numFmtId="0" fontId="30" fillId="6" borderId="3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/>
    </xf>
    <xf numFmtId="167" fontId="3" fillId="6" borderId="4" xfId="0" applyNumberFormat="1" applyFont="1" applyFill="1" applyBorder="1" applyAlignment="1">
      <alignment vertical="top"/>
    </xf>
    <xf numFmtId="1" fontId="18" fillId="6" borderId="13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 wrapText="1"/>
    </xf>
    <xf numFmtId="9" fontId="13" fillId="6" borderId="14" xfId="5" applyFont="1" applyFill="1" applyBorder="1" applyAlignment="1">
      <alignment vertical="center" wrapText="1"/>
    </xf>
    <xf numFmtId="9" fontId="3" fillId="6" borderId="40" xfId="5" applyFont="1" applyFill="1" applyBorder="1" applyAlignment="1" applyProtection="1">
      <alignment vertical="center" wrapText="1"/>
    </xf>
    <xf numFmtId="1" fontId="20" fillId="6" borderId="13" xfId="0" applyNumberFormat="1" applyFont="1" applyFill="1" applyBorder="1" applyAlignment="1">
      <alignment horizontal="center" vertical="center"/>
    </xf>
    <xf numFmtId="176" fontId="3" fillId="6" borderId="41" xfId="0" applyNumberFormat="1" applyFont="1" applyFill="1" applyBorder="1" applyAlignment="1">
      <alignment vertical="top"/>
    </xf>
    <xf numFmtId="173" fontId="20" fillId="6" borderId="13" xfId="8" applyNumberFormat="1" applyFont="1" applyFill="1" applyBorder="1" applyAlignment="1" applyProtection="1">
      <alignment horizontal="center" vertical="center"/>
    </xf>
    <xf numFmtId="167" fontId="3" fillId="6" borderId="41" xfId="0" applyNumberFormat="1" applyFont="1" applyFill="1" applyBorder="1" applyAlignment="1">
      <alignment vertical="top"/>
    </xf>
    <xf numFmtId="1" fontId="20" fillId="6" borderId="13" xfId="8" applyNumberFormat="1" applyFont="1" applyFill="1" applyBorder="1" applyAlignment="1" applyProtection="1">
      <alignment horizontal="center" vertical="center"/>
    </xf>
    <xf numFmtId="167" fontId="2" fillId="6" borderId="9" xfId="0" applyNumberFormat="1" applyFont="1" applyFill="1" applyBorder="1" applyAlignment="1">
      <alignment vertical="top"/>
    </xf>
    <xf numFmtId="9" fontId="4" fillId="6" borderId="14" xfId="0" applyNumberFormat="1" applyFont="1" applyFill="1" applyBorder="1" applyAlignment="1">
      <alignment horizontal="center" vertical="center" wrapText="1"/>
    </xf>
    <xf numFmtId="42" fontId="4" fillId="6" borderId="14" xfId="7" applyNumberFormat="1" applyFont="1" applyFill="1" applyBorder="1" applyAlignment="1">
      <alignment horizontal="left" vertical="center" wrapText="1"/>
    </xf>
    <xf numFmtId="42" fontId="4" fillId="6" borderId="14" xfId="0" applyNumberFormat="1" applyFont="1" applyFill="1" applyBorder="1" applyAlignment="1">
      <alignment horizontal="center" vertical="center"/>
    </xf>
    <xf numFmtId="9" fontId="8" fillId="6" borderId="10" xfId="5" applyFont="1" applyFill="1" applyBorder="1" applyAlignment="1" applyProtection="1">
      <alignment horizontal="center" vertical="center"/>
    </xf>
    <xf numFmtId="167" fontId="4" fillId="6" borderId="61" xfId="0" applyNumberFormat="1" applyFont="1" applyFill="1" applyBorder="1" applyAlignment="1">
      <alignment vertical="center"/>
    </xf>
    <xf numFmtId="167" fontId="2" fillId="6" borderId="64" xfId="0" applyNumberFormat="1" applyFont="1" applyFill="1" applyBorder="1" applyAlignment="1">
      <alignment vertical="top"/>
    </xf>
    <xf numFmtId="1" fontId="4" fillId="6" borderId="14" xfId="0" applyNumberFormat="1" applyFont="1" applyFill="1" applyBorder="1" applyAlignment="1">
      <alignment horizontal="center" vertical="center" wrapText="1"/>
    </xf>
    <xf numFmtId="42" fontId="10" fillId="6" borderId="14" xfId="7" applyNumberFormat="1" applyFont="1" applyFill="1" applyBorder="1" applyAlignment="1">
      <alignment horizontal="left" vertical="center" wrapText="1"/>
    </xf>
    <xf numFmtId="175" fontId="10" fillId="6" borderId="14" xfId="38" applyNumberFormat="1" applyFont="1" applyFill="1" applyBorder="1" applyAlignment="1">
      <alignment horizontal="center" vertical="center" wrapText="1"/>
    </xf>
    <xf numFmtId="164" fontId="2" fillId="6" borderId="14" xfId="7" applyFont="1" applyFill="1" applyBorder="1" applyAlignment="1" applyProtection="1">
      <alignment vertical="center"/>
    </xf>
    <xf numFmtId="166" fontId="4" fillId="6" borderId="10" xfId="0" applyNumberFormat="1" applyFont="1" applyFill="1" applyBorder="1" applyAlignment="1">
      <alignment vertical="top"/>
    </xf>
    <xf numFmtId="166" fontId="4" fillId="6" borderId="39" xfId="0" applyNumberFormat="1" applyFont="1" applyFill="1" applyBorder="1" applyAlignment="1">
      <alignment vertical="top"/>
    </xf>
    <xf numFmtId="167" fontId="2" fillId="6" borderId="62" xfId="0" applyNumberFormat="1" applyFont="1" applyFill="1" applyBorder="1" applyAlignment="1">
      <alignment vertical="top"/>
    </xf>
    <xf numFmtId="166" fontId="4" fillId="6" borderId="14" xfId="5" applyNumberFormat="1" applyFont="1" applyFill="1" applyBorder="1" applyAlignment="1">
      <alignment horizontal="center" vertical="center" wrapText="1"/>
    </xf>
    <xf numFmtId="175" fontId="4" fillId="6" borderId="14" xfId="38" applyNumberFormat="1" applyFont="1" applyFill="1" applyBorder="1" applyAlignment="1">
      <alignment horizontal="left" vertical="center" wrapText="1"/>
    </xf>
    <xf numFmtId="166" fontId="1" fillId="6" borderId="10" xfId="5" applyNumberFormat="1" applyFont="1" applyFill="1" applyBorder="1" applyAlignment="1" applyProtection="1">
      <alignment horizontal="center" vertical="center"/>
    </xf>
    <xf numFmtId="0" fontId="4" fillId="6" borderId="4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6" borderId="65" xfId="0" applyFont="1" applyFill="1" applyBorder="1" applyAlignment="1">
      <alignment vertical="center"/>
    </xf>
    <xf numFmtId="175" fontId="2" fillId="6" borderId="14" xfId="38" applyNumberFormat="1" applyFont="1" applyFill="1" applyBorder="1" applyAlignment="1">
      <alignment horizontal="left" vertical="center" wrapText="1"/>
    </xf>
    <xf numFmtId="164" fontId="2" fillId="6" borderId="14" xfId="7" applyFont="1" applyFill="1" applyBorder="1" applyAlignment="1">
      <alignment horizontal="center" vertical="center"/>
    </xf>
    <xf numFmtId="1" fontId="1" fillId="6" borderId="10" xfId="5" applyNumberFormat="1" applyFont="1" applyFill="1" applyBorder="1" applyAlignment="1" applyProtection="1">
      <alignment horizontal="center" vertical="center"/>
    </xf>
    <xf numFmtId="10" fontId="2" fillId="6" borderId="62" xfId="5" applyNumberFormat="1" applyFont="1" applyFill="1" applyBorder="1" applyAlignment="1" applyProtection="1">
      <alignment vertical="top"/>
    </xf>
    <xf numFmtId="1" fontId="4" fillId="6" borderId="14" xfId="5" applyNumberFormat="1" applyFont="1" applyFill="1" applyBorder="1" applyAlignment="1">
      <alignment horizontal="center" vertical="center" wrapText="1"/>
    </xf>
    <xf numFmtId="9" fontId="2" fillId="6" borderId="62" xfId="5" applyFont="1" applyFill="1" applyBorder="1" applyAlignment="1" applyProtection="1">
      <alignment vertical="top"/>
    </xf>
    <xf numFmtId="0" fontId="26" fillId="6" borderId="37" xfId="0" applyFont="1" applyFill="1" applyBorder="1" applyAlignment="1">
      <alignment horizontal="left" vertical="center" wrapText="1"/>
    </xf>
    <xf numFmtId="0" fontId="35" fillId="6" borderId="14" xfId="0" applyFont="1" applyFill="1" applyBorder="1" applyAlignment="1">
      <alignment horizontal="center" vertical="center" wrapText="1" shrinkToFit="1"/>
    </xf>
    <xf numFmtId="9" fontId="20" fillId="6" borderId="13" xfId="5" applyFont="1" applyFill="1" applyBorder="1" applyAlignment="1" applyProtection="1">
      <alignment horizontal="center" vertical="center"/>
    </xf>
    <xf numFmtId="166" fontId="20" fillId="6" borderId="13" xfId="5" applyNumberFormat="1" applyFont="1" applyFill="1" applyBorder="1" applyAlignment="1" applyProtection="1">
      <alignment horizontal="center" vertical="center"/>
    </xf>
    <xf numFmtId="0" fontId="4" fillId="6" borderId="10" xfId="0" applyFont="1" applyFill="1" applyBorder="1" applyAlignment="1">
      <alignment horizontal="left" vertical="center"/>
    </xf>
    <xf numFmtId="0" fontId="4" fillId="6" borderId="39" xfId="0" applyFont="1" applyFill="1" applyBorder="1" applyAlignment="1">
      <alignment horizontal="left" vertical="center"/>
    </xf>
    <xf numFmtId="166" fontId="4" fillId="6" borderId="7" xfId="0" applyNumberFormat="1" applyFont="1" applyFill="1" applyBorder="1" applyAlignment="1">
      <alignment horizontal="left" wrapText="1"/>
    </xf>
    <xf numFmtId="166" fontId="4" fillId="6" borderId="6" xfId="0" applyNumberFormat="1" applyFont="1" applyFill="1" applyBorder="1" applyAlignment="1">
      <alignment horizontal="left" wrapText="1"/>
    </xf>
    <xf numFmtId="166" fontId="4" fillId="6" borderId="21" xfId="0" applyNumberFormat="1" applyFont="1" applyFill="1" applyBorder="1" applyAlignment="1">
      <alignment horizontal="left" wrapText="1"/>
    </xf>
    <xf numFmtId="166" fontId="4" fillId="6" borderId="23" xfId="0" applyNumberFormat="1" applyFont="1" applyFill="1" applyBorder="1" applyAlignment="1">
      <alignment horizontal="left" wrapText="1"/>
    </xf>
    <xf numFmtId="166" fontId="4" fillId="6" borderId="24" xfId="0" applyNumberFormat="1" applyFont="1" applyFill="1" applyBorder="1" applyAlignment="1">
      <alignment horizontal="left" wrapText="1"/>
    </xf>
    <xf numFmtId="166" fontId="4" fillId="6" borderId="25" xfId="0" applyNumberFormat="1" applyFont="1" applyFill="1" applyBorder="1" applyAlignment="1">
      <alignment horizontal="left" wrapText="1"/>
    </xf>
    <xf numFmtId="0" fontId="4" fillId="6" borderId="15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26" xfId="0" applyFont="1" applyFill="1" applyBorder="1" applyAlignment="1">
      <alignment horizontal="left" vertical="center"/>
    </xf>
    <xf numFmtId="166" fontId="4" fillId="6" borderId="43" xfId="0" applyNumberFormat="1" applyFont="1" applyFill="1" applyBorder="1" applyAlignment="1">
      <alignment horizontal="left" wrapText="1"/>
    </xf>
    <xf numFmtId="166" fontId="4" fillId="6" borderId="44" xfId="0" applyNumberFormat="1" applyFont="1" applyFill="1" applyBorder="1" applyAlignment="1">
      <alignment horizontal="left" wrapText="1"/>
    </xf>
    <xf numFmtId="9" fontId="3" fillId="6" borderId="40" xfId="5" applyFont="1" applyFill="1" applyBorder="1" applyAlignment="1">
      <alignment horizontal="center" vertical="center"/>
    </xf>
    <xf numFmtId="9" fontId="3" fillId="6" borderId="39" xfId="5" applyFont="1" applyFill="1" applyBorder="1" applyAlignment="1">
      <alignment horizontal="center" vertical="center"/>
    </xf>
    <xf numFmtId="0" fontId="5" fillId="6" borderId="34" xfId="1" applyFont="1" applyFill="1" applyBorder="1" applyAlignment="1">
      <alignment horizontal="center"/>
    </xf>
    <xf numFmtId="0" fontId="5" fillId="6" borderId="35" xfId="1" applyFont="1" applyFill="1" applyBorder="1" applyAlignment="1">
      <alignment horizontal="center"/>
    </xf>
    <xf numFmtId="0" fontId="5" fillId="6" borderId="1" xfId="1" applyFont="1" applyFill="1" applyBorder="1" applyAlignment="1">
      <alignment horizontal="center"/>
    </xf>
    <xf numFmtId="0" fontId="5" fillId="6" borderId="26" xfId="1" applyFont="1" applyFill="1" applyBorder="1" applyAlignment="1">
      <alignment horizontal="center"/>
    </xf>
    <xf numFmtId="0" fontId="13" fillId="6" borderId="43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13" fillId="6" borderId="33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15" fillId="6" borderId="34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34" xfId="0" applyFont="1" applyFill="1" applyBorder="1" applyAlignment="1">
      <alignment horizontal="center" vertical="center" wrapText="1"/>
    </xf>
    <xf numFmtId="0" fontId="20" fillId="6" borderId="34" xfId="0" applyFont="1" applyFill="1" applyBorder="1" applyAlignment="1">
      <alignment horizontal="center" vertical="center" wrapText="1" shrinkToFit="1"/>
    </xf>
    <xf numFmtId="0" fontId="20" fillId="6" borderId="1" xfId="0" applyFont="1" applyFill="1" applyBorder="1" applyAlignment="1">
      <alignment horizontal="center" vertical="center" wrapText="1" shrinkToFi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175" fontId="10" fillId="6" borderId="24" xfId="38" applyNumberFormat="1" applyFont="1" applyFill="1" applyBorder="1" applyAlignment="1">
      <alignment horizontal="center"/>
    </xf>
    <xf numFmtId="175" fontId="10" fillId="6" borderId="25" xfId="38" applyNumberFormat="1" applyFont="1" applyFill="1" applyBorder="1" applyAlignment="1">
      <alignment horizontal="center"/>
    </xf>
    <xf numFmtId="0" fontId="0" fillId="6" borderId="5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4" fillId="6" borderId="13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0" fontId="4" fillId="6" borderId="27" xfId="0" applyFont="1" applyFill="1" applyBorder="1" applyAlignment="1">
      <alignment horizontal="left"/>
    </xf>
    <xf numFmtId="0" fontId="3" fillId="6" borderId="51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left" vertical="center" wrapText="1"/>
    </xf>
    <xf numFmtId="0" fontId="3" fillId="6" borderId="15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8" fillId="6" borderId="7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2" fontId="13" fillId="6" borderId="1" xfId="0" applyNumberFormat="1" applyFont="1" applyFill="1" applyBorder="1" applyAlignment="1">
      <alignment horizontal="center" vertical="center" wrapText="1"/>
    </xf>
    <xf numFmtId="2" fontId="13" fillId="6" borderId="26" xfId="0" applyNumberFormat="1" applyFont="1" applyFill="1" applyBorder="1" applyAlignment="1">
      <alignment horizontal="center" vertical="center" wrapText="1"/>
    </xf>
    <xf numFmtId="2" fontId="13" fillId="6" borderId="1" xfId="0" applyNumberFormat="1" applyFont="1" applyFill="1" applyBorder="1" applyAlignment="1">
      <alignment horizontal="center" vertical="center"/>
    </xf>
    <xf numFmtId="0" fontId="13" fillId="6" borderId="34" xfId="0" applyFont="1" applyFill="1" applyBorder="1" applyAlignment="1">
      <alignment horizontal="center"/>
    </xf>
    <xf numFmtId="0" fontId="13" fillId="6" borderId="3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5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3" fillId="6" borderId="26" xfId="0" applyFont="1" applyFill="1" applyBorder="1" applyAlignment="1">
      <alignment horizontal="left"/>
    </xf>
    <xf numFmtId="0" fontId="13" fillId="6" borderId="43" xfId="0" applyFont="1" applyFill="1" applyBorder="1" applyAlignment="1">
      <alignment horizontal="left" vertical="center" wrapText="1"/>
    </xf>
    <xf numFmtId="0" fontId="13" fillId="6" borderId="6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20" fillId="6" borderId="15" xfId="0" applyFont="1" applyFill="1" applyBorder="1" applyAlignment="1">
      <alignment horizontal="left" vertical="center" wrapText="1"/>
    </xf>
    <xf numFmtId="0" fontId="14" fillId="6" borderId="15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0" fillId="6" borderId="55" xfId="0" applyFont="1" applyFill="1" applyBorder="1" applyAlignment="1">
      <alignment horizontal="left" vertical="top" wrapText="1"/>
    </xf>
    <xf numFmtId="0" fontId="14" fillId="6" borderId="28" xfId="0" applyFont="1" applyFill="1" applyBorder="1" applyAlignment="1">
      <alignment horizontal="left" vertical="top" wrapText="1"/>
    </xf>
    <xf numFmtId="0" fontId="5" fillId="6" borderId="33" xfId="1" applyFont="1" applyFill="1" applyBorder="1" applyAlignment="1">
      <alignment horizontal="center"/>
    </xf>
    <xf numFmtId="0" fontId="5" fillId="6" borderId="15" xfId="1" applyFont="1" applyFill="1" applyBorder="1" applyAlignment="1">
      <alignment horizontal="center"/>
    </xf>
    <xf numFmtId="0" fontId="5" fillId="6" borderId="34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horizontal="left"/>
    </xf>
    <xf numFmtId="0" fontId="6" fillId="6" borderId="1" xfId="1" applyFont="1" applyFill="1" applyBorder="1" applyAlignment="1">
      <alignment horizontal="left"/>
    </xf>
    <xf numFmtId="0" fontId="6" fillId="6" borderId="10" xfId="1" applyFont="1" applyFill="1" applyBorder="1" applyAlignment="1">
      <alignment horizontal="left"/>
    </xf>
    <xf numFmtId="0" fontId="0" fillId="6" borderId="18" xfId="0" applyFill="1" applyBorder="1" applyAlignment="1">
      <alignment horizontal="left" vertical="center" wrapText="1"/>
    </xf>
    <xf numFmtId="0" fontId="0" fillId="6" borderId="16" xfId="0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center" vertical="center" wrapText="1" shrinkToFit="1"/>
    </xf>
    <xf numFmtId="9" fontId="3" fillId="6" borderId="14" xfId="5" applyFont="1" applyFill="1" applyBorder="1" applyAlignment="1">
      <alignment horizontal="center" vertical="center"/>
    </xf>
    <xf numFmtId="9" fontId="3" fillId="6" borderId="10" xfId="5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7" fillId="6" borderId="20" xfId="0" applyFont="1" applyFill="1" applyBorder="1" applyAlignment="1">
      <alignment horizontal="center" vertical="center" wrapText="1" shrinkToFit="1"/>
    </xf>
    <xf numFmtId="9" fontId="13" fillId="6" borderId="1" xfId="5" applyFont="1" applyFill="1" applyBorder="1" applyAlignment="1">
      <alignment horizontal="center" vertical="center" wrapText="1"/>
    </xf>
    <xf numFmtId="9" fontId="13" fillId="6" borderId="14" xfId="5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/>
    </xf>
    <xf numFmtId="167" fontId="13" fillId="6" borderId="10" xfId="0" applyNumberFormat="1" applyFont="1" applyFill="1" applyBorder="1" applyAlignment="1">
      <alignment horizontal="center" vertical="center"/>
    </xf>
    <xf numFmtId="2" fontId="13" fillId="6" borderId="33" xfId="0" applyNumberFormat="1" applyFont="1" applyFill="1" applyBorder="1" applyAlignment="1">
      <alignment horizontal="left" vertical="center"/>
    </xf>
    <xf numFmtId="2" fontId="13" fillId="6" borderId="34" xfId="0" applyNumberFormat="1" applyFont="1" applyFill="1" applyBorder="1" applyAlignment="1">
      <alignment horizontal="left" vertical="center"/>
    </xf>
    <xf numFmtId="2" fontId="13" fillId="6" borderId="35" xfId="0" applyNumberFormat="1" applyFont="1" applyFill="1" applyBorder="1" applyAlignment="1">
      <alignment horizontal="left" vertical="center"/>
    </xf>
    <xf numFmtId="9" fontId="3" fillId="6" borderId="40" xfId="5" applyFont="1" applyFill="1" applyBorder="1" applyAlignment="1" applyProtection="1">
      <alignment horizontal="center" vertical="center" wrapText="1"/>
    </xf>
    <xf numFmtId="9" fontId="3" fillId="6" borderId="38" xfId="5" applyFont="1" applyFill="1" applyBorder="1" applyAlignment="1" applyProtection="1">
      <alignment horizontal="center" vertical="center" wrapText="1"/>
    </xf>
    <xf numFmtId="0" fontId="3" fillId="6" borderId="11" xfId="0" applyFont="1" applyFill="1" applyBorder="1" applyAlignment="1">
      <alignment horizontal="left" vertical="center" wrapText="1"/>
    </xf>
    <xf numFmtId="2" fontId="28" fillId="6" borderId="1" xfId="0" applyNumberFormat="1" applyFont="1" applyFill="1" applyBorder="1" applyAlignment="1">
      <alignment horizontal="left" vertical="center" wrapText="1"/>
    </xf>
    <xf numFmtId="2" fontId="28" fillId="6" borderId="7" xfId="0" applyNumberFormat="1" applyFont="1" applyFill="1" applyBorder="1" applyAlignment="1">
      <alignment horizontal="center" vertical="center" wrapText="1"/>
    </xf>
    <xf numFmtId="2" fontId="28" fillId="6" borderId="6" xfId="0" applyNumberFormat="1" applyFont="1" applyFill="1" applyBorder="1" applyAlignment="1">
      <alignment horizontal="center" vertical="center" wrapText="1"/>
    </xf>
    <xf numFmtId="2" fontId="28" fillId="6" borderId="5" xfId="0" applyNumberFormat="1" applyFont="1" applyFill="1" applyBorder="1" applyAlignment="1">
      <alignment horizontal="center" vertical="center" wrapText="1"/>
    </xf>
    <xf numFmtId="2" fontId="28" fillId="6" borderId="4" xfId="0" applyNumberFormat="1" applyFont="1" applyFill="1" applyBorder="1" applyAlignment="1">
      <alignment horizontal="center" vertical="center" wrapText="1"/>
    </xf>
    <xf numFmtId="2" fontId="28" fillId="6" borderId="3" xfId="0" applyNumberFormat="1" applyFont="1" applyFill="1" applyBorder="1" applyAlignment="1">
      <alignment horizontal="center" vertical="center" wrapText="1"/>
    </xf>
    <xf numFmtId="2" fontId="28" fillId="6" borderId="2" xfId="0" applyNumberFormat="1" applyFont="1" applyFill="1" applyBorder="1" applyAlignment="1">
      <alignment horizontal="center" vertical="center" wrapText="1"/>
    </xf>
    <xf numFmtId="1" fontId="2" fillId="6" borderId="14" xfId="0" applyNumberFormat="1" applyFont="1" applyFill="1" applyBorder="1" applyAlignment="1">
      <alignment horizontal="center" vertical="center" wrapText="1"/>
    </xf>
    <xf numFmtId="1" fontId="2" fillId="6" borderId="10" xfId="0" applyNumberFormat="1" applyFont="1" applyFill="1" applyBorder="1" applyAlignment="1">
      <alignment horizontal="center" vertical="center" wrapText="1"/>
    </xf>
    <xf numFmtId="175" fontId="11" fillId="6" borderId="40" xfId="38" applyNumberFormat="1" applyFont="1" applyFill="1" applyBorder="1" applyAlignment="1" applyProtection="1">
      <alignment horizontal="center" vertical="center" wrapText="1"/>
    </xf>
    <xf numFmtId="175" fontId="11" fillId="6" borderId="39" xfId="38" applyNumberFormat="1" applyFont="1" applyFill="1" applyBorder="1" applyAlignment="1" applyProtection="1">
      <alignment horizontal="center" vertical="center" wrapText="1"/>
    </xf>
    <xf numFmtId="0" fontId="13" fillId="6" borderId="56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left" vertical="center" wrapText="1"/>
    </xf>
    <xf numFmtId="1" fontId="11" fillId="6" borderId="14" xfId="0" applyNumberFormat="1" applyFont="1" applyFill="1" applyBorder="1" applyAlignment="1">
      <alignment horizontal="center" vertical="center" wrapText="1"/>
    </xf>
    <xf numFmtId="1" fontId="11" fillId="6" borderId="10" xfId="0" applyNumberFormat="1" applyFont="1" applyFill="1" applyBorder="1" applyAlignment="1">
      <alignment horizontal="center" vertical="center" wrapText="1"/>
    </xf>
    <xf numFmtId="0" fontId="20" fillId="6" borderId="44" xfId="0" applyFont="1" applyFill="1" applyBorder="1" applyAlignment="1">
      <alignment horizontal="left" vertical="top" wrapText="1"/>
    </xf>
    <xf numFmtId="0" fontId="14" fillId="6" borderId="24" xfId="0" applyFont="1" applyFill="1" applyBorder="1" applyAlignment="1">
      <alignment horizontal="left" vertical="top" wrapText="1"/>
    </xf>
    <xf numFmtId="0" fontId="14" fillId="6" borderId="30" xfId="0" applyFont="1" applyFill="1" applyBorder="1" applyAlignment="1">
      <alignment horizontal="left" vertical="top" wrapText="1"/>
    </xf>
    <xf numFmtId="9" fontId="13" fillId="6" borderId="10" xfId="5" applyFont="1" applyFill="1" applyBorder="1" applyAlignment="1">
      <alignment horizontal="center" vertical="center" wrapText="1"/>
    </xf>
    <xf numFmtId="9" fontId="13" fillId="6" borderId="20" xfId="5" applyFont="1" applyFill="1" applyBorder="1" applyAlignment="1">
      <alignment horizontal="center" vertical="center" wrapText="1"/>
    </xf>
    <xf numFmtId="2" fontId="13" fillId="6" borderId="10" xfId="0" applyNumberFormat="1" applyFont="1" applyFill="1" applyBorder="1" applyAlignment="1">
      <alignment horizontal="left" vertical="center"/>
    </xf>
    <xf numFmtId="2" fontId="13" fillId="6" borderId="39" xfId="0" applyNumberFormat="1" applyFont="1" applyFill="1" applyBorder="1" applyAlignment="1">
      <alignment horizontal="left" vertical="center"/>
    </xf>
    <xf numFmtId="0" fontId="3" fillId="6" borderId="40" xfId="5" applyNumberFormat="1" applyFont="1" applyFill="1" applyBorder="1" applyAlignment="1">
      <alignment horizontal="center" vertical="center"/>
    </xf>
    <xf numFmtId="9" fontId="3" fillId="6" borderId="32" xfId="5" applyFont="1" applyFill="1" applyBorder="1" applyAlignment="1" applyProtection="1">
      <alignment horizontal="center" vertical="center" wrapText="1"/>
    </xf>
    <xf numFmtId="0" fontId="16" fillId="6" borderId="34" xfId="0" applyFont="1" applyFill="1" applyBorder="1" applyAlignment="1">
      <alignment horizontal="center" vertical="center" wrapText="1" shrinkToFit="1"/>
    </xf>
    <xf numFmtId="0" fontId="16" fillId="6" borderId="1" xfId="0" applyFont="1" applyFill="1" applyBorder="1" applyAlignment="1">
      <alignment horizontal="center" vertical="center" wrapText="1" shrinkToFit="1"/>
    </xf>
    <xf numFmtId="2" fontId="38" fillId="6" borderId="13" xfId="0" applyNumberFormat="1" applyFont="1" applyFill="1" applyBorder="1" applyAlignment="1">
      <alignment horizontal="left" vertical="center" wrapText="1"/>
    </xf>
    <xf numFmtId="2" fontId="38" fillId="6" borderId="12" xfId="0" applyNumberFormat="1" applyFont="1" applyFill="1" applyBorder="1" applyAlignment="1">
      <alignment horizontal="left" vertical="center" wrapText="1"/>
    </xf>
    <xf numFmtId="2" fontId="38" fillId="6" borderId="11" xfId="0" applyNumberFormat="1" applyFont="1" applyFill="1" applyBorder="1" applyAlignment="1">
      <alignment horizontal="left" vertical="center" wrapText="1"/>
    </xf>
    <xf numFmtId="2" fontId="28" fillId="6" borderId="1" xfId="0" applyNumberFormat="1" applyFont="1" applyFill="1" applyBorder="1" applyAlignment="1">
      <alignment horizontal="center" vertical="center" wrapText="1"/>
    </xf>
    <xf numFmtId="2" fontId="12" fillId="6" borderId="1" xfId="0" applyNumberFormat="1" applyFont="1" applyFill="1" applyBorder="1" applyAlignment="1">
      <alignment horizontal="center" vertical="center" wrapText="1"/>
    </xf>
    <xf numFmtId="167" fontId="13" fillId="6" borderId="10" xfId="0" applyNumberFormat="1" applyFont="1" applyFill="1" applyBorder="1" applyAlignment="1">
      <alignment horizontal="center" vertical="top"/>
    </xf>
    <xf numFmtId="0" fontId="20" fillId="6" borderId="15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39" fillId="6" borderId="44" xfId="0" applyFont="1" applyFill="1" applyBorder="1" applyAlignment="1">
      <alignment horizontal="left" vertical="top" wrapText="1"/>
    </xf>
    <xf numFmtId="0" fontId="40" fillId="6" borderId="24" xfId="0" applyFont="1" applyFill="1" applyBorder="1" applyAlignment="1">
      <alignment horizontal="left" vertical="top" wrapText="1"/>
    </xf>
    <xf numFmtId="175" fontId="10" fillId="6" borderId="45" xfId="0" applyNumberFormat="1" applyFont="1" applyFill="1" applyBorder="1" applyAlignment="1">
      <alignment horizontal="center"/>
    </xf>
    <xf numFmtId="175" fontId="10" fillId="6" borderId="54" xfId="0" applyNumberFormat="1" applyFont="1" applyFill="1" applyBorder="1" applyAlignment="1">
      <alignment horizontal="center"/>
    </xf>
    <xf numFmtId="0" fontId="3" fillId="6" borderId="13" xfId="0" applyFont="1" applyFill="1" applyBorder="1" applyAlignment="1">
      <alignment horizontal="left" vertical="center"/>
    </xf>
    <xf numFmtId="0" fontId="3" fillId="6" borderId="13" xfId="0" applyFont="1" applyFill="1" applyBorder="1" applyAlignment="1">
      <alignment horizontal="left" vertical="center" wrapText="1"/>
    </xf>
    <xf numFmtId="2" fontId="41" fillId="6" borderId="1" xfId="0" applyNumberFormat="1" applyFont="1" applyFill="1" applyBorder="1" applyAlignment="1">
      <alignment horizontal="center" vertical="center" wrapText="1"/>
    </xf>
    <xf numFmtId="2" fontId="13" fillId="6" borderId="61" xfId="0" applyNumberFormat="1" applyFont="1" applyFill="1" applyBorder="1" applyAlignment="1">
      <alignment horizontal="left" vertical="center"/>
    </xf>
    <xf numFmtId="2" fontId="13" fillId="6" borderId="62" xfId="0" applyNumberFormat="1" applyFont="1" applyFill="1" applyBorder="1" applyAlignment="1">
      <alignment horizontal="left" vertical="center"/>
    </xf>
    <xf numFmtId="2" fontId="13" fillId="6" borderId="63" xfId="0" applyNumberFormat="1" applyFont="1" applyFill="1" applyBorder="1" applyAlignment="1">
      <alignment horizontal="left" vertical="center"/>
    </xf>
    <xf numFmtId="0" fontId="13" fillId="6" borderId="7" xfId="0" applyFont="1" applyFill="1" applyBorder="1" applyAlignment="1">
      <alignment horizontal="left" vertical="center" wrapText="1"/>
    </xf>
    <xf numFmtId="0" fontId="34" fillId="6" borderId="1" xfId="0" applyFont="1" applyFill="1" applyBorder="1" applyAlignment="1">
      <alignment horizontal="center" vertical="center" wrapText="1" shrinkToFit="1"/>
    </xf>
    <xf numFmtId="0" fontId="20" fillId="6" borderId="44" xfId="0" applyFont="1" applyFill="1" applyBorder="1" applyAlignment="1">
      <alignment horizontal="left" vertical="center" wrapText="1"/>
    </xf>
    <xf numFmtId="0" fontId="14" fillId="6" borderId="24" xfId="0" applyFont="1" applyFill="1" applyBorder="1" applyAlignment="1">
      <alignment horizontal="left" vertical="center" wrapText="1"/>
    </xf>
    <xf numFmtId="0" fontId="26" fillId="6" borderId="18" xfId="0" applyFont="1" applyFill="1" applyBorder="1" applyAlignment="1">
      <alignment horizontal="left" vertical="center" wrapText="1"/>
    </xf>
    <xf numFmtId="0" fontId="26" fillId="6" borderId="16" xfId="0" applyFont="1" applyFill="1" applyBorder="1" applyAlignment="1">
      <alignment horizontal="left" vertical="center" wrapText="1"/>
    </xf>
    <xf numFmtId="0" fontId="35" fillId="6" borderId="1" xfId="0" applyFont="1" applyFill="1" applyBorder="1" applyAlignment="1">
      <alignment horizontal="center" vertical="center" wrapText="1" shrinkToFit="1"/>
    </xf>
    <xf numFmtId="9" fontId="30" fillId="6" borderId="14" xfId="5" applyFont="1" applyFill="1" applyBorder="1" applyAlignment="1">
      <alignment horizontal="center" vertical="center"/>
    </xf>
    <xf numFmtId="9" fontId="30" fillId="6" borderId="10" xfId="5" applyFont="1" applyFill="1" applyBorder="1" applyAlignment="1">
      <alignment horizontal="center" vertical="center"/>
    </xf>
    <xf numFmtId="9" fontId="30" fillId="6" borderId="40" xfId="5" applyFont="1" applyFill="1" applyBorder="1" applyAlignment="1" applyProtection="1">
      <alignment horizontal="center" vertical="center" wrapText="1"/>
    </xf>
    <xf numFmtId="9" fontId="30" fillId="6" borderId="39" xfId="5" applyFont="1" applyFill="1" applyBorder="1" applyAlignment="1" applyProtection="1">
      <alignment horizontal="center" vertical="center" wrapText="1"/>
    </xf>
    <xf numFmtId="0" fontId="20" fillId="6" borderId="43" xfId="0" applyFont="1" applyFill="1" applyBorder="1" applyAlignment="1">
      <alignment horizontal="left" vertical="top" wrapText="1"/>
    </xf>
    <xf numFmtId="0" fontId="20" fillId="6" borderId="6" xfId="0" applyFont="1" applyFill="1" applyBorder="1" applyAlignment="1">
      <alignment horizontal="left" vertical="top" wrapText="1"/>
    </xf>
    <xf numFmtId="0" fontId="20" fillId="6" borderId="24" xfId="0" applyFont="1" applyFill="1" applyBorder="1" applyAlignment="1">
      <alignment horizontal="left" vertical="top" wrapText="1"/>
    </xf>
    <xf numFmtId="0" fontId="45" fillId="6" borderId="1" xfId="0" applyFont="1" applyFill="1" applyBorder="1" applyAlignment="1">
      <alignment horizontal="center" vertical="center" wrapText="1" shrinkToFi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59" xfId="0" applyFont="1" applyFill="1" applyBorder="1" applyAlignment="1">
      <alignment horizontal="center" vertical="center" wrapText="1"/>
    </xf>
    <xf numFmtId="0" fontId="33" fillId="6" borderId="14" xfId="0" applyFont="1" applyFill="1" applyBorder="1" applyAlignment="1">
      <alignment horizontal="center" vertical="center" wrapText="1" shrinkToFit="1"/>
    </xf>
    <xf numFmtId="0" fontId="33" fillId="6" borderId="31" xfId="0" applyFont="1" applyFill="1" applyBorder="1" applyAlignment="1">
      <alignment horizontal="center" vertical="center" wrapText="1" shrinkToFit="1"/>
    </xf>
    <xf numFmtId="9" fontId="3" fillId="6" borderId="31" xfId="5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175" fontId="10" fillId="0" borderId="45" xfId="0" applyNumberFormat="1" applyFont="1" applyBorder="1" applyAlignment="1">
      <alignment horizontal="center"/>
    </xf>
    <xf numFmtId="175" fontId="10" fillId="0" borderId="54" xfId="0" applyNumberFormat="1" applyFont="1" applyBorder="1" applyAlignment="1">
      <alignment horizontal="center"/>
    </xf>
    <xf numFmtId="175" fontId="10" fillId="0" borderId="24" xfId="38" applyNumberFormat="1" applyFont="1" applyFill="1" applyBorder="1" applyAlignment="1">
      <alignment horizontal="center"/>
    </xf>
    <xf numFmtId="175" fontId="10" fillId="0" borderId="25" xfId="38" applyNumberFormat="1" applyFont="1" applyFill="1" applyBorder="1" applyAlignment="1">
      <alignment horizontal="center"/>
    </xf>
    <xf numFmtId="0" fontId="4" fillId="6" borderId="34" xfId="0" applyFont="1" applyFill="1" applyBorder="1" applyAlignment="1">
      <alignment horizontal="center" vertical="center"/>
    </xf>
    <xf numFmtId="167" fontId="13" fillId="6" borderId="34" xfId="0" applyNumberFormat="1" applyFont="1" applyFill="1" applyBorder="1" applyAlignment="1">
      <alignment horizontal="center" vertical="top"/>
    </xf>
    <xf numFmtId="0" fontId="1" fillId="6" borderId="7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166" fontId="2" fillId="6" borderId="6" xfId="0" applyNumberFormat="1" applyFont="1" applyFill="1" applyBorder="1" applyAlignment="1">
      <alignment horizontal="left" wrapText="1"/>
    </xf>
    <xf numFmtId="166" fontId="2" fillId="6" borderId="21" xfId="0" applyNumberFormat="1" applyFont="1" applyFill="1" applyBorder="1" applyAlignment="1">
      <alignment horizontal="left" wrapText="1"/>
    </xf>
    <xf numFmtId="166" fontId="2" fillId="6" borderId="0" xfId="0" applyNumberFormat="1" applyFont="1" applyFill="1" applyAlignment="1">
      <alignment horizontal="left" wrapText="1"/>
    </xf>
    <xf numFmtId="166" fontId="2" fillId="6" borderId="22" xfId="0" applyNumberFormat="1" applyFont="1" applyFill="1" applyBorder="1" applyAlignment="1">
      <alignment horizontal="left" wrapText="1"/>
    </xf>
    <xf numFmtId="166" fontId="2" fillId="6" borderId="24" xfId="0" applyNumberFormat="1" applyFont="1" applyFill="1" applyBorder="1" applyAlignment="1">
      <alignment horizontal="left" wrapText="1"/>
    </xf>
    <xf numFmtId="166" fontId="2" fillId="6" borderId="25" xfId="0" applyNumberFormat="1" applyFont="1" applyFill="1" applyBorder="1" applyAlignment="1">
      <alignment horizontal="left" wrapText="1"/>
    </xf>
    <xf numFmtId="0" fontId="20" fillId="6" borderId="43" xfId="0" applyFont="1" applyFill="1" applyBorder="1" applyAlignment="1">
      <alignment horizontal="left" vertical="center" wrapText="1"/>
    </xf>
    <xf numFmtId="0" fontId="20" fillId="6" borderId="6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0" fontId="20" fillId="6" borderId="24" xfId="0" applyFont="1" applyFill="1" applyBorder="1" applyAlignment="1">
      <alignment horizontal="left" vertical="center" wrapText="1"/>
    </xf>
    <xf numFmtId="0" fontId="20" fillId="6" borderId="30" xfId="0" applyFont="1" applyFill="1" applyBorder="1" applyAlignment="1">
      <alignment horizontal="left" vertical="center" wrapText="1"/>
    </xf>
    <xf numFmtId="166" fontId="2" fillId="6" borderId="43" xfId="0" applyNumberFormat="1" applyFont="1" applyFill="1" applyBorder="1" applyAlignment="1">
      <alignment horizontal="left" wrapText="1"/>
    </xf>
    <xf numFmtId="166" fontId="2" fillId="6" borderId="52" xfId="0" applyNumberFormat="1" applyFont="1" applyFill="1" applyBorder="1" applyAlignment="1">
      <alignment horizontal="left" wrapText="1"/>
    </xf>
    <xf numFmtId="166" fontId="2" fillId="6" borderId="0" xfId="0" applyNumberFormat="1" applyFont="1" applyFill="1" applyBorder="1" applyAlignment="1">
      <alignment horizontal="left" wrapText="1"/>
    </xf>
    <xf numFmtId="166" fontId="2" fillId="6" borderId="44" xfId="0" applyNumberFormat="1" applyFont="1" applyFill="1" applyBorder="1" applyAlignment="1">
      <alignment horizontal="left" wrapText="1"/>
    </xf>
    <xf numFmtId="0" fontId="33" fillId="6" borderId="1" xfId="0" applyFont="1" applyFill="1" applyBorder="1" applyAlignment="1">
      <alignment horizontal="center" vertical="center" wrapText="1" shrinkToFit="1"/>
    </xf>
    <xf numFmtId="173" fontId="0" fillId="0" borderId="24" xfId="8" applyNumberFormat="1" applyFont="1" applyFill="1" applyBorder="1" applyAlignment="1">
      <alignment horizontal="center"/>
    </xf>
    <xf numFmtId="0" fontId="3" fillId="6" borderId="18" xfId="0" applyFont="1" applyFill="1" applyBorder="1" applyAlignment="1">
      <alignment horizontal="left" vertical="center"/>
    </xf>
    <xf numFmtId="0" fontId="3" fillId="6" borderId="14" xfId="0" applyFont="1" applyFill="1" applyBorder="1" applyAlignment="1">
      <alignment horizontal="left" vertical="center"/>
    </xf>
    <xf numFmtId="0" fontId="13" fillId="6" borderId="44" xfId="0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3" fillId="6" borderId="28" xfId="0" applyFont="1" applyFill="1" applyBorder="1" applyAlignment="1">
      <alignment horizontal="center" vertical="center" wrapText="1"/>
    </xf>
    <xf numFmtId="0" fontId="13" fillId="6" borderId="57" xfId="0" applyFont="1" applyFill="1" applyBorder="1" applyAlignment="1">
      <alignment horizontal="center" vertical="center" wrapText="1"/>
    </xf>
    <xf numFmtId="2" fontId="42" fillId="6" borderId="1" xfId="0" applyNumberFormat="1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6" borderId="15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top" wrapText="1"/>
    </xf>
    <xf numFmtId="0" fontId="20" fillId="6" borderId="30" xfId="0" applyFont="1" applyFill="1" applyBorder="1" applyAlignment="1">
      <alignment horizontal="left" vertical="top" wrapText="1"/>
    </xf>
    <xf numFmtId="9" fontId="30" fillId="6" borderId="40" xfId="0" applyNumberFormat="1" applyFont="1" applyFill="1" applyBorder="1" applyAlignment="1">
      <alignment horizontal="center" vertical="center" wrapText="1"/>
    </xf>
    <xf numFmtId="0" fontId="30" fillId="6" borderId="39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left" vertical="center"/>
    </xf>
    <xf numFmtId="1" fontId="12" fillId="6" borderId="5" xfId="0" applyNumberFormat="1" applyFont="1" applyFill="1" applyBorder="1" applyAlignment="1">
      <alignment horizontal="center" vertical="center" wrapText="1"/>
    </xf>
    <xf numFmtId="1" fontId="12" fillId="6" borderId="2" xfId="0" applyNumberFormat="1" applyFont="1" applyFill="1" applyBorder="1" applyAlignment="1">
      <alignment horizontal="center" vertical="center" wrapText="1"/>
    </xf>
    <xf numFmtId="174" fontId="11" fillId="6" borderId="40" xfId="0" applyNumberFormat="1" applyFont="1" applyFill="1" applyBorder="1" applyAlignment="1">
      <alignment horizontal="center" vertical="center" wrapText="1"/>
    </xf>
    <xf numFmtId="174" fontId="11" fillId="6" borderId="39" xfId="0" applyNumberFormat="1" applyFont="1" applyFill="1" applyBorder="1" applyAlignment="1">
      <alignment horizontal="center" vertical="center" wrapText="1"/>
    </xf>
    <xf numFmtId="2" fontId="13" fillId="6" borderId="11" xfId="0" applyNumberFormat="1" applyFont="1" applyFill="1" applyBorder="1" applyAlignment="1">
      <alignment horizontal="center" vertical="center" wrapText="1"/>
    </xf>
    <xf numFmtId="0" fontId="13" fillId="6" borderId="52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horizontal="left" vertical="center" wrapText="1"/>
    </xf>
    <xf numFmtId="0" fontId="13" fillId="6" borderId="8" xfId="0" applyFont="1" applyFill="1" applyBorder="1" applyAlignment="1">
      <alignment horizontal="left" vertical="center" wrapText="1"/>
    </xf>
    <xf numFmtId="0" fontId="33" fillId="6" borderId="17" xfId="0" applyFont="1" applyFill="1" applyBorder="1" applyAlignment="1">
      <alignment horizontal="center" vertical="center" wrapText="1" shrinkToFit="1"/>
    </xf>
    <xf numFmtId="166" fontId="4" fillId="6" borderId="0" xfId="0" applyNumberFormat="1" applyFont="1" applyFill="1" applyAlignment="1">
      <alignment horizontal="left" wrapText="1"/>
    </xf>
    <xf numFmtId="166" fontId="4" fillId="6" borderId="22" xfId="0" applyNumberFormat="1" applyFont="1" applyFill="1" applyBorder="1" applyAlignment="1">
      <alignment horizontal="left" wrapText="1"/>
    </xf>
    <xf numFmtId="0" fontId="26" fillId="6" borderId="15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47" fillId="6" borderId="1" xfId="0" applyFont="1" applyFill="1" applyBorder="1" applyAlignment="1">
      <alignment horizontal="center" vertical="center" wrapText="1" shrinkToFit="1"/>
    </xf>
    <xf numFmtId="0" fontId="13" fillId="6" borderId="55" xfId="0" applyFont="1" applyFill="1" applyBorder="1" applyAlignment="1">
      <alignment horizontal="center" vertical="center" wrapText="1"/>
    </xf>
    <xf numFmtId="2" fontId="28" fillId="6" borderId="13" xfId="0" applyNumberFormat="1" applyFont="1" applyFill="1" applyBorder="1" applyAlignment="1">
      <alignment horizontal="center" vertical="center" wrapText="1"/>
    </xf>
    <xf numFmtId="2" fontId="28" fillId="6" borderId="12" xfId="0" applyNumberFormat="1" applyFont="1" applyFill="1" applyBorder="1" applyAlignment="1">
      <alignment horizontal="center" vertical="center" wrapText="1"/>
    </xf>
    <xf numFmtId="2" fontId="28" fillId="6" borderId="11" xfId="0" applyNumberFormat="1" applyFont="1" applyFill="1" applyBorder="1" applyAlignment="1">
      <alignment horizontal="center" vertical="center" wrapText="1"/>
    </xf>
    <xf numFmtId="9" fontId="4" fillId="6" borderId="1" xfId="5" applyFont="1" applyFill="1" applyBorder="1" applyAlignment="1">
      <alignment horizontal="center" vertical="center"/>
    </xf>
    <xf numFmtId="0" fontId="4" fillId="6" borderId="51" xfId="0" applyFont="1" applyFill="1" applyBorder="1" applyAlignment="1">
      <alignment horizontal="left" vertical="center"/>
    </xf>
    <xf numFmtId="0" fontId="4" fillId="6" borderId="12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left" vertical="center"/>
    </xf>
    <xf numFmtId="0" fontId="1" fillId="6" borderId="37" xfId="0" applyFont="1" applyFill="1" applyBorder="1" applyAlignment="1">
      <alignment horizontal="left" vertical="center" wrapText="1"/>
    </xf>
    <xf numFmtId="0" fontId="1" fillId="6" borderId="16" xfId="0" applyFont="1" applyFill="1" applyBorder="1" applyAlignment="1">
      <alignment horizontal="left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47" xfId="0" applyFont="1" applyFill="1" applyBorder="1" applyAlignment="1">
      <alignment horizontal="center" vertical="center" wrapText="1"/>
    </xf>
    <xf numFmtId="0" fontId="1" fillId="6" borderId="45" xfId="0" applyFont="1" applyFill="1" applyBorder="1" applyAlignment="1">
      <alignment horizontal="center" vertical="center" wrapText="1"/>
    </xf>
    <xf numFmtId="0" fontId="1" fillId="6" borderId="48" xfId="0" applyFont="1" applyFill="1" applyBorder="1" applyAlignment="1">
      <alignment horizontal="center" vertical="center" wrapText="1"/>
    </xf>
    <xf numFmtId="0" fontId="8" fillId="6" borderId="49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37" fontId="8" fillId="6" borderId="47" xfId="0" applyNumberFormat="1" applyFont="1" applyFill="1" applyBorder="1" applyAlignment="1">
      <alignment horizontal="center" vertical="center"/>
    </xf>
    <xf numFmtId="37" fontId="8" fillId="6" borderId="9" xfId="0" applyNumberFormat="1" applyFont="1" applyFill="1" applyBorder="1" applyAlignment="1">
      <alignment horizontal="center" vertical="center"/>
    </xf>
    <xf numFmtId="37" fontId="8" fillId="6" borderId="4" xfId="0" applyNumberFormat="1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167" fontId="4" fillId="6" borderId="17" xfId="0" applyNumberFormat="1" applyFont="1" applyFill="1" applyBorder="1" applyAlignment="1">
      <alignment horizontal="center" vertical="top"/>
    </xf>
    <xf numFmtId="0" fontId="1" fillId="6" borderId="46" xfId="0" applyFont="1" applyFill="1" applyBorder="1" applyAlignment="1">
      <alignment horizontal="left" vertical="center" wrapText="1"/>
    </xf>
    <xf numFmtId="0" fontId="2" fillId="6" borderId="18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left" vertical="center" wrapText="1"/>
    </xf>
    <xf numFmtId="0" fontId="29" fillId="6" borderId="14" xfId="0" applyFont="1" applyFill="1" applyBorder="1" applyAlignment="1">
      <alignment horizontal="center" vertical="center" wrapText="1"/>
    </xf>
    <xf numFmtId="0" fontId="29" fillId="6" borderId="10" xfId="0" applyFont="1" applyFill="1" applyBorder="1" applyAlignment="1">
      <alignment horizontal="center" vertical="center" wrapText="1"/>
    </xf>
    <xf numFmtId="9" fontId="4" fillId="6" borderId="26" xfId="5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9" fontId="2" fillId="6" borderId="40" xfId="5" applyFont="1" applyFill="1" applyBorder="1" applyAlignment="1">
      <alignment horizontal="center" vertical="center" wrapText="1"/>
    </xf>
    <xf numFmtId="9" fontId="2" fillId="6" borderId="39" xfId="5" applyFont="1" applyFill="1" applyBorder="1" applyAlignment="1">
      <alignment horizontal="center" vertical="center" wrapText="1"/>
    </xf>
    <xf numFmtId="9" fontId="2" fillId="6" borderId="38" xfId="5" applyFont="1" applyFill="1" applyBorder="1" applyAlignment="1">
      <alignment horizontal="center" vertical="center" wrapText="1"/>
    </xf>
    <xf numFmtId="0" fontId="11" fillId="6" borderId="51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11" fillId="6" borderId="27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6" borderId="26" xfId="0" applyFont="1" applyFill="1" applyBorder="1" applyAlignment="1">
      <alignment horizontal="left"/>
    </xf>
    <xf numFmtId="2" fontId="4" fillId="6" borderId="11" xfId="0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2" fontId="4" fillId="6" borderId="26" xfId="0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/>
    </xf>
    <xf numFmtId="0" fontId="4" fillId="6" borderId="51" xfId="0" applyFont="1" applyFill="1" applyBorder="1" applyAlignment="1">
      <alignment horizontal="left" vertical="center" wrapText="1"/>
    </xf>
    <xf numFmtId="0" fontId="4" fillId="6" borderId="12" xfId="0" applyFont="1" applyFill="1" applyBorder="1" applyAlignment="1">
      <alignment horizontal="left" vertical="center" wrapText="1"/>
    </xf>
    <xf numFmtId="0" fontId="4" fillId="6" borderId="11" xfId="0" applyFont="1" applyFill="1" applyBorder="1" applyAlignment="1">
      <alignment horizontal="left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1" fontId="28" fillId="6" borderId="1" xfId="0" applyNumberFormat="1" applyFont="1" applyFill="1" applyBorder="1" applyAlignment="1">
      <alignment horizontal="left" vertical="center" wrapText="1"/>
    </xf>
    <xf numFmtId="164" fontId="1" fillId="6" borderId="40" xfId="7" applyFont="1" applyFill="1" applyBorder="1" applyAlignment="1" applyProtection="1">
      <alignment horizontal="center" vertical="center" wrapText="1"/>
    </xf>
    <xf numFmtId="164" fontId="1" fillId="6" borderId="39" xfId="7" applyFont="1" applyFill="1" applyBorder="1" applyAlignment="1" applyProtection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0" fontId="4" fillId="6" borderId="62" xfId="0" applyFont="1" applyFill="1" applyBorder="1" applyAlignment="1">
      <alignment horizontal="center" vertical="center"/>
    </xf>
    <xf numFmtId="2" fontId="4" fillId="6" borderId="61" xfId="0" applyNumberFormat="1" applyFont="1" applyFill="1" applyBorder="1" applyAlignment="1">
      <alignment horizontal="left" vertical="center"/>
    </xf>
    <xf numFmtId="2" fontId="4" fillId="6" borderId="62" xfId="0" applyNumberFormat="1" applyFont="1" applyFill="1" applyBorder="1" applyAlignment="1">
      <alignment horizontal="left" vertical="center"/>
    </xf>
    <xf numFmtId="2" fontId="4" fillId="6" borderId="63" xfId="0" applyNumberFormat="1" applyFont="1" applyFill="1" applyBorder="1" applyAlignment="1">
      <alignment horizontal="left" vertical="center"/>
    </xf>
    <xf numFmtId="0" fontId="2" fillId="6" borderId="40" xfId="0" applyFont="1" applyFill="1" applyBorder="1" applyAlignment="1">
      <alignment horizontal="center"/>
    </xf>
    <xf numFmtId="0" fontId="2" fillId="6" borderId="38" xfId="0" applyFont="1" applyFill="1" applyBorder="1" applyAlignment="1">
      <alignment horizontal="center"/>
    </xf>
    <xf numFmtId="1" fontId="12" fillId="6" borderId="1" xfId="0" applyNumberFormat="1" applyFont="1" applyFill="1" applyBorder="1" applyAlignment="1">
      <alignment horizontal="center" vertical="center" wrapText="1"/>
    </xf>
    <xf numFmtId="1" fontId="29" fillId="6" borderId="1" xfId="0" applyNumberFormat="1" applyFont="1" applyFill="1" applyBorder="1" applyAlignment="1">
      <alignment horizontal="center" vertical="center" wrapText="1"/>
    </xf>
    <xf numFmtId="1" fontId="28" fillId="6" borderId="1" xfId="0" applyNumberFormat="1" applyFont="1" applyFill="1" applyBorder="1" applyAlignment="1">
      <alignment horizontal="center" vertical="center" wrapText="1"/>
    </xf>
    <xf numFmtId="9" fontId="2" fillId="6" borderId="14" xfId="5" applyFont="1" applyFill="1" applyBorder="1" applyAlignment="1">
      <alignment horizontal="center" vertical="center" wrapText="1"/>
    </xf>
    <xf numFmtId="9" fontId="2" fillId="6" borderId="10" xfId="5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wrapText="1"/>
    </xf>
    <xf numFmtId="0" fontId="2" fillId="6" borderId="6" xfId="0" applyFont="1" applyFill="1" applyBorder="1" applyAlignment="1">
      <alignment horizontal="left" wrapText="1"/>
    </xf>
    <xf numFmtId="0" fontId="2" fillId="6" borderId="21" xfId="0" applyFont="1" applyFill="1" applyBorder="1" applyAlignment="1">
      <alignment horizontal="left" wrapText="1"/>
    </xf>
    <xf numFmtId="0" fontId="2" fillId="6" borderId="23" xfId="0" applyFont="1" applyFill="1" applyBorder="1" applyAlignment="1">
      <alignment horizontal="left" wrapText="1"/>
    </xf>
    <xf numFmtId="0" fontId="2" fillId="6" borderId="24" xfId="0" applyFont="1" applyFill="1" applyBorder="1" applyAlignment="1">
      <alignment horizontal="left" wrapText="1"/>
    </xf>
    <xf numFmtId="0" fontId="2" fillId="6" borderId="25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vertical="center"/>
    </xf>
    <xf numFmtId="0" fontId="4" fillId="6" borderId="43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4" fillId="6" borderId="52" xfId="0" applyFont="1" applyFill="1" applyBorder="1" applyAlignment="1">
      <alignment horizontal="left" vertical="center" wrapText="1"/>
    </xf>
    <xf numFmtId="0" fontId="4" fillId="6" borderId="0" xfId="0" applyFont="1" applyFill="1" applyAlignment="1">
      <alignment horizontal="left" vertical="center" wrapText="1"/>
    </xf>
    <xf numFmtId="0" fontId="4" fillId="6" borderId="8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4" fillId="6" borderId="43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 wrapText="1"/>
    </xf>
    <xf numFmtId="164" fontId="9" fillId="6" borderId="40" xfId="7" applyFont="1" applyFill="1" applyBorder="1" applyAlignment="1" applyProtection="1">
      <alignment horizontal="center" vertical="center" wrapText="1"/>
    </xf>
    <xf numFmtId="164" fontId="9" fillId="6" borderId="38" xfId="7" applyFont="1" applyFill="1" applyBorder="1" applyAlignment="1" applyProtection="1">
      <alignment horizontal="center" vertical="center" wrapText="1"/>
    </xf>
    <xf numFmtId="164" fontId="9" fillId="6" borderId="39" xfId="7" applyFont="1" applyFill="1" applyBorder="1" applyAlignment="1" applyProtection="1">
      <alignment horizontal="center" vertical="center" wrapText="1"/>
    </xf>
    <xf numFmtId="0" fontId="32" fillId="6" borderId="14" xfId="0" applyFont="1" applyFill="1" applyBorder="1" applyAlignment="1">
      <alignment horizontal="center" vertical="center"/>
    </xf>
    <xf numFmtId="0" fontId="32" fillId="6" borderId="17" xfId="0" applyFont="1" applyFill="1" applyBorder="1" applyAlignment="1">
      <alignment horizontal="center" vertical="center"/>
    </xf>
    <xf numFmtId="0" fontId="32" fillId="6" borderId="10" xfId="0" applyFont="1" applyFill="1" applyBorder="1" applyAlignment="1">
      <alignment horizontal="center" vertical="center"/>
    </xf>
    <xf numFmtId="1" fontId="28" fillId="6" borderId="14" xfId="0" applyNumberFormat="1" applyFont="1" applyFill="1" applyBorder="1" applyAlignment="1">
      <alignment horizontal="left" vertical="center" wrapText="1"/>
    </xf>
    <xf numFmtId="1" fontId="12" fillId="6" borderId="7" xfId="0" applyNumberFormat="1" applyFont="1" applyFill="1" applyBorder="1" applyAlignment="1">
      <alignment horizontal="center" vertical="center" wrapText="1"/>
    </xf>
    <xf numFmtId="1" fontId="12" fillId="6" borderId="6" xfId="0" applyNumberFormat="1" applyFont="1" applyFill="1" applyBorder="1" applyAlignment="1">
      <alignment horizontal="center" vertical="center" wrapText="1"/>
    </xf>
    <xf numFmtId="1" fontId="12" fillId="6" borderId="9" xfId="0" applyNumberFormat="1" applyFont="1" applyFill="1" applyBorder="1" applyAlignment="1">
      <alignment horizontal="center" vertical="center" wrapText="1"/>
    </xf>
    <xf numFmtId="1" fontId="12" fillId="6" borderId="0" xfId="0" applyNumberFormat="1" applyFont="1" applyFill="1" applyAlignment="1">
      <alignment horizontal="center" vertical="center" wrapText="1"/>
    </xf>
    <xf numFmtId="1" fontId="12" fillId="6" borderId="8" xfId="0" applyNumberFormat="1" applyFont="1" applyFill="1" applyBorder="1" applyAlignment="1">
      <alignment horizontal="center" vertical="center" wrapText="1"/>
    </xf>
    <xf numFmtId="1" fontId="12" fillId="6" borderId="4" xfId="0" applyNumberFormat="1" applyFont="1" applyFill="1" applyBorder="1" applyAlignment="1">
      <alignment horizontal="center" vertical="center" wrapText="1"/>
    </xf>
    <xf numFmtId="1" fontId="12" fillId="6" borderId="3" xfId="0" applyNumberFormat="1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25" fillId="6" borderId="3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9" fontId="1" fillId="0" borderId="7" xfId="5" applyFont="1" applyFill="1" applyBorder="1" applyAlignment="1" applyProtection="1">
      <alignment horizontal="center" vertical="center"/>
    </xf>
    <xf numFmtId="9" fontId="1" fillId="0" borderId="9" xfId="5" applyFont="1" applyFill="1" applyBorder="1" applyAlignment="1" applyProtection="1">
      <alignment horizontal="center" vertical="center"/>
    </xf>
    <xf numFmtId="9" fontId="1" fillId="0" borderId="4" xfId="5" applyFont="1" applyFill="1" applyBorder="1" applyAlignment="1" applyProtection="1">
      <alignment horizontal="center" vertical="center"/>
    </xf>
    <xf numFmtId="0" fontId="8" fillId="6" borderId="43" xfId="0" applyFont="1" applyFill="1" applyBorder="1" applyAlignment="1">
      <alignment horizontal="justify" vertical="top" wrapText="1"/>
    </xf>
    <xf numFmtId="0" fontId="8" fillId="6" borderId="6" xfId="0" applyFont="1" applyFill="1" applyBorder="1" applyAlignment="1">
      <alignment horizontal="justify" vertical="top" wrapText="1"/>
    </xf>
    <xf numFmtId="0" fontId="8" fillId="6" borderId="44" xfId="0" applyFont="1" applyFill="1" applyBorder="1" applyAlignment="1">
      <alignment horizontal="justify" vertical="top" wrapText="1"/>
    </xf>
    <xf numFmtId="0" fontId="8" fillId="6" borderId="24" xfId="0" applyFont="1" applyFill="1" applyBorder="1" applyAlignment="1">
      <alignment horizontal="justify" vertical="top" wrapText="1"/>
    </xf>
    <xf numFmtId="0" fontId="11" fillId="6" borderId="11" xfId="0" applyFont="1" applyFill="1" applyBorder="1" applyAlignment="1">
      <alignment horizontal="center" vertical="center" wrapText="1"/>
    </xf>
    <xf numFmtId="49" fontId="11" fillId="6" borderId="11" xfId="0" applyNumberFormat="1" applyFont="1" applyFill="1" applyBorder="1" applyAlignment="1">
      <alignment horizontal="center" vertical="center" wrapText="1"/>
    </xf>
    <xf numFmtId="0" fontId="1" fillId="6" borderId="49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42" fontId="10" fillId="6" borderId="24" xfId="0" applyNumberFormat="1" applyFont="1" applyFill="1" applyBorder="1" applyAlignment="1">
      <alignment horizontal="center" vertical="center"/>
    </xf>
    <xf numFmtId="42" fontId="10" fillId="6" borderId="25" xfId="0" applyNumberFormat="1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 wrapText="1"/>
    </xf>
    <xf numFmtId="9" fontId="2" fillId="6" borderId="17" xfId="5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vertical="center" wrapText="1"/>
    </xf>
    <xf numFmtId="0" fontId="29" fillId="6" borderId="1" xfId="0" applyFont="1" applyFill="1" applyBorder="1" applyAlignment="1">
      <alignment horizontal="center" vertical="center" wrapText="1"/>
    </xf>
    <xf numFmtId="167" fontId="4" fillId="6" borderId="62" xfId="0" applyNumberFormat="1" applyFont="1" applyFill="1" applyBorder="1" applyAlignment="1">
      <alignment horizontal="center" vertical="top"/>
    </xf>
    <xf numFmtId="0" fontId="1" fillId="6" borderId="37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wrapText="1"/>
    </xf>
    <xf numFmtId="0" fontId="4" fillId="6" borderId="0" xfId="0" applyFont="1" applyFill="1"/>
    <xf numFmtId="0" fontId="4" fillId="6" borderId="22" xfId="0" applyFont="1" applyFill="1" applyBorder="1"/>
    <xf numFmtId="0" fontId="4" fillId="6" borderId="9" xfId="0" applyFont="1" applyFill="1" applyBorder="1"/>
    <xf numFmtId="0" fontId="4" fillId="6" borderId="23" xfId="0" applyFont="1" applyFill="1" applyBorder="1"/>
    <xf numFmtId="0" fontId="4" fillId="6" borderId="24" xfId="0" applyFont="1" applyFill="1" applyBorder="1"/>
    <xf numFmtId="0" fontId="4" fillId="6" borderId="25" xfId="0" applyFont="1" applyFill="1" applyBorder="1"/>
    <xf numFmtId="44" fontId="10" fillId="6" borderId="45" xfId="0" applyNumberFormat="1" applyFont="1" applyFill="1" applyBorder="1" applyAlignment="1">
      <alignment horizontal="center" vertical="center"/>
    </xf>
    <xf numFmtId="44" fontId="10" fillId="6" borderId="54" xfId="0" applyNumberFormat="1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 wrapText="1"/>
    </xf>
    <xf numFmtId="0" fontId="4" fillId="6" borderId="0" xfId="0" applyFont="1" applyFill="1" applyAlignment="1">
      <alignment horizontal="left"/>
    </xf>
    <xf numFmtId="0" fontId="4" fillId="6" borderId="22" xfId="0" applyFont="1" applyFill="1" applyBorder="1" applyAlignment="1">
      <alignment horizontal="left"/>
    </xf>
    <xf numFmtId="0" fontId="4" fillId="6" borderId="9" xfId="0" applyFont="1" applyFill="1" applyBorder="1" applyAlignment="1">
      <alignment horizontal="left"/>
    </xf>
    <xf numFmtId="0" fontId="4" fillId="6" borderId="2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31" fillId="6" borderId="34" xfId="0" applyFont="1" applyFill="1" applyBorder="1" applyAlignment="1">
      <alignment horizontal="center" vertical="center" wrapText="1" shrinkToFit="1"/>
    </xf>
    <xf numFmtId="0" fontId="31" fillId="6" borderId="1" xfId="0" applyFont="1" applyFill="1" applyBorder="1" applyAlignment="1">
      <alignment horizontal="center" vertical="center" wrapText="1" shrinkToFit="1"/>
    </xf>
    <xf numFmtId="0" fontId="4" fillId="6" borderId="34" xfId="0" applyFont="1" applyFill="1" applyBorder="1" applyAlignment="1">
      <alignment horizontal="center"/>
    </xf>
    <xf numFmtId="0" fontId="4" fillId="6" borderId="35" xfId="0" applyFont="1" applyFill="1" applyBorder="1" applyAlignment="1">
      <alignment horizontal="center"/>
    </xf>
    <xf numFmtId="0" fontId="4" fillId="6" borderId="26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justify" vertical="top" wrapText="1"/>
    </xf>
    <xf numFmtId="0" fontId="8" fillId="6" borderId="1" xfId="0" applyFont="1" applyFill="1" applyBorder="1" applyAlignment="1">
      <alignment horizontal="justify" vertical="top" wrapText="1"/>
    </xf>
    <xf numFmtId="0" fontId="8" fillId="6" borderId="19" xfId="0" applyFont="1" applyFill="1" applyBorder="1" applyAlignment="1">
      <alignment horizontal="justify" vertical="top" wrapText="1"/>
    </xf>
    <xf numFmtId="0" fontId="8" fillId="6" borderId="20" xfId="0" applyFont="1" applyFill="1" applyBorder="1" applyAlignment="1">
      <alignment horizontal="justify" vertical="top" wrapText="1"/>
    </xf>
    <xf numFmtId="0" fontId="8" fillId="6" borderId="15" xfId="0" applyFont="1" applyFill="1" applyBorder="1" applyAlignment="1">
      <alignment horizontal="justify" vertical="center" wrapText="1"/>
    </xf>
    <xf numFmtId="0" fontId="8" fillId="6" borderId="1" xfId="0" applyFont="1" applyFill="1" applyBorder="1" applyAlignment="1">
      <alignment horizontal="justify" vertical="center" wrapText="1"/>
    </xf>
    <xf numFmtId="0" fontId="8" fillId="6" borderId="19" xfId="0" applyFont="1" applyFill="1" applyBorder="1" applyAlignment="1">
      <alignment horizontal="justify" vertical="center" wrapText="1"/>
    </xf>
    <xf numFmtId="0" fontId="8" fillId="6" borderId="20" xfId="0" applyFont="1" applyFill="1" applyBorder="1" applyAlignment="1">
      <alignment horizontal="justify" vertical="center" wrapText="1"/>
    </xf>
    <xf numFmtId="0" fontId="1" fillId="6" borderId="9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46" fillId="6" borderId="15" xfId="0" applyFont="1" applyFill="1" applyBorder="1" applyAlignment="1">
      <alignment horizontal="justify" vertical="top" wrapText="1"/>
    </xf>
    <xf numFmtId="0" fontId="9" fillId="6" borderId="1" xfId="0" applyFont="1" applyFill="1" applyBorder="1" applyAlignment="1">
      <alignment horizontal="justify" vertical="top" wrapText="1"/>
    </xf>
    <xf numFmtId="0" fontId="9" fillId="6" borderId="19" xfId="0" applyFont="1" applyFill="1" applyBorder="1" applyAlignment="1">
      <alignment horizontal="justify" vertical="top" wrapText="1"/>
    </xf>
    <xf numFmtId="0" fontId="9" fillId="6" borderId="20" xfId="0" applyFont="1" applyFill="1" applyBorder="1" applyAlignment="1">
      <alignment horizontal="justify" vertical="top" wrapText="1"/>
    </xf>
    <xf numFmtId="0" fontId="2" fillId="6" borderId="14" xfId="5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vertical="center" wrapText="1"/>
    </xf>
    <xf numFmtId="0" fontId="1" fillId="6" borderId="6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vertical="center" wrapText="1"/>
    </xf>
    <xf numFmtId="0" fontId="1" fillId="6" borderId="18" xfId="0" applyFont="1" applyFill="1" applyBorder="1" applyAlignment="1">
      <alignment horizontal="left" vertical="center" wrapText="1"/>
    </xf>
    <xf numFmtId="1" fontId="28" fillId="6" borderId="13" xfId="0" applyNumberFormat="1" applyFont="1" applyFill="1" applyBorder="1" applyAlignment="1">
      <alignment horizontal="center" vertical="center" wrapText="1"/>
    </xf>
    <xf numFmtId="1" fontId="28" fillId="6" borderId="12" xfId="0" applyNumberFormat="1" applyFont="1" applyFill="1" applyBorder="1" applyAlignment="1">
      <alignment horizontal="center" vertical="center" wrapText="1"/>
    </xf>
    <xf numFmtId="1" fontId="28" fillId="6" borderId="11" xfId="0" applyNumberFormat="1" applyFont="1" applyFill="1" applyBorder="1" applyAlignment="1">
      <alignment horizontal="center" vertical="center" wrapText="1"/>
    </xf>
    <xf numFmtId="0" fontId="8" fillId="6" borderId="55" xfId="0" applyFont="1" applyFill="1" applyBorder="1" applyAlignment="1">
      <alignment horizontal="left" vertical="center" wrapText="1"/>
    </xf>
    <xf numFmtId="0" fontId="1" fillId="6" borderId="28" xfId="0" applyFont="1" applyFill="1" applyBorder="1" applyAlignment="1">
      <alignment horizontal="left" vertical="center" wrapText="1"/>
    </xf>
    <xf numFmtId="0" fontId="1" fillId="6" borderId="29" xfId="0" applyFont="1" applyFill="1" applyBorder="1" applyAlignment="1">
      <alignment horizontal="left" vertical="center" wrapText="1"/>
    </xf>
    <xf numFmtId="9" fontId="2" fillId="6" borderId="14" xfId="0" applyNumberFormat="1" applyFont="1" applyFill="1" applyBorder="1" applyAlignment="1">
      <alignment horizontal="center" vertical="center" wrapText="1"/>
    </xf>
    <xf numFmtId="9" fontId="2" fillId="6" borderId="10" xfId="0" applyNumberFormat="1" applyFont="1" applyFill="1" applyBorder="1" applyAlignment="1">
      <alignment horizontal="center" vertical="center" wrapText="1"/>
    </xf>
    <xf numFmtId="164" fontId="11" fillId="6" borderId="40" xfId="7" applyFont="1" applyFill="1" applyBorder="1" applyAlignment="1" applyProtection="1">
      <alignment horizontal="center" vertical="center" wrapText="1"/>
    </xf>
    <xf numFmtId="164" fontId="11" fillId="6" borderId="39" xfId="7" applyFont="1" applyFill="1" applyBorder="1" applyAlignment="1" applyProtection="1">
      <alignment horizontal="center" vertical="center" wrapText="1"/>
    </xf>
    <xf numFmtId="164" fontId="2" fillId="6" borderId="26" xfId="7" applyFont="1" applyFill="1" applyBorder="1" applyAlignment="1" applyProtection="1">
      <alignment horizontal="center" vertical="center" wrapText="1"/>
    </xf>
    <xf numFmtId="0" fontId="4" fillId="6" borderId="44" xfId="0" applyFont="1" applyFill="1" applyBorder="1" applyAlignment="1">
      <alignment horizontal="left" vertical="center" wrapText="1"/>
    </xf>
    <xf numFmtId="0" fontId="4" fillId="6" borderId="24" xfId="0" applyFont="1" applyFill="1" applyBorder="1" applyAlignment="1">
      <alignment horizontal="left" vertical="center" wrapText="1"/>
    </xf>
    <xf numFmtId="0" fontId="4" fillId="6" borderId="30" xfId="0" applyFont="1" applyFill="1" applyBorder="1" applyAlignment="1">
      <alignment horizontal="left" vertical="center" wrapText="1"/>
    </xf>
    <xf numFmtId="0" fontId="32" fillId="6" borderId="14" xfId="0" applyFont="1" applyFill="1" applyBorder="1" applyAlignment="1">
      <alignment horizontal="center" vertical="center" wrapText="1"/>
    </xf>
    <xf numFmtId="0" fontId="32" fillId="6" borderId="10" xfId="0" applyFont="1" applyFill="1" applyBorder="1" applyAlignment="1">
      <alignment horizontal="center" vertical="center" wrapText="1"/>
    </xf>
    <xf numFmtId="164" fontId="1" fillId="6" borderId="26" xfId="7" applyFont="1" applyFill="1" applyBorder="1" applyAlignment="1" applyProtection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 wrapText="1"/>
    </xf>
    <xf numFmtId="0" fontId="20" fillId="6" borderId="20" xfId="0" applyFont="1" applyFill="1" applyBorder="1" applyAlignment="1">
      <alignment horizontal="center" vertical="center" wrapText="1" shrinkToFit="1"/>
    </xf>
    <xf numFmtId="9" fontId="4" fillId="6" borderId="14" xfId="5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9" fontId="1" fillId="0" borderId="47" xfId="5" applyFont="1" applyFill="1" applyBorder="1" applyAlignment="1" applyProtection="1">
      <alignment horizontal="center" vertical="center"/>
    </xf>
    <xf numFmtId="175" fontId="11" fillId="6" borderId="40" xfId="38" applyNumberFormat="1" applyFont="1" applyFill="1" applyBorder="1" applyAlignment="1">
      <alignment horizontal="center" vertical="center" wrapText="1"/>
    </xf>
    <xf numFmtId="175" fontId="11" fillId="6" borderId="39" xfId="38" applyNumberFormat="1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left" vertical="center" wrapText="1"/>
    </xf>
    <xf numFmtId="9" fontId="2" fillId="6" borderId="17" xfId="0" applyNumberFormat="1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left" vertical="center"/>
    </xf>
    <xf numFmtId="0" fontId="4" fillId="6" borderId="42" xfId="0" applyFont="1" applyFill="1" applyBorder="1" applyAlignment="1">
      <alignment horizontal="left" vertical="center"/>
    </xf>
    <xf numFmtId="0" fontId="4" fillId="6" borderId="50" xfId="0" applyFont="1" applyFill="1" applyBorder="1" applyAlignment="1">
      <alignment horizontal="left" vertical="center"/>
    </xf>
    <xf numFmtId="1" fontId="11" fillId="6" borderId="11" xfId="0" applyNumberFormat="1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left" wrapText="1"/>
    </xf>
    <xf numFmtId="0" fontId="2" fillId="6" borderId="0" xfId="0" applyFont="1" applyFill="1" applyAlignment="1">
      <alignment horizontal="left" wrapText="1"/>
    </xf>
    <xf numFmtId="0" fontId="2" fillId="6" borderId="22" xfId="0" applyFont="1" applyFill="1" applyBorder="1" applyAlignment="1">
      <alignment horizontal="left" wrapText="1"/>
    </xf>
    <xf numFmtId="0" fontId="4" fillId="6" borderId="10" xfId="0" applyFont="1" applyFill="1" applyBorder="1" applyAlignment="1">
      <alignment horizontal="center" vertical="center" wrapText="1"/>
    </xf>
    <xf numFmtId="1" fontId="12" fillId="6" borderId="13" xfId="0" applyNumberFormat="1" applyFont="1" applyFill="1" applyBorder="1" applyAlignment="1">
      <alignment horizontal="center" vertical="center" wrapText="1"/>
    </xf>
    <xf numFmtId="1" fontId="12" fillId="6" borderId="12" xfId="0" applyNumberFormat="1" applyFont="1" applyFill="1" applyBorder="1" applyAlignment="1">
      <alignment horizontal="center" vertical="center" wrapText="1"/>
    </xf>
    <xf numFmtId="1" fontId="12" fillId="6" borderId="11" xfId="0" applyNumberFormat="1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/>
    </xf>
    <xf numFmtId="0" fontId="25" fillId="6" borderId="10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 shrinkToFit="1"/>
    </xf>
    <xf numFmtId="0" fontId="10" fillId="6" borderId="1" xfId="0" applyFont="1" applyFill="1" applyBorder="1" applyAlignment="1">
      <alignment horizontal="center" vertical="center" wrapText="1" shrinkToFit="1"/>
    </xf>
    <xf numFmtId="0" fontId="1" fillId="6" borderId="47" xfId="0" applyFont="1" applyFill="1" applyBorder="1" applyAlignment="1">
      <alignment horizontal="left" vertical="center" wrapText="1"/>
    </xf>
    <xf numFmtId="0" fontId="1" fillId="6" borderId="45" xfId="0" applyFont="1" applyFill="1" applyBorder="1" applyAlignment="1">
      <alignment horizontal="left" vertical="center" wrapText="1"/>
    </xf>
    <xf numFmtId="0" fontId="1" fillId="6" borderId="48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0" fontId="1" fillId="6" borderId="8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center"/>
    </xf>
    <xf numFmtId="0" fontId="4" fillId="6" borderId="39" xfId="0" applyFont="1" applyFill="1" applyBorder="1" applyAlignment="1">
      <alignment horizontal="center"/>
    </xf>
    <xf numFmtId="1" fontId="28" fillId="6" borderId="14" xfId="0" applyNumberFormat="1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 wrapText="1"/>
    </xf>
    <xf numFmtId="1" fontId="12" fillId="6" borderId="14" xfId="0" applyNumberFormat="1" applyFont="1" applyFill="1" applyBorder="1" applyAlignment="1">
      <alignment horizontal="center" vertical="center" wrapText="1"/>
    </xf>
    <xf numFmtId="37" fontId="8" fillId="6" borderId="7" xfId="0" applyNumberFormat="1" applyFont="1" applyFill="1" applyBorder="1" applyAlignment="1">
      <alignment horizontal="center" vertical="center"/>
    </xf>
  </cellXfs>
  <cellStyles count="39">
    <cellStyle name="BodyStyle" xfId="23"/>
    <cellStyle name="BodyStyleBold" xfId="24"/>
    <cellStyle name="BodyStyleBoldRight" xfId="25"/>
    <cellStyle name="BodyStyleWithBorder" xfId="31"/>
    <cellStyle name="BorderThinBlack" xfId="35"/>
    <cellStyle name="Comma" xfId="14"/>
    <cellStyle name="Comma [0]" xfId="15"/>
    <cellStyle name="Currency" xfId="12"/>
    <cellStyle name="Currency [0]" xfId="13"/>
    <cellStyle name="DateStyle" xfId="27"/>
    <cellStyle name="DateTimeStyle" xfId="28"/>
    <cellStyle name="Decimal" xfId="30"/>
    <cellStyle name="DecimalWithBorder" xfId="34"/>
    <cellStyle name="EuroCurrency" xfId="26"/>
    <cellStyle name="EuroCurrencyWithBorder" xfId="32"/>
    <cellStyle name="HeaderStyle" xfId="17"/>
    <cellStyle name="HeaderSubTop" xfId="21"/>
    <cellStyle name="HeaderSubTopNoBold" xfId="22"/>
    <cellStyle name="HeaderTopBuyer" xfId="18"/>
    <cellStyle name="HeaderTopStyle" xfId="19"/>
    <cellStyle name="HeaderTopStyleAlignRight" xfId="20"/>
    <cellStyle name="MainTitle" xfId="16"/>
    <cellStyle name="Millares" xfId="8" builtinId="3"/>
    <cellStyle name="Millares [0]" xfId="37" builtinId="6"/>
    <cellStyle name="Millares [0] 2" xfId="36"/>
    <cellStyle name="Millares 2" xfId="4"/>
    <cellStyle name="Moneda" xfId="38" builtinId="4"/>
    <cellStyle name="Moneda [0]" xfId="7" builtinId="7"/>
    <cellStyle name="Moneda [0] 2" xfId="10"/>
    <cellStyle name="Moneda 2" xfId="3"/>
    <cellStyle name="Normal" xfId="0" builtinId="0"/>
    <cellStyle name="Normal 2" xfId="1"/>
    <cellStyle name="Normal 3" xfId="6"/>
    <cellStyle name="Normal 4" xfId="9"/>
    <cellStyle name="Numeric" xfId="29"/>
    <cellStyle name="NumericWithBorder" xfId="33"/>
    <cellStyle name="Percent" xfId="11"/>
    <cellStyle name="Porcentaje" xfId="5" builtinId="5"/>
    <cellStyle name="Porcentaje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465138</xdr:colOff>
      <xdr:row>0</xdr:row>
      <xdr:rowOff>103783</xdr:rowOff>
    </xdr:from>
    <xdr:to>
      <xdr:col>13</xdr:col>
      <xdr:colOff>491926</xdr:colOff>
      <xdr:row>3</xdr:row>
      <xdr:rowOff>152186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438" y="103783"/>
          <a:ext cx="966588" cy="810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219075</xdr:colOff>
          <xdr:row>0</xdr:row>
          <xdr:rowOff>85725</xdr:rowOff>
        </xdr:from>
        <xdr:to>
          <xdr:col>0</xdr:col>
          <xdr:colOff>3171825</xdr:colOff>
          <xdr:row>3</xdr:row>
          <xdr:rowOff>142875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0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465138</xdr:colOff>
      <xdr:row>27</xdr:row>
      <xdr:rowOff>103783</xdr:rowOff>
    </xdr:from>
    <xdr:to>
      <xdr:col>13</xdr:col>
      <xdr:colOff>491926</xdr:colOff>
      <xdr:row>30</xdr:row>
      <xdr:rowOff>152186</xdr:rowOff>
    </xdr:to>
    <xdr:pic>
      <xdr:nvPicPr>
        <xdr:cNvPr id="9" name="Imagen 8" descr="CAPITAL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6038" y="8381008"/>
          <a:ext cx="969763" cy="819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27</xdr:row>
          <xdr:rowOff>85725</xdr:rowOff>
        </xdr:from>
        <xdr:to>
          <xdr:col>0</xdr:col>
          <xdr:colOff>3076575</xdr:colOff>
          <xdr:row>30</xdr:row>
          <xdr:rowOff>76200</xdr:rowOff>
        </xdr:to>
        <xdr:sp macro="" textlink="">
          <xdr:nvSpPr>
            <xdr:cNvPr id="23576" name="Object 24" hidden="1">
              <a:extLst>
                <a:ext uri="{63B3BB69-23CF-44E3-9099-C40C66FF867C}">
                  <a14:compatExt spid="_x0000_s23576"/>
                </a:ext>
                <a:ext uri="{FF2B5EF4-FFF2-40B4-BE49-F238E27FC236}">
                  <a16:creationId xmlns:a16="http://schemas.microsoft.com/office/drawing/2014/main" id="{00000000-0008-0000-0000-00001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465138</xdr:colOff>
      <xdr:row>136</xdr:row>
      <xdr:rowOff>103783</xdr:rowOff>
    </xdr:from>
    <xdr:to>
      <xdr:col>13</xdr:col>
      <xdr:colOff>491926</xdr:colOff>
      <xdr:row>139</xdr:row>
      <xdr:rowOff>152186</xdr:rowOff>
    </xdr:to>
    <xdr:pic>
      <xdr:nvPicPr>
        <xdr:cNvPr id="10" name="Imagen 9" descr="CAPITAL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6038" y="49386133"/>
          <a:ext cx="969763" cy="819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136</xdr:row>
          <xdr:rowOff>123825</xdr:rowOff>
        </xdr:from>
        <xdr:to>
          <xdr:col>0</xdr:col>
          <xdr:colOff>3067050</xdr:colOff>
          <xdr:row>139</xdr:row>
          <xdr:rowOff>114300</xdr:rowOff>
        </xdr:to>
        <xdr:sp macro="" textlink="">
          <xdr:nvSpPr>
            <xdr:cNvPr id="23577" name="Object 25" hidden="1">
              <a:extLst>
                <a:ext uri="{63B3BB69-23CF-44E3-9099-C40C66FF867C}">
                  <a14:compatExt spid="_x0000_s23577"/>
                </a:ext>
                <a:ext uri="{FF2B5EF4-FFF2-40B4-BE49-F238E27FC236}">
                  <a16:creationId xmlns:a16="http://schemas.microsoft.com/office/drawing/2014/main" id="{00000000-0008-0000-0000-00001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465138</xdr:colOff>
      <xdr:row>54</xdr:row>
      <xdr:rowOff>103783</xdr:rowOff>
    </xdr:from>
    <xdr:to>
      <xdr:col>13</xdr:col>
      <xdr:colOff>491926</xdr:colOff>
      <xdr:row>57</xdr:row>
      <xdr:rowOff>152186</xdr:rowOff>
    </xdr:to>
    <xdr:pic>
      <xdr:nvPicPr>
        <xdr:cNvPr id="12" name="Imagen 11" descr="CAPITAL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6038" y="18934708"/>
          <a:ext cx="969763" cy="819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54</xdr:row>
          <xdr:rowOff>171450</xdr:rowOff>
        </xdr:from>
        <xdr:to>
          <xdr:col>0</xdr:col>
          <xdr:colOff>2971800</xdr:colOff>
          <xdr:row>57</xdr:row>
          <xdr:rowOff>104775</xdr:rowOff>
        </xdr:to>
        <xdr:sp macro="" textlink="">
          <xdr:nvSpPr>
            <xdr:cNvPr id="23578" name="Object 26" hidden="1">
              <a:extLst>
                <a:ext uri="{63B3BB69-23CF-44E3-9099-C40C66FF867C}">
                  <a14:compatExt spid="_x0000_s23578"/>
                </a:ext>
                <a:ext uri="{FF2B5EF4-FFF2-40B4-BE49-F238E27FC236}">
                  <a16:creationId xmlns:a16="http://schemas.microsoft.com/office/drawing/2014/main" id="{00000000-0008-0000-0000-00001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465138</xdr:colOff>
      <xdr:row>81</xdr:row>
      <xdr:rowOff>103783</xdr:rowOff>
    </xdr:from>
    <xdr:to>
      <xdr:col>13</xdr:col>
      <xdr:colOff>491926</xdr:colOff>
      <xdr:row>84</xdr:row>
      <xdr:rowOff>152186</xdr:rowOff>
    </xdr:to>
    <xdr:pic>
      <xdr:nvPicPr>
        <xdr:cNvPr id="14" name="Imagen 13" descr="CAPITAL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6038" y="28031083"/>
          <a:ext cx="969763" cy="819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81</xdr:row>
          <xdr:rowOff>171450</xdr:rowOff>
        </xdr:from>
        <xdr:to>
          <xdr:col>0</xdr:col>
          <xdr:colOff>3114675</xdr:colOff>
          <xdr:row>84</xdr:row>
          <xdr:rowOff>152400</xdr:rowOff>
        </xdr:to>
        <xdr:sp macro="" textlink="">
          <xdr:nvSpPr>
            <xdr:cNvPr id="23579" name="Object 27" hidden="1">
              <a:extLst>
                <a:ext uri="{63B3BB69-23CF-44E3-9099-C40C66FF867C}">
                  <a14:compatExt spid="_x0000_s23579"/>
                </a:ext>
                <a:ext uri="{FF2B5EF4-FFF2-40B4-BE49-F238E27FC236}">
                  <a16:creationId xmlns:a16="http://schemas.microsoft.com/office/drawing/2014/main" id="{00000000-0008-0000-0000-00001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465138</xdr:colOff>
      <xdr:row>108</xdr:row>
      <xdr:rowOff>103783</xdr:rowOff>
    </xdr:from>
    <xdr:to>
      <xdr:col>13</xdr:col>
      <xdr:colOff>491926</xdr:colOff>
      <xdr:row>111</xdr:row>
      <xdr:rowOff>152186</xdr:rowOff>
    </xdr:to>
    <xdr:pic>
      <xdr:nvPicPr>
        <xdr:cNvPr id="16" name="Imagen 15" descr="CAPITAL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6038" y="37089358"/>
          <a:ext cx="969763" cy="819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219075</xdr:colOff>
          <xdr:row>108</xdr:row>
          <xdr:rowOff>95250</xdr:rowOff>
        </xdr:from>
        <xdr:to>
          <xdr:col>0</xdr:col>
          <xdr:colOff>3171825</xdr:colOff>
          <xdr:row>111</xdr:row>
          <xdr:rowOff>85725</xdr:rowOff>
        </xdr:to>
        <xdr:sp macro="" textlink="">
          <xdr:nvSpPr>
            <xdr:cNvPr id="23580" name="Object 28" hidden="1">
              <a:extLst>
                <a:ext uri="{63B3BB69-23CF-44E3-9099-C40C66FF867C}">
                  <a14:compatExt spid="_x0000_s23580"/>
                </a:ext>
                <a:ext uri="{FF2B5EF4-FFF2-40B4-BE49-F238E27FC236}">
                  <a16:creationId xmlns:a16="http://schemas.microsoft.com/office/drawing/2014/main" id="{00000000-0008-0000-0000-00001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465138</xdr:colOff>
      <xdr:row>167</xdr:row>
      <xdr:rowOff>103783</xdr:rowOff>
    </xdr:from>
    <xdr:to>
      <xdr:col>13</xdr:col>
      <xdr:colOff>491926</xdr:colOff>
      <xdr:row>170</xdr:row>
      <xdr:rowOff>152186</xdr:rowOff>
    </xdr:to>
    <xdr:pic>
      <xdr:nvPicPr>
        <xdr:cNvPr id="18" name="Imagen 17" descr="CAPITAL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6038" y="62359183"/>
          <a:ext cx="969763" cy="819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167</xdr:row>
          <xdr:rowOff>114300</xdr:rowOff>
        </xdr:from>
        <xdr:to>
          <xdr:col>0</xdr:col>
          <xdr:colOff>3200400</xdr:colOff>
          <xdr:row>170</xdr:row>
          <xdr:rowOff>104775</xdr:rowOff>
        </xdr:to>
        <xdr:sp macro="" textlink="">
          <xdr:nvSpPr>
            <xdr:cNvPr id="23581" name="Object 29" hidden="1">
              <a:extLst>
                <a:ext uri="{63B3BB69-23CF-44E3-9099-C40C66FF867C}">
                  <a14:compatExt spid="_x0000_s23581"/>
                </a:ext>
                <a:ext uri="{FF2B5EF4-FFF2-40B4-BE49-F238E27FC236}">
                  <a16:creationId xmlns:a16="http://schemas.microsoft.com/office/drawing/2014/main" id="{00000000-0008-0000-0000-00001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642938</xdr:colOff>
      <xdr:row>0</xdr:row>
      <xdr:rowOff>14883</xdr:rowOff>
    </xdr:from>
    <xdr:to>
      <xdr:col>13</xdr:col>
      <xdr:colOff>669726</xdr:colOff>
      <xdr:row>3</xdr:row>
      <xdr:rowOff>63286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6938" y="14883"/>
          <a:ext cx="788788" cy="619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85725</xdr:rowOff>
        </xdr:from>
        <xdr:to>
          <xdr:col>0</xdr:col>
          <xdr:colOff>2952750</xdr:colOff>
          <xdr:row>3</xdr:row>
          <xdr:rowOff>142875</xdr:rowOff>
        </xdr:to>
        <xdr:sp macro="" textlink="">
          <xdr:nvSpPr>
            <xdr:cNvPr id="24583" name="Object 7" hidden="1">
              <a:extLst>
                <a:ext uri="{63B3BB69-23CF-44E3-9099-C40C66FF867C}">
                  <a14:compatExt spid="_x0000_s24583"/>
                </a:ext>
                <a:ext uri="{FF2B5EF4-FFF2-40B4-BE49-F238E27FC236}">
                  <a16:creationId xmlns:a16="http://schemas.microsoft.com/office/drawing/2014/main" id="{00000000-0008-0000-0100-00000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642938</xdr:colOff>
      <xdr:row>31</xdr:row>
      <xdr:rowOff>14883</xdr:rowOff>
    </xdr:from>
    <xdr:to>
      <xdr:col>13</xdr:col>
      <xdr:colOff>669726</xdr:colOff>
      <xdr:row>34</xdr:row>
      <xdr:rowOff>63286</xdr:rowOff>
    </xdr:to>
    <xdr:pic>
      <xdr:nvPicPr>
        <xdr:cNvPr id="6" name="Imagen 5" descr="CAPITAL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0038" y="14883"/>
          <a:ext cx="966588" cy="810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31</xdr:row>
          <xdr:rowOff>85725</xdr:rowOff>
        </xdr:from>
        <xdr:to>
          <xdr:col>0</xdr:col>
          <xdr:colOff>2952750</xdr:colOff>
          <xdr:row>34</xdr:row>
          <xdr:rowOff>142875</xdr:rowOff>
        </xdr:to>
        <xdr:sp macro="" textlink="">
          <xdr:nvSpPr>
            <xdr:cNvPr id="24593" name="Object 17" hidden="1">
              <a:extLst>
                <a:ext uri="{63B3BB69-23CF-44E3-9099-C40C66FF867C}">
                  <a14:compatExt spid="_x0000_s24593"/>
                </a:ext>
                <a:ext uri="{FF2B5EF4-FFF2-40B4-BE49-F238E27FC236}">
                  <a16:creationId xmlns:a16="http://schemas.microsoft.com/office/drawing/2014/main" id="{00000000-0008-0000-0100-00001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642938</xdr:colOff>
      <xdr:row>61</xdr:row>
      <xdr:rowOff>14883</xdr:rowOff>
    </xdr:from>
    <xdr:to>
      <xdr:col>13</xdr:col>
      <xdr:colOff>669726</xdr:colOff>
      <xdr:row>64</xdr:row>
      <xdr:rowOff>63286</xdr:rowOff>
    </xdr:to>
    <xdr:pic>
      <xdr:nvPicPr>
        <xdr:cNvPr id="8" name="Imagen 7" descr="CAPITAL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0038" y="11914783"/>
          <a:ext cx="966588" cy="810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61</xdr:row>
          <xdr:rowOff>85725</xdr:rowOff>
        </xdr:from>
        <xdr:to>
          <xdr:col>0</xdr:col>
          <xdr:colOff>2952750</xdr:colOff>
          <xdr:row>64</xdr:row>
          <xdr:rowOff>142875</xdr:rowOff>
        </xdr:to>
        <xdr:sp macro="" textlink="">
          <xdr:nvSpPr>
            <xdr:cNvPr id="24594" name="Object 18" hidden="1">
              <a:extLst>
                <a:ext uri="{63B3BB69-23CF-44E3-9099-C40C66FF867C}">
                  <a14:compatExt spid="_x0000_s24594"/>
                </a:ext>
                <a:ext uri="{FF2B5EF4-FFF2-40B4-BE49-F238E27FC236}">
                  <a16:creationId xmlns:a16="http://schemas.microsoft.com/office/drawing/2014/main" id="{00000000-0008-0000-0100-00001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642938</xdr:colOff>
      <xdr:row>126</xdr:row>
      <xdr:rowOff>0</xdr:rowOff>
    </xdr:from>
    <xdr:to>
      <xdr:col>13</xdr:col>
      <xdr:colOff>669726</xdr:colOff>
      <xdr:row>126</xdr:row>
      <xdr:rowOff>0</xdr:rowOff>
    </xdr:to>
    <xdr:pic>
      <xdr:nvPicPr>
        <xdr:cNvPr id="10" name="Imagen 9" descr="CAPITAL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66219" y="50065781"/>
          <a:ext cx="9673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128</xdr:row>
          <xdr:rowOff>0</xdr:rowOff>
        </xdr:from>
        <xdr:to>
          <xdr:col>0</xdr:col>
          <xdr:colOff>2952750</xdr:colOff>
          <xdr:row>128</xdr:row>
          <xdr:rowOff>0</xdr:rowOff>
        </xdr:to>
        <xdr:sp macro="" textlink="">
          <xdr:nvSpPr>
            <xdr:cNvPr id="24595" name="Object 19" hidden="1">
              <a:extLst>
                <a:ext uri="{63B3BB69-23CF-44E3-9099-C40C66FF867C}">
                  <a14:compatExt spid="_x0000_s24595"/>
                </a:ext>
                <a:ext uri="{FF2B5EF4-FFF2-40B4-BE49-F238E27FC236}">
                  <a16:creationId xmlns:a16="http://schemas.microsoft.com/office/drawing/2014/main" id="{00000000-0008-0000-0100-00001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642938</xdr:colOff>
      <xdr:row>157</xdr:row>
      <xdr:rowOff>0</xdr:rowOff>
    </xdr:from>
    <xdr:to>
      <xdr:col>13</xdr:col>
      <xdr:colOff>669726</xdr:colOff>
      <xdr:row>157</xdr:row>
      <xdr:rowOff>0</xdr:rowOff>
    </xdr:to>
    <xdr:pic>
      <xdr:nvPicPr>
        <xdr:cNvPr id="12" name="Imagen 11" descr="CAPITAL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66219" y="50518219"/>
          <a:ext cx="9673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159</xdr:row>
          <xdr:rowOff>0</xdr:rowOff>
        </xdr:from>
        <xdr:to>
          <xdr:col>0</xdr:col>
          <xdr:colOff>2952750</xdr:colOff>
          <xdr:row>159</xdr:row>
          <xdr:rowOff>0</xdr:rowOff>
        </xdr:to>
        <xdr:sp macro="" textlink="">
          <xdr:nvSpPr>
            <xdr:cNvPr id="24596" name="Object 20" hidden="1">
              <a:extLst>
                <a:ext uri="{63B3BB69-23CF-44E3-9099-C40C66FF867C}">
                  <a14:compatExt spid="_x0000_s24596"/>
                </a:ext>
                <a:ext uri="{FF2B5EF4-FFF2-40B4-BE49-F238E27FC236}">
                  <a16:creationId xmlns:a16="http://schemas.microsoft.com/office/drawing/2014/main" id="{00000000-0008-0000-0100-00001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642938</xdr:colOff>
      <xdr:row>95</xdr:row>
      <xdr:rowOff>14883</xdr:rowOff>
    </xdr:from>
    <xdr:to>
      <xdr:col>13</xdr:col>
      <xdr:colOff>669726</xdr:colOff>
      <xdr:row>98</xdr:row>
      <xdr:rowOff>63286</xdr:rowOff>
    </xdr:to>
    <xdr:pic>
      <xdr:nvPicPr>
        <xdr:cNvPr id="14" name="Imagen 13" descr="CAPITAL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0538" y="31472783"/>
          <a:ext cx="966588" cy="810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95</xdr:row>
          <xdr:rowOff>85725</xdr:rowOff>
        </xdr:from>
        <xdr:to>
          <xdr:col>0</xdr:col>
          <xdr:colOff>2952750</xdr:colOff>
          <xdr:row>98</xdr:row>
          <xdr:rowOff>142875</xdr:rowOff>
        </xdr:to>
        <xdr:sp macro="" textlink="">
          <xdr:nvSpPr>
            <xdr:cNvPr id="24597" name="Object 21" hidden="1">
              <a:extLst>
                <a:ext uri="{63B3BB69-23CF-44E3-9099-C40C66FF867C}">
                  <a14:compatExt spid="_x0000_s24597"/>
                </a:ext>
                <a:ext uri="{FF2B5EF4-FFF2-40B4-BE49-F238E27FC236}">
                  <a16:creationId xmlns:a16="http://schemas.microsoft.com/office/drawing/2014/main" id="{00000000-0008-0000-0100-00001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126</xdr:row>
          <xdr:rowOff>85725</xdr:rowOff>
        </xdr:from>
        <xdr:to>
          <xdr:col>0</xdr:col>
          <xdr:colOff>2952750</xdr:colOff>
          <xdr:row>129</xdr:row>
          <xdr:rowOff>142875</xdr:rowOff>
        </xdr:to>
        <xdr:sp macro="" textlink="">
          <xdr:nvSpPr>
            <xdr:cNvPr id="24598" name="Object 22" hidden="1">
              <a:extLst>
                <a:ext uri="{63B3BB69-23CF-44E3-9099-C40C66FF867C}">
                  <a14:compatExt spid="_x0000_s24598"/>
                </a:ext>
                <a:ext uri="{FF2B5EF4-FFF2-40B4-BE49-F238E27FC236}">
                  <a16:creationId xmlns:a16="http://schemas.microsoft.com/office/drawing/2014/main" id="{00000000-0008-0000-0100-00001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157</xdr:row>
          <xdr:rowOff>85725</xdr:rowOff>
        </xdr:from>
        <xdr:to>
          <xdr:col>0</xdr:col>
          <xdr:colOff>2952750</xdr:colOff>
          <xdr:row>160</xdr:row>
          <xdr:rowOff>142875</xdr:rowOff>
        </xdr:to>
        <xdr:sp macro="" textlink="">
          <xdr:nvSpPr>
            <xdr:cNvPr id="24599" name="Object 23" hidden="1">
              <a:extLst>
                <a:ext uri="{63B3BB69-23CF-44E3-9099-C40C66FF867C}">
                  <a14:compatExt spid="_x0000_s24599"/>
                </a:ext>
                <a:ext uri="{FF2B5EF4-FFF2-40B4-BE49-F238E27FC236}">
                  <a16:creationId xmlns:a16="http://schemas.microsoft.com/office/drawing/2014/main" id="{00000000-0008-0000-0100-00001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603250</xdr:colOff>
      <xdr:row>126</xdr:row>
      <xdr:rowOff>31750</xdr:rowOff>
    </xdr:from>
    <xdr:to>
      <xdr:col>13</xdr:col>
      <xdr:colOff>630038</xdr:colOff>
      <xdr:row>129</xdr:row>
      <xdr:rowOff>80153</xdr:rowOff>
    </xdr:to>
    <xdr:pic>
      <xdr:nvPicPr>
        <xdr:cNvPr id="7" name="Imagen 6" descr="CAPITAL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0" y="42608500"/>
          <a:ext cx="968705" cy="810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666750</xdr:colOff>
      <xdr:row>157</xdr:row>
      <xdr:rowOff>95250</xdr:rowOff>
    </xdr:from>
    <xdr:to>
      <xdr:col>13</xdr:col>
      <xdr:colOff>693538</xdr:colOff>
      <xdr:row>160</xdr:row>
      <xdr:rowOff>143653</xdr:rowOff>
    </xdr:to>
    <xdr:pic>
      <xdr:nvPicPr>
        <xdr:cNvPr id="9" name="Imagen 8" descr="CAPITAL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9750" y="52853167"/>
          <a:ext cx="968705" cy="810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511969</xdr:colOff>
      <xdr:row>0</xdr:row>
      <xdr:rowOff>40283</xdr:rowOff>
    </xdr:from>
    <xdr:to>
      <xdr:col>13</xdr:col>
      <xdr:colOff>622101</xdr:colOff>
      <xdr:row>3</xdr:row>
      <xdr:rowOff>158050</xdr:rowOff>
    </xdr:to>
    <xdr:pic>
      <xdr:nvPicPr>
        <xdr:cNvPr id="11" name="Imagen 10" descr="CAPITAL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8369" y="40283"/>
          <a:ext cx="1024532" cy="879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152400</xdr:rowOff>
        </xdr:from>
        <xdr:to>
          <xdr:col>0</xdr:col>
          <xdr:colOff>2895600</xdr:colOff>
          <xdr:row>3</xdr:row>
          <xdr:rowOff>142875</xdr:rowOff>
        </xdr:to>
        <xdr:sp macro="" textlink="">
          <xdr:nvSpPr>
            <xdr:cNvPr id="6170" name="Object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2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499269</xdr:colOff>
      <xdr:row>30</xdr:row>
      <xdr:rowOff>65683</xdr:rowOff>
    </xdr:from>
    <xdr:to>
      <xdr:col>13</xdr:col>
      <xdr:colOff>609401</xdr:colOff>
      <xdr:row>33</xdr:row>
      <xdr:rowOff>183450</xdr:rowOff>
    </xdr:to>
    <xdr:pic>
      <xdr:nvPicPr>
        <xdr:cNvPr id="14" name="Imagen 13" descr="CAPITAL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75669" y="8460383"/>
          <a:ext cx="1024532" cy="879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30</xdr:row>
          <xdr:rowOff>114300</xdr:rowOff>
        </xdr:from>
        <xdr:to>
          <xdr:col>0</xdr:col>
          <xdr:colOff>2914650</xdr:colOff>
          <xdr:row>33</xdr:row>
          <xdr:rowOff>104775</xdr:rowOff>
        </xdr:to>
        <xdr:sp macro="" textlink="">
          <xdr:nvSpPr>
            <xdr:cNvPr id="6178" name="Object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2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511969</xdr:colOff>
      <xdr:row>62</xdr:row>
      <xdr:rowOff>78383</xdr:rowOff>
    </xdr:from>
    <xdr:to>
      <xdr:col>13</xdr:col>
      <xdr:colOff>622101</xdr:colOff>
      <xdr:row>65</xdr:row>
      <xdr:rowOff>196150</xdr:rowOff>
    </xdr:to>
    <xdr:pic>
      <xdr:nvPicPr>
        <xdr:cNvPr id="16" name="Imagen 15" descr="CAPITAL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8369" y="16283583"/>
          <a:ext cx="1024532" cy="879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62</xdr:row>
          <xdr:rowOff>114300</xdr:rowOff>
        </xdr:from>
        <xdr:to>
          <xdr:col>0</xdr:col>
          <xdr:colOff>2933700</xdr:colOff>
          <xdr:row>65</xdr:row>
          <xdr:rowOff>104775</xdr:rowOff>
        </xdr:to>
        <xdr:sp macro="" textlink="">
          <xdr:nvSpPr>
            <xdr:cNvPr id="6179" name="Object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2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511969</xdr:colOff>
      <xdr:row>99</xdr:row>
      <xdr:rowOff>78383</xdr:rowOff>
    </xdr:from>
    <xdr:to>
      <xdr:col>13</xdr:col>
      <xdr:colOff>622101</xdr:colOff>
      <xdr:row>102</xdr:row>
      <xdr:rowOff>196150</xdr:rowOff>
    </xdr:to>
    <xdr:pic>
      <xdr:nvPicPr>
        <xdr:cNvPr id="18" name="Imagen 17" descr="CAPITAL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8369" y="24386183"/>
          <a:ext cx="1024532" cy="879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99</xdr:row>
          <xdr:rowOff>123825</xdr:rowOff>
        </xdr:from>
        <xdr:to>
          <xdr:col>0</xdr:col>
          <xdr:colOff>2952750</xdr:colOff>
          <xdr:row>102</xdr:row>
          <xdr:rowOff>123825</xdr:rowOff>
        </xdr:to>
        <xdr:sp macro="" textlink="">
          <xdr:nvSpPr>
            <xdr:cNvPr id="6180" name="Object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2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511969</xdr:colOff>
      <xdr:row>248</xdr:row>
      <xdr:rowOff>78383</xdr:rowOff>
    </xdr:from>
    <xdr:to>
      <xdr:col>13</xdr:col>
      <xdr:colOff>622101</xdr:colOff>
      <xdr:row>251</xdr:row>
      <xdr:rowOff>196150</xdr:rowOff>
    </xdr:to>
    <xdr:pic>
      <xdr:nvPicPr>
        <xdr:cNvPr id="12" name="Imagen 11" descr="CAPITAL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8369" y="33657183"/>
          <a:ext cx="1024532" cy="879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248</xdr:row>
          <xdr:rowOff>114300</xdr:rowOff>
        </xdr:from>
        <xdr:to>
          <xdr:col>0</xdr:col>
          <xdr:colOff>2933700</xdr:colOff>
          <xdr:row>251</xdr:row>
          <xdr:rowOff>104775</xdr:rowOff>
        </xdr:to>
        <xdr:sp macro="" textlink="">
          <xdr:nvSpPr>
            <xdr:cNvPr id="6198" name="Object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2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511969</xdr:colOff>
      <xdr:row>279</xdr:row>
      <xdr:rowOff>78383</xdr:rowOff>
    </xdr:from>
    <xdr:to>
      <xdr:col>13</xdr:col>
      <xdr:colOff>622101</xdr:colOff>
      <xdr:row>282</xdr:row>
      <xdr:rowOff>196150</xdr:rowOff>
    </xdr:to>
    <xdr:pic>
      <xdr:nvPicPr>
        <xdr:cNvPr id="15" name="Imagen 14" descr="CAPITAL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8369" y="24386183"/>
          <a:ext cx="1024532" cy="879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279</xdr:row>
          <xdr:rowOff>123825</xdr:rowOff>
        </xdr:from>
        <xdr:to>
          <xdr:col>0</xdr:col>
          <xdr:colOff>2952750</xdr:colOff>
          <xdr:row>282</xdr:row>
          <xdr:rowOff>123825</xdr:rowOff>
        </xdr:to>
        <xdr:sp macro="" textlink="">
          <xdr:nvSpPr>
            <xdr:cNvPr id="6199" name="Object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2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511969</xdr:colOff>
      <xdr:row>217</xdr:row>
      <xdr:rowOff>78383</xdr:rowOff>
    </xdr:from>
    <xdr:to>
      <xdr:col>13</xdr:col>
      <xdr:colOff>622101</xdr:colOff>
      <xdr:row>220</xdr:row>
      <xdr:rowOff>196150</xdr:rowOff>
    </xdr:to>
    <xdr:pic>
      <xdr:nvPicPr>
        <xdr:cNvPr id="17" name="Imagen 16" descr="CAPITAL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8369" y="48630483"/>
          <a:ext cx="1024532" cy="879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217</xdr:row>
          <xdr:rowOff>123825</xdr:rowOff>
        </xdr:from>
        <xdr:to>
          <xdr:col>0</xdr:col>
          <xdr:colOff>2952750</xdr:colOff>
          <xdr:row>220</xdr:row>
          <xdr:rowOff>123825</xdr:rowOff>
        </xdr:to>
        <xdr:sp macro="" textlink="">
          <xdr:nvSpPr>
            <xdr:cNvPr id="6200" name="Object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2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511969</xdr:colOff>
      <xdr:row>132</xdr:row>
      <xdr:rowOff>78383</xdr:rowOff>
    </xdr:from>
    <xdr:to>
      <xdr:col>13</xdr:col>
      <xdr:colOff>622101</xdr:colOff>
      <xdr:row>135</xdr:row>
      <xdr:rowOff>196150</xdr:rowOff>
    </xdr:to>
    <xdr:pic>
      <xdr:nvPicPr>
        <xdr:cNvPr id="19" name="Imagen 18" descr="CAPITAL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8369" y="59387383"/>
          <a:ext cx="1024532" cy="879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132</xdr:row>
          <xdr:rowOff>123825</xdr:rowOff>
        </xdr:from>
        <xdr:to>
          <xdr:col>0</xdr:col>
          <xdr:colOff>2952750</xdr:colOff>
          <xdr:row>135</xdr:row>
          <xdr:rowOff>123825</xdr:rowOff>
        </xdr:to>
        <xdr:sp macro="" textlink="">
          <xdr:nvSpPr>
            <xdr:cNvPr id="6201" name="Object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2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511969</xdr:colOff>
      <xdr:row>188</xdr:row>
      <xdr:rowOff>78383</xdr:rowOff>
    </xdr:from>
    <xdr:to>
      <xdr:col>13</xdr:col>
      <xdr:colOff>622101</xdr:colOff>
      <xdr:row>191</xdr:row>
      <xdr:rowOff>196150</xdr:rowOff>
    </xdr:to>
    <xdr:pic>
      <xdr:nvPicPr>
        <xdr:cNvPr id="22" name="Imagen 21" descr="CAPITAL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8369" y="77865883"/>
          <a:ext cx="1024532" cy="879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188</xdr:row>
          <xdr:rowOff>123825</xdr:rowOff>
        </xdr:from>
        <xdr:to>
          <xdr:col>0</xdr:col>
          <xdr:colOff>2952750</xdr:colOff>
          <xdr:row>191</xdr:row>
          <xdr:rowOff>123825</xdr:rowOff>
        </xdr:to>
        <xdr:sp macro="" textlink="">
          <xdr:nvSpPr>
            <xdr:cNvPr id="6203" name="Object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2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511969</xdr:colOff>
      <xdr:row>160</xdr:row>
      <xdr:rowOff>78383</xdr:rowOff>
    </xdr:from>
    <xdr:to>
      <xdr:col>13</xdr:col>
      <xdr:colOff>622101</xdr:colOff>
      <xdr:row>163</xdr:row>
      <xdr:rowOff>196150</xdr:rowOff>
    </xdr:to>
    <xdr:pic>
      <xdr:nvPicPr>
        <xdr:cNvPr id="24" name="Imagen 23" descr="CAPITAL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8369" y="84609583"/>
          <a:ext cx="1024532" cy="879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160</xdr:row>
          <xdr:rowOff>123825</xdr:rowOff>
        </xdr:from>
        <xdr:to>
          <xdr:col>0</xdr:col>
          <xdr:colOff>2952750</xdr:colOff>
          <xdr:row>163</xdr:row>
          <xdr:rowOff>123825</xdr:rowOff>
        </xdr:to>
        <xdr:sp macro="" textlink="">
          <xdr:nvSpPr>
            <xdr:cNvPr id="6204" name="Object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2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7.bin"/><Relationship Id="rId5" Type="http://schemas.openxmlformats.org/officeDocument/2006/relationships/image" Target="../media/image1.e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1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10.bin"/><Relationship Id="rId12" Type="http://schemas.openxmlformats.org/officeDocument/2006/relationships/oleObject" Target="../embeddings/oleObject15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9.bin"/><Relationship Id="rId11" Type="http://schemas.openxmlformats.org/officeDocument/2006/relationships/oleObject" Target="../embeddings/oleObject14.bin"/><Relationship Id="rId5" Type="http://schemas.openxmlformats.org/officeDocument/2006/relationships/image" Target="../media/image1.emf"/><Relationship Id="rId10" Type="http://schemas.openxmlformats.org/officeDocument/2006/relationships/oleObject" Target="../embeddings/oleObject13.bin"/><Relationship Id="rId4" Type="http://schemas.openxmlformats.org/officeDocument/2006/relationships/oleObject" Target="../embeddings/oleObject8.bin"/><Relationship Id="rId9" Type="http://schemas.openxmlformats.org/officeDocument/2006/relationships/oleObject" Target="../embeddings/oleObject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9.bin"/><Relationship Id="rId13" Type="http://schemas.openxmlformats.org/officeDocument/2006/relationships/oleObject" Target="../embeddings/oleObject24.bin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18.bin"/><Relationship Id="rId12" Type="http://schemas.openxmlformats.org/officeDocument/2006/relationships/oleObject" Target="../embeddings/oleObject23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7.bin"/><Relationship Id="rId11" Type="http://schemas.openxmlformats.org/officeDocument/2006/relationships/oleObject" Target="../embeddings/oleObject22.bin"/><Relationship Id="rId5" Type="http://schemas.openxmlformats.org/officeDocument/2006/relationships/image" Target="../media/image1.emf"/><Relationship Id="rId10" Type="http://schemas.openxmlformats.org/officeDocument/2006/relationships/oleObject" Target="../embeddings/oleObject21.bin"/><Relationship Id="rId4" Type="http://schemas.openxmlformats.org/officeDocument/2006/relationships/oleObject" Target="../embeddings/oleObject16.bin"/><Relationship Id="rId9" Type="http://schemas.openxmlformats.org/officeDocument/2006/relationships/oleObject" Target="../embeddings/oleObject20.bin"/><Relationship Id="rId14" Type="http://schemas.openxmlformats.org/officeDocument/2006/relationships/oleObject" Target="../embeddings/oleObject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07"/>
  <sheetViews>
    <sheetView showGridLines="0" tabSelected="1" view="pageBreakPreview" topLeftCell="B3" zoomScale="80" zoomScaleNormal="80" zoomScaleSheetLayoutView="80" workbookViewId="0">
      <selection activeCell="D130" sqref="D130"/>
    </sheetView>
  </sheetViews>
  <sheetFormatPr baseColWidth="10" defaultColWidth="0" defaultRowHeight="15" zeroHeight="1"/>
  <cols>
    <col min="1" max="1" width="51.7109375" customWidth="1"/>
    <col min="2" max="2" width="11.42578125" customWidth="1"/>
    <col min="3" max="3" width="14.140625" customWidth="1"/>
    <col min="4" max="4" width="15" bestFit="1" customWidth="1"/>
    <col min="5" max="6" width="18.140625" bestFit="1" customWidth="1"/>
    <col min="7" max="8" width="17.5703125" bestFit="1" customWidth="1"/>
    <col min="9" max="9" width="16" bestFit="1" customWidth="1"/>
    <col min="10" max="10" width="16.85546875" customWidth="1"/>
    <col min="11" max="11" width="17.140625" customWidth="1"/>
    <col min="12" max="12" width="12.7109375" customWidth="1"/>
    <col min="13" max="13" width="14.140625" customWidth="1"/>
    <col min="14" max="14" width="16.28515625" bestFit="1" customWidth="1"/>
    <col min="15" max="15" width="5.140625" customWidth="1"/>
    <col min="16" max="19" width="11.42578125" hidden="1" customWidth="1"/>
    <col min="20" max="16384" width="11.42578125" hidden="1"/>
  </cols>
  <sheetData>
    <row r="1" spans="1:14" ht="20.25">
      <c r="A1" s="340"/>
      <c r="B1" s="342" t="s">
        <v>0</v>
      </c>
      <c r="C1" s="342"/>
      <c r="D1" s="342"/>
      <c r="E1" s="342"/>
      <c r="F1" s="342"/>
      <c r="G1" s="342"/>
      <c r="H1" s="342"/>
      <c r="I1" s="344" t="s">
        <v>1</v>
      </c>
      <c r="J1" s="344"/>
      <c r="K1" s="344"/>
      <c r="L1" s="344"/>
      <c r="M1" s="284"/>
      <c r="N1" s="285"/>
    </row>
    <row r="2" spans="1:14" ht="20.25">
      <c r="A2" s="341"/>
      <c r="B2" s="343"/>
      <c r="C2" s="343"/>
      <c r="D2" s="343"/>
      <c r="E2" s="343"/>
      <c r="F2" s="343"/>
      <c r="G2" s="343"/>
      <c r="H2" s="343"/>
      <c r="I2" s="345" t="s">
        <v>2</v>
      </c>
      <c r="J2" s="345"/>
      <c r="K2" s="345"/>
      <c r="L2" s="345"/>
      <c r="M2" s="286"/>
      <c r="N2" s="287"/>
    </row>
    <row r="3" spans="1:14" ht="20.25">
      <c r="A3" s="341"/>
      <c r="B3" s="343" t="s">
        <v>3</v>
      </c>
      <c r="C3" s="343"/>
      <c r="D3" s="343"/>
      <c r="E3" s="343"/>
      <c r="F3" s="343"/>
      <c r="G3" s="343"/>
      <c r="H3" s="343"/>
      <c r="I3" s="345" t="s">
        <v>4</v>
      </c>
      <c r="J3" s="345"/>
      <c r="K3" s="345"/>
      <c r="L3" s="345"/>
      <c r="M3" s="286"/>
      <c r="N3" s="287"/>
    </row>
    <row r="4" spans="1:14" ht="20.25">
      <c r="A4" s="341"/>
      <c r="B4" s="343"/>
      <c r="C4" s="343"/>
      <c r="D4" s="343"/>
      <c r="E4" s="343"/>
      <c r="F4" s="343"/>
      <c r="G4" s="343"/>
      <c r="H4" s="343"/>
      <c r="I4" s="345" t="s">
        <v>5</v>
      </c>
      <c r="J4" s="345"/>
      <c r="K4" s="345"/>
      <c r="L4" s="345"/>
      <c r="M4" s="286"/>
      <c r="N4" s="287"/>
    </row>
    <row r="5" spans="1:14">
      <c r="A5" s="306"/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8"/>
    </row>
    <row r="6" spans="1:14" ht="15.75">
      <c r="A6" s="329" t="s">
        <v>6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1"/>
    </row>
    <row r="7" spans="1:14" ht="15.75">
      <c r="A7" s="26" t="s">
        <v>205</v>
      </c>
      <c r="B7" s="309" t="s">
        <v>206</v>
      </c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1"/>
    </row>
    <row r="8" spans="1:14" ht="15" customHeight="1">
      <c r="A8" s="312" t="s">
        <v>7</v>
      </c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4"/>
    </row>
    <row r="9" spans="1:14" ht="15.75">
      <c r="A9" s="315" t="s">
        <v>8</v>
      </c>
      <c r="B9" s="316"/>
      <c r="C9" s="316"/>
      <c r="D9" s="316"/>
      <c r="E9" s="316"/>
      <c r="F9" s="316"/>
      <c r="G9" s="298" t="s">
        <v>9</v>
      </c>
      <c r="H9" s="299"/>
      <c r="I9" s="300"/>
      <c r="J9" s="321" t="s">
        <v>10</v>
      </c>
      <c r="K9" s="321"/>
      <c r="L9" s="321"/>
      <c r="M9" s="321"/>
      <c r="N9" s="322"/>
    </row>
    <row r="10" spans="1:14" ht="30" customHeight="1">
      <c r="A10" s="327" t="s">
        <v>11</v>
      </c>
      <c r="B10" s="328"/>
      <c r="C10" s="328"/>
      <c r="D10" s="328"/>
      <c r="E10" s="328"/>
      <c r="F10" s="328"/>
      <c r="G10" s="318"/>
      <c r="H10" s="319"/>
      <c r="I10" s="320"/>
      <c r="J10" s="91" t="s">
        <v>12</v>
      </c>
      <c r="K10" s="323" t="s">
        <v>13</v>
      </c>
      <c r="L10" s="323"/>
      <c r="M10" s="323"/>
      <c r="N10" s="92" t="s">
        <v>14</v>
      </c>
    </row>
    <row r="11" spans="1:14">
      <c r="A11" s="312" t="s">
        <v>15</v>
      </c>
      <c r="B11" s="313"/>
      <c r="C11" s="313"/>
      <c r="D11" s="313"/>
      <c r="E11" s="313"/>
      <c r="F11" s="364"/>
      <c r="G11" s="318"/>
      <c r="H11" s="319"/>
      <c r="I11" s="320"/>
      <c r="J11" s="78"/>
      <c r="K11" s="396"/>
      <c r="L11" s="396"/>
      <c r="M11" s="396"/>
      <c r="N11" s="130"/>
    </row>
    <row r="12" spans="1:14" ht="15.75">
      <c r="A12" s="315" t="s">
        <v>16</v>
      </c>
      <c r="B12" s="316"/>
      <c r="C12" s="316"/>
      <c r="D12" s="316"/>
      <c r="E12" s="316"/>
      <c r="F12" s="316"/>
      <c r="G12" s="318"/>
      <c r="H12" s="319"/>
      <c r="I12" s="320"/>
      <c r="J12" s="78"/>
      <c r="K12" s="395"/>
      <c r="L12" s="395"/>
      <c r="M12" s="395"/>
      <c r="N12" s="130"/>
    </row>
    <row r="13" spans="1:14" ht="15.75">
      <c r="A13" s="315" t="s">
        <v>17</v>
      </c>
      <c r="B13" s="316"/>
      <c r="C13" s="316"/>
      <c r="D13" s="316"/>
      <c r="E13" s="316"/>
      <c r="F13" s="316"/>
      <c r="G13" s="318"/>
      <c r="H13" s="319"/>
      <c r="I13" s="320"/>
      <c r="J13" s="78"/>
      <c r="K13" s="395"/>
      <c r="L13" s="395"/>
      <c r="M13" s="395"/>
      <c r="N13" s="131"/>
    </row>
    <row r="14" spans="1:14" ht="31.5" customHeight="1">
      <c r="A14" s="332" t="s">
        <v>209</v>
      </c>
      <c r="B14" s="333"/>
      <c r="C14" s="333"/>
      <c r="D14" s="333"/>
      <c r="E14" s="333"/>
      <c r="F14" s="334"/>
      <c r="G14" s="318"/>
      <c r="H14" s="319"/>
      <c r="I14" s="320"/>
      <c r="J14" s="78"/>
      <c r="K14" s="365"/>
      <c r="L14" s="365"/>
      <c r="M14" s="365"/>
      <c r="N14" s="131"/>
    </row>
    <row r="15" spans="1:14" ht="16.5" thickBot="1">
      <c r="A15" s="288"/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90"/>
    </row>
    <row r="16" spans="1:14" ht="15.75">
      <c r="A16" s="291" t="s">
        <v>18</v>
      </c>
      <c r="B16" s="293" t="s">
        <v>19</v>
      </c>
      <c r="C16" s="295" t="s">
        <v>20</v>
      </c>
      <c r="D16" s="295" t="s">
        <v>21</v>
      </c>
      <c r="E16" s="296" t="s">
        <v>22</v>
      </c>
      <c r="F16" s="295" t="s">
        <v>23</v>
      </c>
      <c r="G16" s="295"/>
      <c r="H16" s="295"/>
      <c r="I16" s="295"/>
      <c r="J16" s="295" t="s">
        <v>24</v>
      </c>
      <c r="K16" s="295"/>
      <c r="L16" s="324" t="s">
        <v>25</v>
      </c>
      <c r="M16" s="324"/>
      <c r="N16" s="325"/>
    </row>
    <row r="17" spans="1:14" ht="15" customHeight="1">
      <c r="A17" s="292"/>
      <c r="B17" s="294"/>
      <c r="C17" s="294"/>
      <c r="D17" s="294"/>
      <c r="E17" s="297"/>
      <c r="F17" s="294"/>
      <c r="G17" s="294"/>
      <c r="H17" s="294"/>
      <c r="I17" s="294"/>
      <c r="J17" s="294"/>
      <c r="K17" s="294"/>
      <c r="L17" s="294" t="s">
        <v>26</v>
      </c>
      <c r="M17" s="294" t="s">
        <v>27</v>
      </c>
      <c r="N17" s="326" t="s">
        <v>28</v>
      </c>
    </row>
    <row r="18" spans="1:14" ht="15.75">
      <c r="A18" s="292"/>
      <c r="B18" s="294"/>
      <c r="C18" s="294"/>
      <c r="D18" s="294"/>
      <c r="E18" s="297"/>
      <c r="F18" s="96" t="s">
        <v>29</v>
      </c>
      <c r="G18" s="97" t="s">
        <v>30</v>
      </c>
      <c r="H18" s="97" t="s">
        <v>31</v>
      </c>
      <c r="I18" s="98" t="s">
        <v>32</v>
      </c>
      <c r="J18" s="96" t="s">
        <v>33</v>
      </c>
      <c r="K18" s="99" t="s">
        <v>34</v>
      </c>
      <c r="L18" s="294"/>
      <c r="M18" s="294"/>
      <c r="N18" s="326"/>
    </row>
    <row r="19" spans="1:14" ht="27" customHeight="1">
      <c r="A19" s="347" t="s">
        <v>142</v>
      </c>
      <c r="B19" s="102" t="s">
        <v>35</v>
      </c>
      <c r="C19" s="349" t="s">
        <v>36</v>
      </c>
      <c r="D19" s="133"/>
      <c r="E19" s="172"/>
      <c r="F19" s="34"/>
      <c r="G19" s="134"/>
      <c r="H19" s="134"/>
      <c r="I19" s="134"/>
      <c r="J19" s="37">
        <v>45292</v>
      </c>
      <c r="K19" s="38">
        <v>45657</v>
      </c>
      <c r="L19" s="350"/>
      <c r="M19" s="350"/>
      <c r="N19" s="282"/>
    </row>
    <row r="20" spans="1:14" ht="27" customHeight="1">
      <c r="A20" s="348"/>
      <c r="B20" s="102" t="s">
        <v>37</v>
      </c>
      <c r="C20" s="349"/>
      <c r="D20" s="102"/>
      <c r="E20" s="34"/>
      <c r="F20" s="34"/>
      <c r="G20" s="134"/>
      <c r="H20" s="134"/>
      <c r="I20" s="134"/>
      <c r="J20" s="37">
        <v>45292</v>
      </c>
      <c r="K20" s="38">
        <v>45657</v>
      </c>
      <c r="L20" s="351"/>
      <c r="M20" s="351"/>
      <c r="N20" s="283"/>
    </row>
    <row r="21" spans="1:14" ht="15.75">
      <c r="A21" s="352" t="s">
        <v>38</v>
      </c>
      <c r="B21" s="33" t="s">
        <v>35</v>
      </c>
      <c r="C21" s="349"/>
      <c r="D21" s="135">
        <v>1</v>
      </c>
      <c r="E21" s="119">
        <v>161834667</v>
      </c>
      <c r="F21" s="119">
        <f>+E21</f>
        <v>161834667</v>
      </c>
      <c r="G21" s="134"/>
      <c r="H21" s="134"/>
      <c r="I21" s="134"/>
      <c r="J21" s="37">
        <v>45292</v>
      </c>
      <c r="K21" s="38">
        <v>45657</v>
      </c>
      <c r="L21" s="355"/>
      <c r="M21" s="355"/>
      <c r="N21" s="362"/>
    </row>
    <row r="22" spans="1:14" ht="16.5" thickBot="1">
      <c r="A22" s="353"/>
      <c r="B22" s="32" t="s">
        <v>37</v>
      </c>
      <c r="C22" s="354"/>
      <c r="D22" s="137"/>
      <c r="E22" s="138"/>
      <c r="F22" s="138"/>
      <c r="G22" s="211"/>
      <c r="H22" s="211"/>
      <c r="I22" s="211"/>
      <c r="J22" s="230">
        <v>45292</v>
      </c>
      <c r="K22" s="231">
        <v>45657</v>
      </c>
      <c r="L22" s="356"/>
      <c r="M22" s="356"/>
      <c r="N22" s="363"/>
    </row>
    <row r="23" spans="1:14" ht="15.75">
      <c r="A23" s="141" t="s">
        <v>39</v>
      </c>
      <c r="B23" s="357" t="s">
        <v>40</v>
      </c>
      <c r="C23" s="357"/>
      <c r="D23" s="357"/>
      <c r="E23" s="397" t="s">
        <v>41</v>
      </c>
      <c r="F23" s="397"/>
      <c r="G23" s="397"/>
      <c r="H23" s="397"/>
      <c r="I23" s="228"/>
      <c r="J23" s="359" t="s">
        <v>42</v>
      </c>
      <c r="K23" s="360"/>
      <c r="L23" s="360"/>
      <c r="M23" s="360"/>
      <c r="N23" s="361"/>
    </row>
    <row r="24" spans="1:14" ht="21" customHeight="1">
      <c r="A24" s="398" t="s">
        <v>147</v>
      </c>
      <c r="B24" s="337" t="s">
        <v>43</v>
      </c>
      <c r="C24" s="337"/>
      <c r="D24" s="337"/>
      <c r="E24" s="298" t="s">
        <v>44</v>
      </c>
      <c r="F24" s="299"/>
      <c r="G24" s="300"/>
      <c r="H24" s="143" t="s">
        <v>35</v>
      </c>
      <c r="I24" s="229">
        <f>+D21</f>
        <v>1</v>
      </c>
      <c r="J24" s="277" t="s">
        <v>194</v>
      </c>
      <c r="K24" s="278"/>
      <c r="L24" s="278"/>
      <c r="M24" s="278"/>
      <c r="N24" s="279"/>
    </row>
    <row r="25" spans="1:14" ht="21" customHeight="1">
      <c r="A25" s="399"/>
      <c r="B25" s="337"/>
      <c r="C25" s="337"/>
      <c r="D25" s="337"/>
      <c r="E25" s="301"/>
      <c r="F25" s="302"/>
      <c r="G25" s="303"/>
      <c r="H25" s="143" t="s">
        <v>37</v>
      </c>
      <c r="I25" s="229"/>
      <c r="J25" s="280" t="s">
        <v>45</v>
      </c>
      <c r="K25" s="272"/>
      <c r="L25" s="272"/>
      <c r="M25" s="272"/>
      <c r="N25" s="273"/>
    </row>
    <row r="26" spans="1:14" ht="15.75" thickBot="1">
      <c r="A26" s="400"/>
      <c r="B26" s="401"/>
      <c r="C26" s="401"/>
      <c r="D26" s="401"/>
      <c r="E26" s="401"/>
      <c r="F26" s="401"/>
      <c r="G26" s="401"/>
      <c r="H26" s="401"/>
      <c r="I26" s="401"/>
      <c r="J26" s="281"/>
      <c r="K26" s="275"/>
      <c r="L26" s="275"/>
      <c r="M26" s="275"/>
      <c r="N26" s="276"/>
    </row>
    <row r="27" spans="1:14" ht="15.75" thickBot="1">
      <c r="A27" s="110"/>
      <c r="B27" s="144"/>
      <c r="C27" s="144"/>
      <c r="D27" s="144"/>
      <c r="E27" s="144"/>
      <c r="F27" s="144"/>
      <c r="G27" s="144"/>
      <c r="H27" s="144"/>
      <c r="I27" s="144"/>
      <c r="J27" s="111"/>
      <c r="K27" s="111"/>
      <c r="L27" s="111"/>
      <c r="M27" s="111"/>
      <c r="N27" s="111"/>
    </row>
    <row r="28" spans="1:14" ht="20.25">
      <c r="A28" s="340"/>
      <c r="B28" s="342" t="s">
        <v>0</v>
      </c>
      <c r="C28" s="342"/>
      <c r="D28" s="342"/>
      <c r="E28" s="342"/>
      <c r="F28" s="342"/>
      <c r="G28" s="342"/>
      <c r="H28" s="342"/>
      <c r="I28" s="344" t="s">
        <v>1</v>
      </c>
      <c r="J28" s="344"/>
      <c r="K28" s="344"/>
      <c r="L28" s="344"/>
      <c r="M28" s="284"/>
      <c r="N28" s="285"/>
    </row>
    <row r="29" spans="1:14" ht="20.25">
      <c r="A29" s="341"/>
      <c r="B29" s="343"/>
      <c r="C29" s="343"/>
      <c r="D29" s="343"/>
      <c r="E29" s="343"/>
      <c r="F29" s="343"/>
      <c r="G29" s="343"/>
      <c r="H29" s="343"/>
      <c r="I29" s="345" t="s">
        <v>2</v>
      </c>
      <c r="J29" s="345"/>
      <c r="K29" s="345"/>
      <c r="L29" s="345"/>
      <c r="M29" s="286"/>
      <c r="N29" s="287"/>
    </row>
    <row r="30" spans="1:14" ht="20.25">
      <c r="A30" s="341"/>
      <c r="B30" s="343" t="s">
        <v>3</v>
      </c>
      <c r="C30" s="343"/>
      <c r="D30" s="343"/>
      <c r="E30" s="343"/>
      <c r="F30" s="343"/>
      <c r="G30" s="343"/>
      <c r="H30" s="343"/>
      <c r="I30" s="345" t="s">
        <v>4</v>
      </c>
      <c r="J30" s="345"/>
      <c r="K30" s="345"/>
      <c r="L30" s="345"/>
      <c r="M30" s="286"/>
      <c r="N30" s="287"/>
    </row>
    <row r="31" spans="1:14" ht="20.25">
      <c r="A31" s="341"/>
      <c r="B31" s="343"/>
      <c r="C31" s="343"/>
      <c r="D31" s="343"/>
      <c r="E31" s="343"/>
      <c r="F31" s="343"/>
      <c r="G31" s="343"/>
      <c r="H31" s="343"/>
      <c r="I31" s="345" t="s">
        <v>5</v>
      </c>
      <c r="J31" s="345"/>
      <c r="K31" s="345"/>
      <c r="L31" s="345"/>
      <c r="M31" s="286"/>
      <c r="N31" s="287"/>
    </row>
    <row r="32" spans="1:14">
      <c r="A32" s="306"/>
      <c r="B32" s="307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8"/>
    </row>
    <row r="33" spans="1:14" ht="15.75">
      <c r="A33" s="329" t="s">
        <v>6</v>
      </c>
      <c r="B33" s="330"/>
      <c r="C33" s="330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1"/>
    </row>
    <row r="34" spans="1:14" ht="15.75">
      <c r="A34" s="26" t="s">
        <v>205</v>
      </c>
      <c r="B34" s="309" t="s">
        <v>206</v>
      </c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1"/>
    </row>
    <row r="35" spans="1:14">
      <c r="A35" s="312" t="s">
        <v>7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4"/>
    </row>
    <row r="36" spans="1:14" ht="15.75" customHeight="1">
      <c r="A36" s="315" t="s">
        <v>8</v>
      </c>
      <c r="B36" s="316"/>
      <c r="C36" s="316"/>
      <c r="D36" s="316"/>
      <c r="E36" s="316"/>
      <c r="F36" s="316"/>
      <c r="G36" s="298" t="s">
        <v>9</v>
      </c>
      <c r="H36" s="299"/>
      <c r="I36" s="300"/>
      <c r="J36" s="321" t="s">
        <v>10</v>
      </c>
      <c r="K36" s="321"/>
      <c r="L36" s="321"/>
      <c r="M36" s="321"/>
      <c r="N36" s="322"/>
    </row>
    <row r="37" spans="1:14" ht="36.75" customHeight="1">
      <c r="A37" s="327" t="s">
        <v>11</v>
      </c>
      <c r="B37" s="328"/>
      <c r="C37" s="328"/>
      <c r="D37" s="328"/>
      <c r="E37" s="328"/>
      <c r="F37" s="328"/>
      <c r="G37" s="318"/>
      <c r="H37" s="319"/>
      <c r="I37" s="320"/>
      <c r="J37" s="91" t="s">
        <v>12</v>
      </c>
      <c r="K37" s="323" t="s">
        <v>13</v>
      </c>
      <c r="L37" s="323"/>
      <c r="M37" s="323"/>
      <c r="N37" s="92" t="s">
        <v>14</v>
      </c>
    </row>
    <row r="38" spans="1:14" ht="45" customHeight="1">
      <c r="A38" s="312" t="s">
        <v>15</v>
      </c>
      <c r="B38" s="313"/>
      <c r="C38" s="313"/>
      <c r="D38" s="313"/>
      <c r="E38" s="313"/>
      <c r="F38" s="364"/>
      <c r="G38" s="318"/>
      <c r="H38" s="319"/>
      <c r="I38" s="320"/>
      <c r="J38" s="78"/>
      <c r="K38" s="395"/>
      <c r="L38" s="395"/>
      <c r="M38" s="395"/>
      <c r="N38" s="145"/>
    </row>
    <row r="39" spans="1:14" ht="15.75">
      <c r="A39" s="315" t="s">
        <v>16</v>
      </c>
      <c r="B39" s="316"/>
      <c r="C39" s="316"/>
      <c r="D39" s="316"/>
      <c r="E39" s="316"/>
      <c r="F39" s="316"/>
      <c r="G39" s="318"/>
      <c r="H39" s="319"/>
      <c r="I39" s="320"/>
      <c r="J39" s="93"/>
      <c r="K39" s="365"/>
      <c r="L39" s="365"/>
      <c r="M39" s="365"/>
      <c r="N39" s="132"/>
    </row>
    <row r="40" spans="1:14" ht="15.75">
      <c r="A40" s="315" t="s">
        <v>17</v>
      </c>
      <c r="B40" s="316"/>
      <c r="C40" s="316"/>
      <c r="D40" s="316"/>
      <c r="E40" s="316"/>
      <c r="F40" s="316"/>
      <c r="G40" s="318"/>
      <c r="H40" s="319"/>
      <c r="I40" s="320"/>
      <c r="J40" s="93"/>
      <c r="K40" s="365"/>
      <c r="L40" s="365"/>
      <c r="M40" s="365"/>
      <c r="N40" s="132"/>
    </row>
    <row r="41" spans="1:14" ht="15.75">
      <c r="A41" s="332" t="s">
        <v>188</v>
      </c>
      <c r="B41" s="333"/>
      <c r="C41" s="333"/>
      <c r="D41" s="333"/>
      <c r="E41" s="333"/>
      <c r="F41" s="334"/>
      <c r="G41" s="318"/>
      <c r="H41" s="319"/>
      <c r="I41" s="320"/>
      <c r="J41" s="93"/>
      <c r="K41" s="365"/>
      <c r="L41" s="365"/>
      <c r="M41" s="365"/>
      <c r="N41" s="132"/>
    </row>
    <row r="42" spans="1:14" ht="16.5" thickBot="1">
      <c r="A42" s="288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90"/>
    </row>
    <row r="43" spans="1:14" ht="15.75">
      <c r="A43" s="291" t="s">
        <v>18</v>
      </c>
      <c r="B43" s="293" t="s">
        <v>19</v>
      </c>
      <c r="C43" s="295" t="s">
        <v>20</v>
      </c>
      <c r="D43" s="295" t="s">
        <v>21</v>
      </c>
      <c r="E43" s="296" t="s">
        <v>22</v>
      </c>
      <c r="F43" s="295" t="s">
        <v>23</v>
      </c>
      <c r="G43" s="295"/>
      <c r="H43" s="295"/>
      <c r="I43" s="295"/>
      <c r="J43" s="295" t="s">
        <v>24</v>
      </c>
      <c r="K43" s="295"/>
      <c r="L43" s="324" t="s">
        <v>25</v>
      </c>
      <c r="M43" s="324"/>
      <c r="N43" s="325"/>
    </row>
    <row r="44" spans="1:14">
      <c r="A44" s="292"/>
      <c r="B44" s="294"/>
      <c r="C44" s="294"/>
      <c r="D44" s="294"/>
      <c r="E44" s="297"/>
      <c r="F44" s="294"/>
      <c r="G44" s="294"/>
      <c r="H44" s="294"/>
      <c r="I44" s="294"/>
      <c r="J44" s="294"/>
      <c r="K44" s="294"/>
      <c r="L44" s="294" t="s">
        <v>26</v>
      </c>
      <c r="M44" s="294" t="s">
        <v>27</v>
      </c>
      <c r="N44" s="326" t="s">
        <v>28</v>
      </c>
    </row>
    <row r="45" spans="1:14" ht="15.75">
      <c r="A45" s="292"/>
      <c r="B45" s="294"/>
      <c r="C45" s="294"/>
      <c r="D45" s="294"/>
      <c r="E45" s="297"/>
      <c r="F45" s="96" t="s">
        <v>29</v>
      </c>
      <c r="G45" s="97" t="s">
        <v>30</v>
      </c>
      <c r="H45" s="97" t="s">
        <v>31</v>
      </c>
      <c r="I45" s="98" t="s">
        <v>32</v>
      </c>
      <c r="J45" s="96" t="s">
        <v>33</v>
      </c>
      <c r="K45" s="99" t="s">
        <v>34</v>
      </c>
      <c r="L45" s="294"/>
      <c r="M45" s="294"/>
      <c r="N45" s="326"/>
    </row>
    <row r="46" spans="1:14" ht="15.75" customHeight="1">
      <c r="A46" s="347" t="s">
        <v>196</v>
      </c>
      <c r="B46" s="102" t="s">
        <v>35</v>
      </c>
      <c r="C46" s="349" t="s">
        <v>172</v>
      </c>
      <c r="D46" s="48"/>
      <c r="E46" s="34"/>
      <c r="F46" s="34"/>
      <c r="G46" s="102"/>
      <c r="H46" s="102"/>
      <c r="I46" s="102"/>
      <c r="J46" s="37">
        <v>45292</v>
      </c>
      <c r="K46" s="38">
        <v>45657</v>
      </c>
      <c r="L46" s="208"/>
      <c r="M46" s="208"/>
      <c r="N46" s="209"/>
    </row>
    <row r="47" spans="1:14" ht="15" customHeight="1">
      <c r="A47" s="348"/>
      <c r="B47" s="102" t="s">
        <v>37</v>
      </c>
      <c r="C47" s="349"/>
      <c r="D47" s="48"/>
      <c r="E47" s="34"/>
      <c r="F47" s="34"/>
      <c r="G47" s="102"/>
      <c r="H47" s="102"/>
      <c r="I47" s="102"/>
      <c r="J47" s="37">
        <v>45292</v>
      </c>
      <c r="K47" s="38">
        <v>45657</v>
      </c>
      <c r="L47" s="208"/>
      <c r="M47" s="208"/>
      <c r="N47" s="209"/>
    </row>
    <row r="48" spans="1:14" ht="15.75">
      <c r="A48" s="352" t="s">
        <v>38</v>
      </c>
      <c r="B48" s="33" t="s">
        <v>35</v>
      </c>
      <c r="C48" s="349"/>
      <c r="D48" s="135">
        <v>1</v>
      </c>
      <c r="E48" s="119">
        <v>30000000</v>
      </c>
      <c r="F48" s="119">
        <f>+E48</f>
        <v>30000000</v>
      </c>
      <c r="G48" s="102"/>
      <c r="H48" s="102"/>
      <c r="I48" s="102"/>
      <c r="J48" s="37">
        <v>45292</v>
      </c>
      <c r="K48" s="38">
        <v>45657</v>
      </c>
      <c r="L48" s="207"/>
      <c r="M48" s="207"/>
      <c r="N48" s="136"/>
    </row>
    <row r="49" spans="1:14" ht="16.5" thickBot="1">
      <c r="A49" s="353"/>
      <c r="B49" s="32" t="s">
        <v>37</v>
      </c>
      <c r="C49" s="354"/>
      <c r="D49" s="137"/>
      <c r="E49" s="138"/>
      <c r="F49" s="138"/>
      <c r="G49" s="104"/>
      <c r="H49" s="104"/>
      <c r="I49" s="104"/>
      <c r="J49" s="230">
        <v>45292</v>
      </c>
      <c r="K49" s="231">
        <v>45657</v>
      </c>
      <c r="L49" s="232"/>
      <c r="M49" s="232"/>
      <c r="N49" s="233"/>
    </row>
    <row r="50" spans="1:14" ht="15.75">
      <c r="A50" s="141" t="s">
        <v>39</v>
      </c>
      <c r="B50" s="357" t="s">
        <v>40</v>
      </c>
      <c r="C50" s="357"/>
      <c r="D50" s="357"/>
      <c r="E50" s="397" t="s">
        <v>41</v>
      </c>
      <c r="F50" s="397"/>
      <c r="G50" s="397"/>
      <c r="H50" s="397"/>
      <c r="I50" s="228"/>
      <c r="J50" s="359" t="s">
        <v>42</v>
      </c>
      <c r="K50" s="360"/>
      <c r="L50" s="360"/>
      <c r="M50" s="360"/>
      <c r="N50" s="361"/>
    </row>
    <row r="51" spans="1:14" ht="27" customHeight="1">
      <c r="A51" s="335" t="s">
        <v>148</v>
      </c>
      <c r="B51" s="337" t="s">
        <v>46</v>
      </c>
      <c r="C51" s="337"/>
      <c r="D51" s="337"/>
      <c r="E51" s="298" t="s">
        <v>47</v>
      </c>
      <c r="F51" s="299"/>
      <c r="G51" s="300"/>
      <c r="H51" s="143" t="s">
        <v>35</v>
      </c>
      <c r="I51" s="229">
        <f>+D48</f>
        <v>1</v>
      </c>
      <c r="J51" s="277" t="s">
        <v>194</v>
      </c>
      <c r="K51" s="278"/>
      <c r="L51" s="278"/>
      <c r="M51" s="278"/>
      <c r="N51" s="279"/>
    </row>
    <row r="52" spans="1:14" ht="27" customHeight="1">
      <c r="A52" s="336"/>
      <c r="B52" s="337"/>
      <c r="C52" s="337"/>
      <c r="D52" s="337"/>
      <c r="E52" s="301"/>
      <c r="F52" s="302"/>
      <c r="G52" s="303"/>
      <c r="H52" s="143" t="s">
        <v>37</v>
      </c>
      <c r="I52" s="229">
        <f>+D49</f>
        <v>0</v>
      </c>
      <c r="J52" s="280" t="s">
        <v>45</v>
      </c>
      <c r="K52" s="272"/>
      <c r="L52" s="272"/>
      <c r="M52" s="272"/>
      <c r="N52" s="273"/>
    </row>
    <row r="53" spans="1:14" ht="15.75" thickBot="1">
      <c r="A53" s="381"/>
      <c r="B53" s="382"/>
      <c r="C53" s="382"/>
      <c r="D53" s="382"/>
      <c r="E53" s="382"/>
      <c r="F53" s="382"/>
      <c r="G53" s="382"/>
      <c r="H53" s="382"/>
      <c r="I53" s="382"/>
      <c r="J53" s="281"/>
      <c r="K53" s="275"/>
      <c r="L53" s="275"/>
      <c r="M53" s="275"/>
      <c r="N53" s="276"/>
    </row>
    <row r="54" spans="1:14" ht="20.25" customHeight="1" thickBot="1">
      <c r="A54" s="110"/>
      <c r="B54" s="144"/>
      <c r="C54" s="144"/>
      <c r="D54" s="144"/>
      <c r="E54" s="144"/>
      <c r="F54" s="144"/>
      <c r="G54" s="144"/>
      <c r="H54" s="144"/>
      <c r="I54" s="144"/>
      <c r="J54" s="111"/>
      <c r="K54" s="111"/>
      <c r="L54" s="111"/>
      <c r="M54" s="111"/>
      <c r="N54" s="111"/>
    </row>
    <row r="55" spans="1:14" ht="20.25">
      <c r="A55" s="340"/>
      <c r="B55" s="342" t="s">
        <v>0</v>
      </c>
      <c r="C55" s="342"/>
      <c r="D55" s="342"/>
      <c r="E55" s="342"/>
      <c r="F55" s="342"/>
      <c r="G55" s="342"/>
      <c r="H55" s="342"/>
      <c r="I55" s="344" t="s">
        <v>1</v>
      </c>
      <c r="J55" s="344"/>
      <c r="K55" s="344"/>
      <c r="L55" s="344"/>
      <c r="M55" s="284"/>
      <c r="N55" s="285"/>
    </row>
    <row r="56" spans="1:14" ht="20.25">
      <c r="A56" s="341"/>
      <c r="B56" s="343"/>
      <c r="C56" s="343"/>
      <c r="D56" s="343"/>
      <c r="E56" s="343"/>
      <c r="F56" s="343"/>
      <c r="G56" s="343"/>
      <c r="H56" s="343"/>
      <c r="I56" s="345" t="s">
        <v>2</v>
      </c>
      <c r="J56" s="345"/>
      <c r="K56" s="345"/>
      <c r="L56" s="345"/>
      <c r="M56" s="286"/>
      <c r="N56" s="287"/>
    </row>
    <row r="57" spans="1:14" ht="20.25">
      <c r="A57" s="341"/>
      <c r="B57" s="343" t="s">
        <v>3</v>
      </c>
      <c r="C57" s="343"/>
      <c r="D57" s="343"/>
      <c r="E57" s="343"/>
      <c r="F57" s="343"/>
      <c r="G57" s="343"/>
      <c r="H57" s="343"/>
      <c r="I57" s="345" t="s">
        <v>4</v>
      </c>
      <c r="J57" s="345"/>
      <c r="K57" s="345"/>
      <c r="L57" s="345"/>
      <c r="M57" s="286"/>
      <c r="N57" s="287"/>
    </row>
    <row r="58" spans="1:14" ht="15.75" customHeight="1">
      <c r="A58" s="341"/>
      <c r="B58" s="343"/>
      <c r="C58" s="343"/>
      <c r="D58" s="343"/>
      <c r="E58" s="343"/>
      <c r="F58" s="343"/>
      <c r="G58" s="343"/>
      <c r="H58" s="343"/>
      <c r="I58" s="345" t="s">
        <v>5</v>
      </c>
      <c r="J58" s="345"/>
      <c r="K58" s="345"/>
      <c r="L58" s="345"/>
      <c r="M58" s="286"/>
      <c r="N58" s="287"/>
    </row>
    <row r="59" spans="1:14" ht="15" customHeight="1">
      <c r="A59" s="306"/>
      <c r="B59" s="307"/>
      <c r="C59" s="307"/>
      <c r="D59" s="307"/>
      <c r="E59" s="307"/>
      <c r="F59" s="307"/>
      <c r="G59" s="307"/>
      <c r="H59" s="307"/>
      <c r="I59" s="307"/>
      <c r="J59" s="307"/>
      <c r="K59" s="307"/>
      <c r="L59" s="307"/>
      <c r="M59" s="307"/>
      <c r="N59" s="308"/>
    </row>
    <row r="60" spans="1:14" ht="15.75">
      <c r="A60" s="329" t="s">
        <v>6</v>
      </c>
      <c r="B60" s="330"/>
      <c r="C60" s="330"/>
      <c r="D60" s="330"/>
      <c r="E60" s="330"/>
      <c r="F60" s="330"/>
      <c r="G60" s="330"/>
      <c r="H60" s="330"/>
      <c r="I60" s="330"/>
      <c r="J60" s="330"/>
      <c r="K60" s="330"/>
      <c r="L60" s="330"/>
      <c r="M60" s="330"/>
      <c r="N60" s="331"/>
    </row>
    <row r="61" spans="1:14" ht="15.75">
      <c r="A61" s="26" t="s">
        <v>205</v>
      </c>
      <c r="B61" s="309" t="s">
        <v>206</v>
      </c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1"/>
    </row>
    <row r="62" spans="1:14">
      <c r="A62" s="312" t="s">
        <v>7</v>
      </c>
      <c r="B62" s="313"/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4"/>
    </row>
    <row r="63" spans="1:14" ht="15.75">
      <c r="A63" s="315" t="s">
        <v>8</v>
      </c>
      <c r="B63" s="316"/>
      <c r="C63" s="316"/>
      <c r="D63" s="316"/>
      <c r="E63" s="316"/>
      <c r="F63" s="316"/>
      <c r="G63" s="298" t="s">
        <v>9</v>
      </c>
      <c r="H63" s="299"/>
      <c r="I63" s="300"/>
      <c r="J63" s="321" t="s">
        <v>10</v>
      </c>
      <c r="K63" s="321"/>
      <c r="L63" s="321"/>
      <c r="M63" s="321"/>
      <c r="N63" s="322"/>
    </row>
    <row r="64" spans="1:14" ht="43.5" customHeight="1">
      <c r="A64" s="327" t="s">
        <v>11</v>
      </c>
      <c r="B64" s="328"/>
      <c r="C64" s="328"/>
      <c r="D64" s="328"/>
      <c r="E64" s="328"/>
      <c r="F64" s="328"/>
      <c r="G64" s="318"/>
      <c r="H64" s="319"/>
      <c r="I64" s="320"/>
      <c r="J64" s="91" t="s">
        <v>12</v>
      </c>
      <c r="K64" s="323" t="s">
        <v>13</v>
      </c>
      <c r="L64" s="323"/>
      <c r="M64" s="323"/>
      <c r="N64" s="92" t="s">
        <v>14</v>
      </c>
    </row>
    <row r="65" spans="1:14" ht="34.5" customHeight="1">
      <c r="A65" s="312" t="s">
        <v>15</v>
      </c>
      <c r="B65" s="313"/>
      <c r="C65" s="313"/>
      <c r="D65" s="313"/>
      <c r="E65" s="313"/>
      <c r="F65" s="364"/>
      <c r="G65" s="318"/>
      <c r="H65" s="319"/>
      <c r="I65" s="320"/>
      <c r="J65" s="78"/>
      <c r="K65" s="395"/>
      <c r="L65" s="395"/>
      <c r="M65" s="395"/>
      <c r="N65" s="146"/>
    </row>
    <row r="66" spans="1:14" ht="15.75">
      <c r="A66" s="315" t="s">
        <v>16</v>
      </c>
      <c r="B66" s="316"/>
      <c r="C66" s="316"/>
      <c r="D66" s="316"/>
      <c r="E66" s="316"/>
      <c r="F66" s="316"/>
      <c r="G66" s="318"/>
      <c r="H66" s="319"/>
      <c r="I66" s="320"/>
      <c r="J66" s="93"/>
      <c r="K66" s="365"/>
      <c r="L66" s="365"/>
      <c r="M66" s="365"/>
      <c r="N66" s="132"/>
    </row>
    <row r="67" spans="1:14" ht="15.75">
      <c r="A67" s="315" t="s">
        <v>17</v>
      </c>
      <c r="B67" s="316"/>
      <c r="C67" s="316"/>
      <c r="D67" s="316"/>
      <c r="E67" s="316"/>
      <c r="F67" s="316"/>
      <c r="G67" s="318"/>
      <c r="H67" s="319"/>
      <c r="I67" s="320"/>
      <c r="J67" s="93"/>
      <c r="K67" s="365"/>
      <c r="L67" s="365"/>
      <c r="M67" s="365"/>
      <c r="N67" s="132"/>
    </row>
    <row r="68" spans="1:14" ht="15.75">
      <c r="A68" s="332" t="s">
        <v>188</v>
      </c>
      <c r="B68" s="333"/>
      <c r="C68" s="333"/>
      <c r="D68" s="333"/>
      <c r="E68" s="333"/>
      <c r="F68" s="334"/>
      <c r="G68" s="318"/>
      <c r="H68" s="319"/>
      <c r="I68" s="320"/>
      <c r="J68" s="93"/>
      <c r="K68" s="365"/>
      <c r="L68" s="365"/>
      <c r="M68" s="365"/>
      <c r="N68" s="132"/>
    </row>
    <row r="69" spans="1:14" ht="16.5" thickBot="1">
      <c r="A69" s="288"/>
      <c r="B69" s="289"/>
      <c r="C69" s="289"/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90"/>
    </row>
    <row r="70" spans="1:14" ht="15.75">
      <c r="A70" s="291" t="s">
        <v>18</v>
      </c>
      <c r="B70" s="293" t="s">
        <v>19</v>
      </c>
      <c r="C70" s="295" t="s">
        <v>20</v>
      </c>
      <c r="D70" s="295" t="s">
        <v>21</v>
      </c>
      <c r="E70" s="296" t="s">
        <v>22</v>
      </c>
      <c r="F70" s="295" t="s">
        <v>23</v>
      </c>
      <c r="G70" s="295"/>
      <c r="H70" s="295"/>
      <c r="I70" s="295"/>
      <c r="J70" s="295" t="s">
        <v>24</v>
      </c>
      <c r="K70" s="295"/>
      <c r="L70" s="324" t="s">
        <v>25</v>
      </c>
      <c r="M70" s="324"/>
      <c r="N70" s="325"/>
    </row>
    <row r="71" spans="1:14">
      <c r="A71" s="292"/>
      <c r="B71" s="294"/>
      <c r="C71" s="294"/>
      <c r="D71" s="294"/>
      <c r="E71" s="297"/>
      <c r="F71" s="294"/>
      <c r="G71" s="294"/>
      <c r="H71" s="294"/>
      <c r="I71" s="294"/>
      <c r="J71" s="294"/>
      <c r="K71" s="294"/>
      <c r="L71" s="294" t="s">
        <v>26</v>
      </c>
      <c r="M71" s="294" t="s">
        <v>27</v>
      </c>
      <c r="N71" s="326" t="s">
        <v>28</v>
      </c>
    </row>
    <row r="72" spans="1:14" ht="15.75">
      <c r="A72" s="292"/>
      <c r="B72" s="294"/>
      <c r="C72" s="294"/>
      <c r="D72" s="294"/>
      <c r="E72" s="297"/>
      <c r="F72" s="96" t="s">
        <v>29</v>
      </c>
      <c r="G72" s="97" t="s">
        <v>30</v>
      </c>
      <c r="H72" s="97" t="s">
        <v>31</v>
      </c>
      <c r="I72" s="98" t="s">
        <v>32</v>
      </c>
      <c r="J72" s="96" t="s">
        <v>33</v>
      </c>
      <c r="K72" s="99" t="s">
        <v>34</v>
      </c>
      <c r="L72" s="294"/>
      <c r="M72" s="294"/>
      <c r="N72" s="326"/>
    </row>
    <row r="73" spans="1:14">
      <c r="A73" s="347" t="s">
        <v>197</v>
      </c>
      <c r="B73" s="102" t="s">
        <v>35</v>
      </c>
      <c r="C73" s="411" t="s">
        <v>48</v>
      </c>
      <c r="D73" s="48"/>
      <c r="E73" s="34"/>
      <c r="F73" s="34"/>
      <c r="G73" s="102"/>
      <c r="H73" s="102"/>
      <c r="I73" s="102"/>
      <c r="J73" s="37">
        <v>45292</v>
      </c>
      <c r="K73" s="38">
        <v>45657</v>
      </c>
      <c r="L73" s="350"/>
      <c r="M73" s="350"/>
      <c r="N73" s="282"/>
    </row>
    <row r="74" spans="1:14">
      <c r="A74" s="348"/>
      <c r="B74" s="102" t="s">
        <v>37</v>
      </c>
      <c r="C74" s="411"/>
      <c r="D74" s="48"/>
      <c r="E74" s="34"/>
      <c r="F74" s="34"/>
      <c r="G74" s="102"/>
      <c r="H74" s="102"/>
      <c r="I74" s="102"/>
      <c r="J74" s="37">
        <v>45292</v>
      </c>
      <c r="K74" s="38">
        <v>45657</v>
      </c>
      <c r="L74" s="351"/>
      <c r="M74" s="351"/>
      <c r="N74" s="283"/>
    </row>
    <row r="75" spans="1:14" ht="15.75">
      <c r="A75" s="352" t="s">
        <v>38</v>
      </c>
      <c r="B75" s="33" t="s">
        <v>35</v>
      </c>
      <c r="C75" s="349"/>
      <c r="D75" s="135">
        <v>1</v>
      </c>
      <c r="E75" s="119">
        <v>58774373</v>
      </c>
      <c r="F75" s="119">
        <f>+E75</f>
        <v>58774373</v>
      </c>
      <c r="G75" s="102"/>
      <c r="H75" s="102"/>
      <c r="I75" s="102"/>
      <c r="J75" s="37">
        <v>45292</v>
      </c>
      <c r="K75" s="38">
        <v>45657</v>
      </c>
      <c r="L75" s="355"/>
      <c r="M75" s="355"/>
      <c r="N75" s="362"/>
    </row>
    <row r="76" spans="1:14" ht="16.5" thickBot="1">
      <c r="A76" s="353"/>
      <c r="B76" s="32" t="s">
        <v>37</v>
      </c>
      <c r="C76" s="354"/>
      <c r="D76" s="137"/>
      <c r="E76" s="138"/>
      <c r="F76" s="138"/>
      <c r="G76" s="104"/>
      <c r="H76" s="104"/>
      <c r="I76" s="104"/>
      <c r="J76" s="230">
        <v>45292</v>
      </c>
      <c r="K76" s="231">
        <v>45657</v>
      </c>
      <c r="L76" s="356"/>
      <c r="M76" s="356"/>
      <c r="N76" s="363"/>
    </row>
    <row r="77" spans="1:14" ht="15.75">
      <c r="A77" s="141" t="s">
        <v>39</v>
      </c>
      <c r="B77" s="357" t="s">
        <v>40</v>
      </c>
      <c r="C77" s="357"/>
      <c r="D77" s="357"/>
      <c r="E77" s="358" t="s">
        <v>41</v>
      </c>
      <c r="F77" s="358"/>
      <c r="G77" s="358"/>
      <c r="H77" s="358"/>
      <c r="I77" s="228"/>
      <c r="J77" s="359" t="s">
        <v>42</v>
      </c>
      <c r="K77" s="360"/>
      <c r="L77" s="360"/>
      <c r="M77" s="360"/>
      <c r="N77" s="361"/>
    </row>
    <row r="78" spans="1:14" ht="30" customHeight="1">
      <c r="A78" s="335" t="s">
        <v>148</v>
      </c>
      <c r="B78" s="337" t="s">
        <v>49</v>
      </c>
      <c r="C78" s="337"/>
      <c r="D78" s="337"/>
      <c r="E78" s="298" t="s">
        <v>149</v>
      </c>
      <c r="F78" s="299"/>
      <c r="G78" s="300"/>
      <c r="H78" s="143" t="s">
        <v>35</v>
      </c>
      <c r="I78" s="234">
        <f>+D75</f>
        <v>1</v>
      </c>
      <c r="J78" s="277" t="s">
        <v>194</v>
      </c>
      <c r="K78" s="278"/>
      <c r="L78" s="278"/>
      <c r="M78" s="278"/>
      <c r="N78" s="279"/>
    </row>
    <row r="79" spans="1:14" ht="30" customHeight="1">
      <c r="A79" s="336"/>
      <c r="B79" s="337"/>
      <c r="C79" s="337"/>
      <c r="D79" s="337"/>
      <c r="E79" s="301"/>
      <c r="F79" s="302"/>
      <c r="G79" s="303"/>
      <c r="H79" s="143" t="s">
        <v>37</v>
      </c>
      <c r="I79" s="234">
        <f>+D76</f>
        <v>0</v>
      </c>
      <c r="J79" s="280" t="s">
        <v>45</v>
      </c>
      <c r="K79" s="272"/>
      <c r="L79" s="272"/>
      <c r="M79" s="272"/>
      <c r="N79" s="273"/>
    </row>
    <row r="80" spans="1:14" ht="15.75" thickBot="1">
      <c r="A80" s="412"/>
      <c r="B80" s="413"/>
      <c r="C80" s="413"/>
      <c r="D80" s="413"/>
      <c r="E80" s="413"/>
      <c r="F80" s="413"/>
      <c r="G80" s="413"/>
      <c r="H80" s="413"/>
      <c r="I80" s="413"/>
      <c r="J80" s="281"/>
      <c r="K80" s="275"/>
      <c r="L80" s="275"/>
      <c r="M80" s="275"/>
      <c r="N80" s="276"/>
    </row>
    <row r="81" spans="1:14" ht="20.25" customHeight="1" thickBot="1">
      <c r="A81" s="110"/>
      <c r="B81" s="144"/>
      <c r="C81" s="144"/>
      <c r="D81" s="144"/>
      <c r="E81" s="144"/>
      <c r="F81" s="144"/>
      <c r="G81" s="144"/>
      <c r="H81" s="144"/>
      <c r="I81" s="144"/>
      <c r="J81" s="111"/>
      <c r="K81" s="111"/>
      <c r="L81" s="111"/>
      <c r="M81" s="111"/>
      <c r="N81" s="111"/>
    </row>
    <row r="82" spans="1:14" ht="20.25">
      <c r="A82" s="340"/>
      <c r="B82" s="342" t="s">
        <v>0</v>
      </c>
      <c r="C82" s="342"/>
      <c r="D82" s="342"/>
      <c r="E82" s="342"/>
      <c r="F82" s="342"/>
      <c r="G82" s="342"/>
      <c r="H82" s="342"/>
      <c r="I82" s="344" t="s">
        <v>1</v>
      </c>
      <c r="J82" s="344"/>
      <c r="K82" s="344"/>
      <c r="L82" s="344"/>
      <c r="M82" s="284"/>
      <c r="N82" s="285"/>
    </row>
    <row r="83" spans="1:14" ht="20.25">
      <c r="A83" s="341"/>
      <c r="B83" s="343"/>
      <c r="C83" s="343"/>
      <c r="D83" s="343"/>
      <c r="E83" s="343"/>
      <c r="F83" s="343"/>
      <c r="G83" s="343"/>
      <c r="H83" s="343"/>
      <c r="I83" s="345" t="s">
        <v>2</v>
      </c>
      <c r="J83" s="345"/>
      <c r="K83" s="345"/>
      <c r="L83" s="345"/>
      <c r="M83" s="286"/>
      <c r="N83" s="287"/>
    </row>
    <row r="84" spans="1:14" ht="20.25">
      <c r="A84" s="341"/>
      <c r="B84" s="343" t="s">
        <v>3</v>
      </c>
      <c r="C84" s="343"/>
      <c r="D84" s="343"/>
      <c r="E84" s="343"/>
      <c r="F84" s="343"/>
      <c r="G84" s="343"/>
      <c r="H84" s="343"/>
      <c r="I84" s="345" t="s">
        <v>4</v>
      </c>
      <c r="J84" s="345"/>
      <c r="K84" s="345"/>
      <c r="L84" s="345"/>
      <c r="M84" s="286"/>
      <c r="N84" s="287"/>
    </row>
    <row r="85" spans="1:14" ht="20.25">
      <c r="A85" s="341"/>
      <c r="B85" s="343"/>
      <c r="C85" s="343"/>
      <c r="D85" s="343"/>
      <c r="E85" s="343"/>
      <c r="F85" s="343"/>
      <c r="G85" s="343"/>
      <c r="H85" s="343"/>
      <c r="I85" s="345" t="s">
        <v>5</v>
      </c>
      <c r="J85" s="345"/>
      <c r="K85" s="345"/>
      <c r="L85" s="345"/>
      <c r="M85" s="286"/>
      <c r="N85" s="287"/>
    </row>
    <row r="86" spans="1:14">
      <c r="A86" s="306"/>
      <c r="B86" s="307"/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8"/>
    </row>
    <row r="87" spans="1:14" ht="15.75">
      <c r="A87" s="329" t="s">
        <v>6</v>
      </c>
      <c r="B87" s="330"/>
      <c r="C87" s="330"/>
      <c r="D87" s="330"/>
      <c r="E87" s="330"/>
      <c r="F87" s="330"/>
      <c r="G87" s="330"/>
      <c r="H87" s="330"/>
      <c r="I87" s="330"/>
      <c r="J87" s="330"/>
      <c r="K87" s="330"/>
      <c r="L87" s="330"/>
      <c r="M87" s="330"/>
      <c r="N87" s="331"/>
    </row>
    <row r="88" spans="1:14" ht="15.75">
      <c r="A88" s="26" t="s">
        <v>205</v>
      </c>
      <c r="B88" s="309" t="s">
        <v>206</v>
      </c>
      <c r="C88" s="310"/>
      <c r="D88" s="310"/>
      <c r="E88" s="310"/>
      <c r="F88" s="310"/>
      <c r="G88" s="310"/>
      <c r="H88" s="310"/>
      <c r="I88" s="310"/>
      <c r="J88" s="310"/>
      <c r="K88" s="310"/>
      <c r="L88" s="310"/>
      <c r="M88" s="310"/>
      <c r="N88" s="311"/>
    </row>
    <row r="89" spans="1:14">
      <c r="A89" s="312" t="s">
        <v>7</v>
      </c>
      <c r="B89" s="313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4"/>
    </row>
    <row r="90" spans="1:14" ht="15.75">
      <c r="A90" s="315" t="s">
        <v>8</v>
      </c>
      <c r="B90" s="316"/>
      <c r="C90" s="316"/>
      <c r="D90" s="316"/>
      <c r="E90" s="316"/>
      <c r="F90" s="316"/>
      <c r="G90" s="317" t="s">
        <v>50</v>
      </c>
      <c r="H90" s="299"/>
      <c r="I90" s="300"/>
      <c r="J90" s="321" t="s">
        <v>10</v>
      </c>
      <c r="K90" s="321"/>
      <c r="L90" s="321"/>
      <c r="M90" s="321"/>
      <c r="N90" s="322"/>
    </row>
    <row r="91" spans="1:14" ht="36.75" customHeight="1">
      <c r="A91" s="327" t="s">
        <v>11</v>
      </c>
      <c r="B91" s="328"/>
      <c r="C91" s="328"/>
      <c r="D91" s="328"/>
      <c r="E91" s="328"/>
      <c r="F91" s="328"/>
      <c r="G91" s="318"/>
      <c r="H91" s="319"/>
      <c r="I91" s="320"/>
      <c r="J91" s="91" t="s">
        <v>12</v>
      </c>
      <c r="K91" s="323" t="s">
        <v>13</v>
      </c>
      <c r="L91" s="323"/>
      <c r="M91" s="323"/>
      <c r="N91" s="92" t="s">
        <v>14</v>
      </c>
    </row>
    <row r="92" spans="1:14" ht="39.75" customHeight="1">
      <c r="A92" s="312" t="s">
        <v>15</v>
      </c>
      <c r="B92" s="313"/>
      <c r="C92" s="313"/>
      <c r="D92" s="313"/>
      <c r="E92" s="313"/>
      <c r="F92" s="364"/>
      <c r="G92" s="318"/>
      <c r="H92" s="319"/>
      <c r="I92" s="320"/>
      <c r="J92" s="78"/>
      <c r="K92" s="365"/>
      <c r="L92" s="365"/>
      <c r="M92" s="365"/>
      <c r="N92" s="131"/>
    </row>
    <row r="93" spans="1:14" ht="15.75">
      <c r="A93" s="315" t="s">
        <v>16</v>
      </c>
      <c r="B93" s="316"/>
      <c r="C93" s="316"/>
      <c r="D93" s="316"/>
      <c r="E93" s="316"/>
      <c r="F93" s="316"/>
      <c r="G93" s="318"/>
      <c r="H93" s="319"/>
      <c r="I93" s="320"/>
      <c r="J93" s="93"/>
      <c r="K93" s="365"/>
      <c r="L93" s="365"/>
      <c r="M93" s="365"/>
      <c r="N93" s="132"/>
    </row>
    <row r="94" spans="1:14" ht="15.75">
      <c r="A94" s="315" t="s">
        <v>17</v>
      </c>
      <c r="B94" s="316"/>
      <c r="C94" s="316"/>
      <c r="D94" s="316"/>
      <c r="E94" s="316"/>
      <c r="F94" s="316"/>
      <c r="G94" s="318"/>
      <c r="H94" s="319"/>
      <c r="I94" s="320"/>
      <c r="J94" s="93"/>
      <c r="K94" s="365"/>
      <c r="L94" s="365"/>
      <c r="M94" s="365"/>
      <c r="N94" s="132"/>
    </row>
    <row r="95" spans="1:14" ht="27.75" customHeight="1">
      <c r="A95" s="332" t="s">
        <v>188</v>
      </c>
      <c r="B95" s="333"/>
      <c r="C95" s="333"/>
      <c r="D95" s="333"/>
      <c r="E95" s="333"/>
      <c r="F95" s="334"/>
      <c r="G95" s="318"/>
      <c r="H95" s="319"/>
      <c r="I95" s="320"/>
      <c r="J95" s="93"/>
      <c r="K95" s="365"/>
      <c r="L95" s="365"/>
      <c r="M95" s="365"/>
      <c r="N95" s="132"/>
    </row>
    <row r="96" spans="1:14" ht="16.5" thickBot="1">
      <c r="A96" s="288"/>
      <c r="B96" s="289"/>
      <c r="C96" s="289"/>
      <c r="D96" s="289"/>
      <c r="E96" s="289"/>
      <c r="F96" s="289"/>
      <c r="G96" s="289"/>
      <c r="H96" s="289"/>
      <c r="I96" s="289"/>
      <c r="J96" s="289"/>
      <c r="K96" s="289"/>
      <c r="L96" s="289"/>
      <c r="M96" s="289"/>
      <c r="N96" s="290"/>
    </row>
    <row r="97" spans="1:14" ht="15.75">
      <c r="A97" s="291" t="s">
        <v>18</v>
      </c>
      <c r="B97" s="293" t="s">
        <v>19</v>
      </c>
      <c r="C97" s="295" t="s">
        <v>20</v>
      </c>
      <c r="D97" s="295" t="s">
        <v>21</v>
      </c>
      <c r="E97" s="390" t="s">
        <v>22</v>
      </c>
      <c r="F97" s="295" t="s">
        <v>23</v>
      </c>
      <c r="G97" s="295"/>
      <c r="H97" s="295"/>
      <c r="I97" s="295"/>
      <c r="J97" s="295" t="s">
        <v>24</v>
      </c>
      <c r="K97" s="295"/>
      <c r="L97" s="324" t="s">
        <v>25</v>
      </c>
      <c r="M97" s="324"/>
      <c r="N97" s="325"/>
    </row>
    <row r="98" spans="1:14">
      <c r="A98" s="292"/>
      <c r="B98" s="294"/>
      <c r="C98" s="294"/>
      <c r="D98" s="294"/>
      <c r="E98" s="391"/>
      <c r="F98" s="294"/>
      <c r="G98" s="294"/>
      <c r="H98" s="294"/>
      <c r="I98" s="294"/>
      <c r="J98" s="294"/>
      <c r="K98" s="294"/>
      <c r="L98" s="294" t="s">
        <v>26</v>
      </c>
      <c r="M98" s="294" t="s">
        <v>27</v>
      </c>
      <c r="N98" s="326" t="s">
        <v>28</v>
      </c>
    </row>
    <row r="99" spans="1:14" ht="33" customHeight="1">
      <c r="A99" s="292"/>
      <c r="B99" s="294"/>
      <c r="C99" s="294"/>
      <c r="D99" s="294"/>
      <c r="E99" s="391"/>
      <c r="F99" s="96" t="s">
        <v>29</v>
      </c>
      <c r="G99" s="97" t="s">
        <v>30</v>
      </c>
      <c r="H99" s="97" t="s">
        <v>31</v>
      </c>
      <c r="I99" s="98" t="s">
        <v>32</v>
      </c>
      <c r="J99" s="96" t="s">
        <v>33</v>
      </c>
      <c r="K99" s="99" t="s">
        <v>34</v>
      </c>
      <c r="L99" s="294"/>
      <c r="M99" s="294"/>
      <c r="N99" s="326"/>
    </row>
    <row r="100" spans="1:14" ht="28.5" customHeight="1">
      <c r="A100" s="347" t="s">
        <v>198</v>
      </c>
      <c r="B100" s="102" t="s">
        <v>35</v>
      </c>
      <c r="C100" s="349" t="s">
        <v>51</v>
      </c>
      <c r="D100" s="148"/>
      <c r="E100" s="34"/>
      <c r="F100" s="34"/>
      <c r="G100" s="34"/>
      <c r="H100" s="34"/>
      <c r="I100" s="34"/>
      <c r="J100" s="37">
        <v>45292</v>
      </c>
      <c r="K100" s="38">
        <v>45657</v>
      </c>
      <c r="L100" s="355"/>
      <c r="M100" s="350"/>
      <c r="N100" s="388"/>
    </row>
    <row r="101" spans="1:14" ht="28.5" customHeight="1">
      <c r="A101" s="348"/>
      <c r="B101" s="102" t="s">
        <v>37</v>
      </c>
      <c r="C101" s="349"/>
      <c r="D101" s="148"/>
      <c r="E101" s="34"/>
      <c r="F101" s="34"/>
      <c r="G101" s="34"/>
      <c r="H101" s="34"/>
      <c r="I101" s="34"/>
      <c r="J101" s="37">
        <v>45292</v>
      </c>
      <c r="K101" s="38">
        <v>45657</v>
      </c>
      <c r="L101" s="355"/>
      <c r="M101" s="351"/>
      <c r="N101" s="283"/>
    </row>
    <row r="102" spans="1:14" ht="15.75">
      <c r="A102" s="352" t="s">
        <v>38</v>
      </c>
      <c r="B102" s="33" t="s">
        <v>35</v>
      </c>
      <c r="C102" s="349"/>
      <c r="D102" s="216">
        <v>1</v>
      </c>
      <c r="E102" s="119">
        <v>28386000</v>
      </c>
      <c r="F102" s="119">
        <f>+E102</f>
        <v>28386000</v>
      </c>
      <c r="G102" s="34"/>
      <c r="H102" s="34"/>
      <c r="I102" s="34"/>
      <c r="J102" s="37">
        <v>45292</v>
      </c>
      <c r="K102" s="38">
        <v>45657</v>
      </c>
      <c r="L102" s="384"/>
      <c r="M102" s="355"/>
      <c r="N102" s="362"/>
    </row>
    <row r="103" spans="1:14" ht="16.5" thickBot="1">
      <c r="A103" s="353"/>
      <c r="B103" s="32" t="s">
        <v>37</v>
      </c>
      <c r="C103" s="354"/>
      <c r="D103" s="149"/>
      <c r="E103" s="138"/>
      <c r="F103" s="210"/>
      <c r="G103" s="210"/>
      <c r="H103" s="210"/>
      <c r="I103" s="210"/>
      <c r="J103" s="139">
        <v>45292</v>
      </c>
      <c r="K103" s="140">
        <v>45657</v>
      </c>
      <c r="L103" s="385"/>
      <c r="M103" s="385"/>
      <c r="N103" s="389"/>
    </row>
    <row r="104" spans="1:14" ht="15.75">
      <c r="A104" s="141" t="s">
        <v>39</v>
      </c>
      <c r="B104" s="357" t="s">
        <v>40</v>
      </c>
      <c r="C104" s="357"/>
      <c r="D104" s="357"/>
      <c r="E104" s="358" t="s">
        <v>41</v>
      </c>
      <c r="F104" s="358"/>
      <c r="G104" s="358"/>
      <c r="H104" s="358"/>
      <c r="I104" s="142"/>
      <c r="J104" s="386" t="s">
        <v>42</v>
      </c>
      <c r="K104" s="386"/>
      <c r="L104" s="386"/>
      <c r="M104" s="386"/>
      <c r="N104" s="387"/>
    </row>
    <row r="105" spans="1:14" ht="27.75" customHeight="1">
      <c r="A105" s="335" t="s">
        <v>148</v>
      </c>
      <c r="B105" s="337" t="s">
        <v>52</v>
      </c>
      <c r="C105" s="337"/>
      <c r="D105" s="337"/>
      <c r="E105" s="298" t="s">
        <v>53</v>
      </c>
      <c r="F105" s="299"/>
      <c r="G105" s="300"/>
      <c r="H105" s="40" t="s">
        <v>35</v>
      </c>
      <c r="I105" s="147">
        <f>+D102</f>
        <v>1</v>
      </c>
      <c r="J105" s="278" t="s">
        <v>194</v>
      </c>
      <c r="K105" s="278"/>
      <c r="L105" s="278"/>
      <c r="M105" s="278"/>
      <c r="N105" s="279"/>
    </row>
    <row r="106" spans="1:14" ht="27.75" customHeight="1">
      <c r="A106" s="336"/>
      <c r="B106" s="337"/>
      <c r="C106" s="337"/>
      <c r="D106" s="337"/>
      <c r="E106" s="301"/>
      <c r="F106" s="302"/>
      <c r="G106" s="303"/>
      <c r="H106" s="40" t="s">
        <v>37</v>
      </c>
      <c r="I106" s="150"/>
      <c r="J106" s="271" t="s">
        <v>45</v>
      </c>
      <c r="K106" s="272"/>
      <c r="L106" s="272"/>
      <c r="M106" s="272"/>
      <c r="N106" s="273"/>
    </row>
    <row r="107" spans="1:14" ht="15.75" thickBot="1">
      <c r="A107" s="381"/>
      <c r="B107" s="382"/>
      <c r="C107" s="382"/>
      <c r="D107" s="382"/>
      <c r="E107" s="382"/>
      <c r="F107" s="382"/>
      <c r="G107" s="382"/>
      <c r="H107" s="382"/>
      <c r="I107" s="383"/>
      <c r="J107" s="274"/>
      <c r="K107" s="275"/>
      <c r="L107" s="275"/>
      <c r="M107" s="275"/>
      <c r="N107" s="276"/>
    </row>
    <row r="108" spans="1:14" ht="37.5" customHeight="1" thickBot="1">
      <c r="A108" s="151"/>
      <c r="B108" s="144"/>
      <c r="C108" s="144"/>
      <c r="D108" s="144"/>
      <c r="E108" s="144"/>
      <c r="F108" s="144"/>
      <c r="G108" s="144"/>
      <c r="H108" s="144"/>
      <c r="I108" s="152"/>
      <c r="J108" s="153"/>
      <c r="K108" s="123"/>
      <c r="L108" s="123"/>
      <c r="M108" s="123"/>
      <c r="N108" s="154"/>
    </row>
    <row r="109" spans="1:14" ht="20.25">
      <c r="A109" s="340"/>
      <c r="B109" s="342" t="s">
        <v>0</v>
      </c>
      <c r="C109" s="342"/>
      <c r="D109" s="342"/>
      <c r="E109" s="342"/>
      <c r="F109" s="342"/>
      <c r="G109" s="342"/>
      <c r="H109" s="342"/>
      <c r="I109" s="344" t="s">
        <v>1</v>
      </c>
      <c r="J109" s="344"/>
      <c r="K109" s="344"/>
      <c r="L109" s="344"/>
      <c r="M109" s="284"/>
      <c r="N109" s="285"/>
    </row>
    <row r="110" spans="1:14" ht="20.25">
      <c r="A110" s="341"/>
      <c r="B110" s="343"/>
      <c r="C110" s="343"/>
      <c r="D110" s="343"/>
      <c r="E110" s="343"/>
      <c r="F110" s="343"/>
      <c r="G110" s="343"/>
      <c r="H110" s="343"/>
      <c r="I110" s="345" t="s">
        <v>2</v>
      </c>
      <c r="J110" s="345"/>
      <c r="K110" s="345"/>
      <c r="L110" s="345"/>
      <c r="M110" s="286"/>
      <c r="N110" s="287"/>
    </row>
    <row r="111" spans="1:14" ht="20.25">
      <c r="A111" s="341"/>
      <c r="B111" s="343" t="s">
        <v>3</v>
      </c>
      <c r="C111" s="343"/>
      <c r="D111" s="343"/>
      <c r="E111" s="343"/>
      <c r="F111" s="343"/>
      <c r="G111" s="343"/>
      <c r="H111" s="343"/>
      <c r="I111" s="345" t="s">
        <v>4</v>
      </c>
      <c r="J111" s="345"/>
      <c r="K111" s="345"/>
      <c r="L111" s="345"/>
      <c r="M111" s="286"/>
      <c r="N111" s="287"/>
    </row>
    <row r="112" spans="1:14" ht="20.25">
      <c r="A112" s="341"/>
      <c r="B112" s="343"/>
      <c r="C112" s="343"/>
      <c r="D112" s="343"/>
      <c r="E112" s="343"/>
      <c r="F112" s="343"/>
      <c r="G112" s="343"/>
      <c r="H112" s="343"/>
      <c r="I112" s="345" t="s">
        <v>5</v>
      </c>
      <c r="J112" s="345"/>
      <c r="K112" s="345"/>
      <c r="L112" s="345"/>
      <c r="M112" s="286"/>
      <c r="N112" s="287"/>
    </row>
    <row r="113" spans="1:14">
      <c r="A113" s="306"/>
      <c r="B113" s="307"/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8"/>
    </row>
    <row r="114" spans="1:14" ht="15.75">
      <c r="A114" s="329" t="s">
        <v>6</v>
      </c>
      <c r="B114" s="330"/>
      <c r="C114" s="330"/>
      <c r="D114" s="330"/>
      <c r="E114" s="330"/>
      <c r="F114" s="330"/>
      <c r="G114" s="330"/>
      <c r="H114" s="330"/>
      <c r="I114" s="330"/>
      <c r="J114" s="330"/>
      <c r="K114" s="330"/>
      <c r="L114" s="330"/>
      <c r="M114" s="330"/>
      <c r="N114" s="331"/>
    </row>
    <row r="115" spans="1:14" ht="15.75">
      <c r="A115" s="26" t="s">
        <v>205</v>
      </c>
      <c r="B115" s="309" t="s">
        <v>206</v>
      </c>
      <c r="C115" s="310"/>
      <c r="D115" s="310"/>
      <c r="E115" s="310"/>
      <c r="F115" s="310"/>
      <c r="G115" s="310"/>
      <c r="H115" s="310"/>
      <c r="I115" s="310"/>
      <c r="J115" s="310"/>
      <c r="K115" s="310"/>
      <c r="L115" s="310"/>
      <c r="M115" s="310"/>
      <c r="N115" s="311"/>
    </row>
    <row r="116" spans="1:14">
      <c r="A116" s="312" t="s">
        <v>7</v>
      </c>
      <c r="B116" s="313"/>
      <c r="C116" s="313"/>
      <c r="D116" s="313"/>
      <c r="E116" s="313"/>
      <c r="F116" s="313"/>
      <c r="G116" s="313"/>
      <c r="H116" s="313"/>
      <c r="I116" s="313"/>
      <c r="J116" s="313"/>
      <c r="K116" s="313"/>
      <c r="L116" s="313"/>
      <c r="M116" s="313"/>
      <c r="N116" s="314"/>
    </row>
    <row r="117" spans="1:14" ht="15.75">
      <c r="A117" s="315" t="s">
        <v>8</v>
      </c>
      <c r="B117" s="316"/>
      <c r="C117" s="316"/>
      <c r="D117" s="316"/>
      <c r="E117" s="316"/>
      <c r="F117" s="316"/>
      <c r="G117" s="317" t="s">
        <v>50</v>
      </c>
      <c r="H117" s="299"/>
      <c r="I117" s="300"/>
      <c r="J117" s="321" t="s">
        <v>10</v>
      </c>
      <c r="K117" s="321"/>
      <c r="L117" s="321"/>
      <c r="M117" s="321"/>
      <c r="N117" s="322"/>
    </row>
    <row r="118" spans="1:14" ht="40.5" customHeight="1">
      <c r="A118" s="327" t="s">
        <v>11</v>
      </c>
      <c r="B118" s="328"/>
      <c r="C118" s="328"/>
      <c r="D118" s="328"/>
      <c r="E118" s="328"/>
      <c r="F118" s="328"/>
      <c r="G118" s="318"/>
      <c r="H118" s="319"/>
      <c r="I118" s="320"/>
      <c r="J118" s="91" t="s">
        <v>12</v>
      </c>
      <c r="K118" s="323" t="s">
        <v>13</v>
      </c>
      <c r="L118" s="323"/>
      <c r="M118" s="323"/>
      <c r="N118" s="92" t="s">
        <v>14</v>
      </c>
    </row>
    <row r="119" spans="1:14" ht="31.5" customHeight="1">
      <c r="A119" s="312" t="s">
        <v>15</v>
      </c>
      <c r="B119" s="313"/>
      <c r="C119" s="313"/>
      <c r="D119" s="313"/>
      <c r="E119" s="313"/>
      <c r="F119" s="364"/>
      <c r="G119" s="318"/>
      <c r="H119" s="319"/>
      <c r="I119" s="320"/>
      <c r="J119" s="372"/>
      <c r="K119" s="366"/>
      <c r="L119" s="367"/>
      <c r="M119" s="368"/>
      <c r="N119" s="374"/>
    </row>
    <row r="120" spans="1:14" ht="21.75" customHeight="1">
      <c r="A120" s="315" t="s">
        <v>16</v>
      </c>
      <c r="B120" s="316"/>
      <c r="C120" s="316"/>
      <c r="D120" s="316"/>
      <c r="E120" s="316"/>
      <c r="F120" s="316"/>
      <c r="G120" s="318"/>
      <c r="H120" s="319"/>
      <c r="I120" s="320"/>
      <c r="J120" s="373"/>
      <c r="K120" s="369"/>
      <c r="L120" s="370"/>
      <c r="M120" s="371"/>
      <c r="N120" s="375"/>
    </row>
    <row r="121" spans="1:14" ht="15.75" customHeight="1">
      <c r="A121" s="315" t="s">
        <v>17</v>
      </c>
      <c r="B121" s="316"/>
      <c r="C121" s="316"/>
      <c r="D121" s="316"/>
      <c r="E121" s="316"/>
      <c r="F121" s="316"/>
      <c r="G121" s="318"/>
      <c r="H121" s="319"/>
      <c r="I121" s="320"/>
      <c r="J121" s="379"/>
      <c r="K121" s="366"/>
      <c r="L121" s="367"/>
      <c r="M121" s="368"/>
      <c r="N121" s="374"/>
    </row>
    <row r="122" spans="1:14">
      <c r="A122" s="332" t="s">
        <v>188</v>
      </c>
      <c r="B122" s="333"/>
      <c r="C122" s="333"/>
      <c r="D122" s="333"/>
      <c r="E122" s="333"/>
      <c r="F122" s="334"/>
      <c r="G122" s="318"/>
      <c r="H122" s="319"/>
      <c r="I122" s="320"/>
      <c r="J122" s="380"/>
      <c r="K122" s="369"/>
      <c r="L122" s="370"/>
      <c r="M122" s="371"/>
      <c r="N122" s="375"/>
    </row>
    <row r="123" spans="1:14">
      <c r="A123" s="376"/>
      <c r="B123" s="377"/>
      <c r="C123" s="377"/>
      <c r="D123" s="377"/>
      <c r="E123" s="377"/>
      <c r="F123" s="378"/>
      <c r="G123" s="318"/>
      <c r="H123" s="319"/>
      <c r="I123" s="320"/>
      <c r="J123" s="115"/>
      <c r="K123" s="365"/>
      <c r="L123" s="365"/>
      <c r="M123" s="365"/>
      <c r="N123" s="130"/>
    </row>
    <row r="124" spans="1:14" ht="16.5" thickBot="1">
      <c r="A124" s="288"/>
      <c r="B124" s="289"/>
      <c r="C124" s="289"/>
      <c r="D124" s="289"/>
      <c r="E124" s="289"/>
      <c r="F124" s="289"/>
      <c r="G124" s="289"/>
      <c r="H124" s="289"/>
      <c r="I124" s="289"/>
      <c r="J124" s="289"/>
      <c r="K124" s="289"/>
      <c r="L124" s="289"/>
      <c r="M124" s="289"/>
      <c r="N124" s="290"/>
    </row>
    <row r="125" spans="1:14" ht="15.75">
      <c r="A125" s="291" t="s">
        <v>18</v>
      </c>
      <c r="B125" s="293" t="s">
        <v>19</v>
      </c>
      <c r="C125" s="295" t="s">
        <v>20</v>
      </c>
      <c r="D125" s="295" t="s">
        <v>21</v>
      </c>
      <c r="E125" s="296" t="s">
        <v>22</v>
      </c>
      <c r="F125" s="295" t="s">
        <v>23</v>
      </c>
      <c r="G125" s="295"/>
      <c r="H125" s="295"/>
      <c r="I125" s="295"/>
      <c r="J125" s="295" t="s">
        <v>24</v>
      </c>
      <c r="K125" s="295"/>
      <c r="L125" s="324" t="s">
        <v>25</v>
      </c>
      <c r="M125" s="324"/>
      <c r="N125" s="325"/>
    </row>
    <row r="126" spans="1:14" ht="27.75" customHeight="1">
      <c r="A126" s="292"/>
      <c r="B126" s="294"/>
      <c r="C126" s="294"/>
      <c r="D126" s="294"/>
      <c r="E126" s="297"/>
      <c r="F126" s="294"/>
      <c r="G126" s="294"/>
      <c r="H126" s="294"/>
      <c r="I126" s="294"/>
      <c r="J126" s="294"/>
      <c r="K126" s="294"/>
      <c r="L126" s="294" t="s">
        <v>26</v>
      </c>
      <c r="M126" s="294" t="s">
        <v>27</v>
      </c>
      <c r="N126" s="326" t="s">
        <v>28</v>
      </c>
    </row>
    <row r="127" spans="1:14" ht="15.75">
      <c r="A127" s="292"/>
      <c r="B127" s="294"/>
      <c r="C127" s="294"/>
      <c r="D127" s="294"/>
      <c r="E127" s="297"/>
      <c r="F127" s="96" t="s">
        <v>29</v>
      </c>
      <c r="G127" s="97" t="s">
        <v>30</v>
      </c>
      <c r="H127" s="97" t="s">
        <v>31</v>
      </c>
      <c r="I127" s="98" t="s">
        <v>32</v>
      </c>
      <c r="J127" s="96" t="s">
        <v>33</v>
      </c>
      <c r="K127" s="99" t="s">
        <v>34</v>
      </c>
      <c r="L127" s="294"/>
      <c r="M127" s="294"/>
      <c r="N127" s="326"/>
    </row>
    <row r="128" spans="1:14" ht="23.25" customHeight="1">
      <c r="A128" s="347" t="s">
        <v>195</v>
      </c>
      <c r="B128" s="102" t="s">
        <v>35</v>
      </c>
      <c r="C128" s="349" t="s">
        <v>54</v>
      </c>
      <c r="D128" s="48"/>
      <c r="E128" s="173"/>
      <c r="F128" s="34"/>
      <c r="G128" s="102"/>
      <c r="H128" s="102"/>
      <c r="I128" s="102"/>
      <c r="J128" s="37">
        <v>45292</v>
      </c>
      <c r="K128" s="38">
        <v>45657</v>
      </c>
      <c r="L128" s="350"/>
      <c r="M128" s="350"/>
      <c r="N128" s="282"/>
    </row>
    <row r="129" spans="1:14" ht="23.25" customHeight="1">
      <c r="A129" s="348"/>
      <c r="B129" s="102" t="s">
        <v>37</v>
      </c>
      <c r="C129" s="349"/>
      <c r="D129" s="48"/>
      <c r="E129" s="34"/>
      <c r="F129" s="34"/>
      <c r="G129" s="102"/>
      <c r="H129" s="102"/>
      <c r="I129" s="102"/>
      <c r="J129" s="37">
        <v>45292</v>
      </c>
      <c r="K129" s="38">
        <v>45657</v>
      </c>
      <c r="L129" s="351"/>
      <c r="M129" s="351"/>
      <c r="N129" s="283"/>
    </row>
    <row r="130" spans="1:14" ht="15.75">
      <c r="A130" s="352" t="s">
        <v>38</v>
      </c>
      <c r="B130" s="33" t="s">
        <v>35</v>
      </c>
      <c r="C130" s="349"/>
      <c r="D130" s="135">
        <v>20</v>
      </c>
      <c r="E130" s="119">
        <v>59300000</v>
      </c>
      <c r="F130" s="119">
        <f>+E130</f>
        <v>59300000</v>
      </c>
      <c r="G130" s="102"/>
      <c r="H130" s="102"/>
      <c r="I130" s="102"/>
      <c r="J130" s="37">
        <v>45292</v>
      </c>
      <c r="K130" s="38">
        <v>45657</v>
      </c>
      <c r="L130" s="355"/>
      <c r="M130" s="355"/>
      <c r="N130" s="362"/>
    </row>
    <row r="131" spans="1:14" ht="16.5" thickBot="1">
      <c r="A131" s="353"/>
      <c r="B131" s="32" t="s">
        <v>37</v>
      </c>
      <c r="C131" s="354"/>
      <c r="D131" s="137"/>
      <c r="E131" s="138"/>
      <c r="F131" s="138"/>
      <c r="G131" s="104"/>
      <c r="H131" s="104"/>
      <c r="I131" s="104"/>
      <c r="J131" s="230">
        <v>45292</v>
      </c>
      <c r="K131" s="231">
        <v>45657</v>
      </c>
      <c r="L131" s="356"/>
      <c r="M131" s="356"/>
      <c r="N131" s="363"/>
    </row>
    <row r="132" spans="1:14" ht="15.75">
      <c r="A132" s="141" t="s">
        <v>39</v>
      </c>
      <c r="B132" s="357" t="s">
        <v>40</v>
      </c>
      <c r="C132" s="357"/>
      <c r="D132" s="357"/>
      <c r="E132" s="358" t="s">
        <v>41</v>
      </c>
      <c r="F132" s="358"/>
      <c r="G132" s="358"/>
      <c r="H132" s="358"/>
      <c r="I132" s="228"/>
      <c r="J132" s="359" t="s">
        <v>42</v>
      </c>
      <c r="K132" s="360"/>
      <c r="L132" s="360"/>
      <c r="M132" s="360"/>
      <c r="N132" s="361"/>
    </row>
    <row r="133" spans="1:14" ht="26.25" customHeight="1">
      <c r="A133" s="335" t="s">
        <v>148</v>
      </c>
      <c r="B133" s="337" t="s">
        <v>55</v>
      </c>
      <c r="C133" s="337"/>
      <c r="D133" s="337"/>
      <c r="E133" s="298" t="s">
        <v>56</v>
      </c>
      <c r="F133" s="299"/>
      <c r="G133" s="300"/>
      <c r="H133" s="40" t="s">
        <v>35</v>
      </c>
      <c r="I133" s="234">
        <v>20</v>
      </c>
      <c r="J133" s="277" t="s">
        <v>194</v>
      </c>
      <c r="K133" s="278"/>
      <c r="L133" s="278"/>
      <c r="M133" s="278"/>
      <c r="N133" s="279"/>
    </row>
    <row r="134" spans="1:14" ht="26.25" customHeight="1">
      <c r="A134" s="336"/>
      <c r="B134" s="337"/>
      <c r="C134" s="337"/>
      <c r="D134" s="337"/>
      <c r="E134" s="301"/>
      <c r="F134" s="302"/>
      <c r="G134" s="303"/>
      <c r="H134" s="40" t="s">
        <v>37</v>
      </c>
      <c r="I134" s="234">
        <f>+D131</f>
        <v>0</v>
      </c>
      <c r="J134" s="280" t="s">
        <v>45</v>
      </c>
      <c r="K134" s="272"/>
      <c r="L134" s="272"/>
      <c r="M134" s="272"/>
      <c r="N134" s="273"/>
    </row>
    <row r="135" spans="1:14" ht="15.75" thickBot="1">
      <c r="A135" s="338"/>
      <c r="B135" s="339"/>
      <c r="C135" s="339"/>
      <c r="D135" s="339"/>
      <c r="E135" s="339"/>
      <c r="F135" s="339"/>
      <c r="G135" s="339"/>
      <c r="H135" s="339"/>
      <c r="I135" s="339"/>
      <c r="J135" s="281"/>
      <c r="K135" s="275"/>
      <c r="L135" s="275"/>
      <c r="M135" s="275"/>
      <c r="N135" s="276"/>
    </row>
    <row r="136" spans="1:14" ht="51.75" customHeight="1" thickBot="1">
      <c r="A136" s="110"/>
      <c r="B136" s="144"/>
      <c r="C136" s="144"/>
      <c r="D136" s="144"/>
      <c r="E136" s="144"/>
      <c r="F136" s="144"/>
      <c r="G136" s="144"/>
      <c r="H136" s="144"/>
      <c r="I136" s="144"/>
      <c r="J136" s="123"/>
      <c r="K136" s="123"/>
      <c r="L136" s="123"/>
      <c r="M136" s="123"/>
      <c r="N136" s="123"/>
    </row>
    <row r="137" spans="1:14" ht="20.25" customHeight="1">
      <c r="A137" s="340"/>
      <c r="B137" s="342" t="s">
        <v>0</v>
      </c>
      <c r="C137" s="342"/>
      <c r="D137" s="342"/>
      <c r="E137" s="342"/>
      <c r="F137" s="342"/>
      <c r="G137" s="342"/>
      <c r="H137" s="342"/>
      <c r="I137" s="346" t="s">
        <v>1</v>
      </c>
      <c r="J137" s="346"/>
      <c r="K137" s="346"/>
      <c r="L137" s="346"/>
      <c r="M137" s="284"/>
      <c r="N137" s="285"/>
    </row>
    <row r="138" spans="1:14" ht="20.25">
      <c r="A138" s="341"/>
      <c r="B138" s="343"/>
      <c r="C138" s="343"/>
      <c r="D138" s="343"/>
      <c r="E138" s="343"/>
      <c r="F138" s="343"/>
      <c r="G138" s="343"/>
      <c r="H138" s="343"/>
      <c r="I138" s="345" t="s">
        <v>2</v>
      </c>
      <c r="J138" s="345"/>
      <c r="K138" s="345"/>
      <c r="L138" s="345"/>
      <c r="M138" s="286"/>
      <c r="N138" s="287"/>
    </row>
    <row r="139" spans="1:14" ht="20.25">
      <c r="A139" s="341"/>
      <c r="B139" s="343" t="s">
        <v>3</v>
      </c>
      <c r="C139" s="343"/>
      <c r="D139" s="343"/>
      <c r="E139" s="343"/>
      <c r="F139" s="343"/>
      <c r="G139" s="343"/>
      <c r="H139" s="343"/>
      <c r="I139" s="345" t="s">
        <v>4</v>
      </c>
      <c r="J139" s="345"/>
      <c r="K139" s="345"/>
      <c r="L139" s="345"/>
      <c r="M139" s="286"/>
      <c r="N139" s="287"/>
    </row>
    <row r="140" spans="1:14" ht="20.25">
      <c r="A140" s="341"/>
      <c r="B140" s="343"/>
      <c r="C140" s="343"/>
      <c r="D140" s="343"/>
      <c r="E140" s="343"/>
      <c r="F140" s="343"/>
      <c r="G140" s="343"/>
      <c r="H140" s="343"/>
      <c r="I140" s="345" t="s">
        <v>5</v>
      </c>
      <c r="J140" s="345"/>
      <c r="K140" s="345"/>
      <c r="L140" s="345"/>
      <c r="M140" s="286"/>
      <c r="N140" s="287"/>
    </row>
    <row r="141" spans="1:14">
      <c r="A141" s="306"/>
      <c r="B141" s="307"/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8"/>
    </row>
    <row r="142" spans="1:14" ht="15.75">
      <c r="A142" s="329" t="s">
        <v>6</v>
      </c>
      <c r="B142" s="330"/>
      <c r="C142" s="330"/>
      <c r="D142" s="330"/>
      <c r="E142" s="330"/>
      <c r="F142" s="330"/>
      <c r="G142" s="330"/>
      <c r="H142" s="330"/>
      <c r="I142" s="330"/>
      <c r="J142" s="330"/>
      <c r="K142" s="330"/>
      <c r="L142" s="330"/>
      <c r="M142" s="330"/>
      <c r="N142" s="331"/>
    </row>
    <row r="143" spans="1:14" ht="15.75">
      <c r="A143" s="26" t="s">
        <v>205</v>
      </c>
      <c r="B143" s="309" t="s">
        <v>206</v>
      </c>
      <c r="C143" s="310"/>
      <c r="D143" s="310"/>
      <c r="E143" s="310"/>
      <c r="F143" s="310"/>
      <c r="G143" s="310"/>
      <c r="H143" s="310"/>
      <c r="I143" s="310"/>
      <c r="J143" s="310"/>
      <c r="K143" s="310"/>
      <c r="L143" s="310"/>
      <c r="M143" s="310"/>
      <c r="N143" s="311"/>
    </row>
    <row r="144" spans="1:14">
      <c r="A144" s="312" t="s">
        <v>7</v>
      </c>
      <c r="B144" s="313"/>
      <c r="C144" s="313"/>
      <c r="D144" s="313"/>
      <c r="E144" s="313"/>
      <c r="F144" s="313"/>
      <c r="G144" s="313"/>
      <c r="H144" s="313"/>
      <c r="I144" s="313"/>
      <c r="J144" s="313"/>
      <c r="K144" s="313"/>
      <c r="L144" s="313"/>
      <c r="M144" s="313"/>
      <c r="N144" s="314"/>
    </row>
    <row r="145" spans="1:14" ht="15.75" customHeight="1">
      <c r="A145" s="316" t="s">
        <v>8</v>
      </c>
      <c r="B145" s="316"/>
      <c r="C145" s="316"/>
      <c r="D145" s="316"/>
      <c r="E145" s="316"/>
      <c r="F145" s="404"/>
      <c r="G145" s="337" t="s">
        <v>9</v>
      </c>
      <c r="H145" s="337"/>
      <c r="I145" s="337"/>
      <c r="J145" s="321" t="s">
        <v>10</v>
      </c>
      <c r="K145" s="321"/>
      <c r="L145" s="321"/>
      <c r="M145" s="321"/>
      <c r="N145" s="321"/>
    </row>
    <row r="146" spans="1:14" ht="41.25" customHeight="1">
      <c r="A146" s="328" t="s">
        <v>11</v>
      </c>
      <c r="B146" s="328"/>
      <c r="C146" s="328"/>
      <c r="D146" s="328"/>
      <c r="E146" s="328"/>
      <c r="F146" s="405"/>
      <c r="G146" s="337"/>
      <c r="H146" s="337"/>
      <c r="I146" s="337"/>
      <c r="J146" s="91" t="s">
        <v>12</v>
      </c>
      <c r="K146" s="323" t="s">
        <v>13</v>
      </c>
      <c r="L146" s="323"/>
      <c r="M146" s="323"/>
      <c r="N146" s="91" t="s">
        <v>14</v>
      </c>
    </row>
    <row r="147" spans="1:14" ht="39" customHeight="1">
      <c r="A147" s="328" t="s">
        <v>15</v>
      </c>
      <c r="B147" s="328"/>
      <c r="C147" s="328"/>
      <c r="D147" s="328"/>
      <c r="E147" s="328"/>
      <c r="F147" s="405"/>
      <c r="G147" s="337"/>
      <c r="H147" s="337"/>
      <c r="I147" s="337"/>
      <c r="J147" s="78"/>
      <c r="K147" s="396"/>
      <c r="L147" s="396"/>
      <c r="M147" s="396"/>
      <c r="N147" s="155"/>
    </row>
    <row r="148" spans="1:14" ht="15.75">
      <c r="A148" s="316" t="s">
        <v>16</v>
      </c>
      <c r="B148" s="316"/>
      <c r="C148" s="316"/>
      <c r="D148" s="316"/>
      <c r="E148" s="316"/>
      <c r="F148" s="404"/>
      <c r="G148" s="337"/>
      <c r="H148" s="337"/>
      <c r="I148" s="337"/>
      <c r="J148" s="78"/>
      <c r="K148" s="395"/>
      <c r="L148" s="395"/>
      <c r="M148" s="395"/>
      <c r="N148" s="155"/>
    </row>
    <row r="149" spans="1:14" ht="15.75">
      <c r="A149" s="316" t="s">
        <v>17</v>
      </c>
      <c r="B149" s="316"/>
      <c r="C149" s="316"/>
      <c r="D149" s="316"/>
      <c r="E149" s="316"/>
      <c r="F149" s="404"/>
      <c r="G149" s="337"/>
      <c r="H149" s="337"/>
      <c r="I149" s="337"/>
      <c r="J149" s="56"/>
      <c r="K149" s="406"/>
      <c r="L149" s="406"/>
      <c r="M149" s="406"/>
      <c r="N149" s="155"/>
    </row>
    <row r="150" spans="1:14" ht="15.75">
      <c r="A150" s="410" t="s">
        <v>189</v>
      </c>
      <c r="B150" s="333"/>
      <c r="C150" s="333"/>
      <c r="D150" s="333"/>
      <c r="E150" s="333"/>
      <c r="F150" s="334"/>
      <c r="G150" s="337"/>
      <c r="H150" s="337"/>
      <c r="I150" s="337"/>
      <c r="J150" s="56"/>
      <c r="K150" s="406"/>
      <c r="L150" s="406"/>
      <c r="M150" s="406"/>
      <c r="N150" s="155"/>
    </row>
    <row r="151" spans="1:14" ht="30" customHeight="1" thickBot="1">
      <c r="A151" s="288"/>
      <c r="B151" s="289"/>
      <c r="C151" s="289"/>
      <c r="D151" s="289"/>
      <c r="E151" s="289"/>
      <c r="F151" s="289"/>
      <c r="G151" s="289"/>
      <c r="H151" s="289"/>
      <c r="I151" s="289"/>
      <c r="J151" s="289"/>
      <c r="K151" s="289"/>
      <c r="L151" s="289"/>
      <c r="M151" s="289"/>
      <c r="N151" s="290"/>
    </row>
    <row r="152" spans="1:14" ht="15.75">
      <c r="A152" s="291" t="s">
        <v>18</v>
      </c>
      <c r="B152" s="293" t="s">
        <v>19</v>
      </c>
      <c r="C152" s="295" t="s">
        <v>20</v>
      </c>
      <c r="D152" s="295" t="s">
        <v>21</v>
      </c>
      <c r="E152" s="296" t="s">
        <v>22</v>
      </c>
      <c r="F152" s="295" t="s">
        <v>23</v>
      </c>
      <c r="G152" s="295"/>
      <c r="H152" s="295"/>
      <c r="I152" s="295"/>
      <c r="J152" s="295" t="s">
        <v>24</v>
      </c>
      <c r="K152" s="295"/>
      <c r="L152" s="324" t="s">
        <v>25</v>
      </c>
      <c r="M152" s="324"/>
      <c r="N152" s="325"/>
    </row>
    <row r="153" spans="1:14">
      <c r="A153" s="292"/>
      <c r="B153" s="294"/>
      <c r="C153" s="294"/>
      <c r="D153" s="294"/>
      <c r="E153" s="297"/>
      <c r="F153" s="294"/>
      <c r="G153" s="294"/>
      <c r="H153" s="294"/>
      <c r="I153" s="294"/>
      <c r="J153" s="294"/>
      <c r="K153" s="294"/>
      <c r="L153" s="294" t="s">
        <v>26</v>
      </c>
      <c r="M153" s="294" t="s">
        <v>27</v>
      </c>
      <c r="N153" s="326" t="s">
        <v>28</v>
      </c>
    </row>
    <row r="154" spans="1:14" ht="15" customHeight="1">
      <c r="A154" s="292"/>
      <c r="B154" s="294"/>
      <c r="C154" s="294"/>
      <c r="D154" s="294"/>
      <c r="E154" s="297"/>
      <c r="F154" s="96" t="s">
        <v>29</v>
      </c>
      <c r="G154" s="97" t="s">
        <v>30</v>
      </c>
      <c r="H154" s="97" t="s">
        <v>31</v>
      </c>
      <c r="I154" s="98" t="s">
        <v>32</v>
      </c>
      <c r="J154" s="96" t="s">
        <v>33</v>
      </c>
      <c r="K154" s="99" t="s">
        <v>34</v>
      </c>
      <c r="L154" s="294"/>
      <c r="M154" s="294"/>
      <c r="N154" s="326"/>
    </row>
    <row r="155" spans="1:14" ht="24" customHeight="1">
      <c r="A155" s="347" t="s">
        <v>57</v>
      </c>
      <c r="B155" s="102" t="s">
        <v>35</v>
      </c>
      <c r="C155" s="349" t="s">
        <v>58</v>
      </c>
      <c r="D155" s="48"/>
      <c r="E155" s="34"/>
      <c r="F155" s="34"/>
      <c r="G155" s="134"/>
      <c r="H155" s="134"/>
      <c r="I155" s="134"/>
      <c r="J155" s="37">
        <v>45292</v>
      </c>
      <c r="K155" s="38">
        <v>45657</v>
      </c>
      <c r="L155" s="350"/>
      <c r="M155" s="350"/>
      <c r="N155" s="282"/>
    </row>
    <row r="156" spans="1:14" ht="24" customHeight="1">
      <c r="A156" s="348"/>
      <c r="B156" s="102" t="s">
        <v>37</v>
      </c>
      <c r="C156" s="349"/>
      <c r="D156" s="48"/>
      <c r="E156" s="34"/>
      <c r="F156" s="34"/>
      <c r="G156" s="134"/>
      <c r="H156" s="134"/>
      <c r="I156" s="134"/>
      <c r="J156" s="37">
        <v>45292</v>
      </c>
      <c r="K156" s="38">
        <v>45657</v>
      </c>
      <c r="L156" s="351"/>
      <c r="M156" s="351"/>
      <c r="N156" s="283"/>
    </row>
    <row r="157" spans="1:14" ht="15.75">
      <c r="A157" s="352" t="s">
        <v>38</v>
      </c>
      <c r="B157" s="33" t="s">
        <v>35</v>
      </c>
      <c r="C157" s="349"/>
      <c r="D157" s="135">
        <v>1</v>
      </c>
      <c r="E157" s="119">
        <v>33924000</v>
      </c>
      <c r="F157" s="119">
        <f>+E157</f>
        <v>33924000</v>
      </c>
      <c r="G157" s="134"/>
      <c r="H157" s="134"/>
      <c r="I157" s="134"/>
      <c r="J157" s="37">
        <v>45292</v>
      </c>
      <c r="K157" s="38">
        <v>45657</v>
      </c>
      <c r="L157" s="136"/>
      <c r="M157" s="136"/>
      <c r="N157" s="136"/>
    </row>
    <row r="158" spans="1:14" ht="30" customHeight="1" thickBot="1">
      <c r="A158" s="353"/>
      <c r="B158" s="32" t="s">
        <v>37</v>
      </c>
      <c r="C158" s="354"/>
      <c r="D158" s="137"/>
      <c r="E158" s="138"/>
      <c r="F158" s="138"/>
      <c r="G158" s="211"/>
      <c r="H158" s="211"/>
      <c r="I158" s="211"/>
      <c r="J158" s="230">
        <v>45292</v>
      </c>
      <c r="K158" s="231">
        <v>45657</v>
      </c>
      <c r="L158" s="233"/>
      <c r="M158" s="233"/>
      <c r="N158" s="233"/>
    </row>
    <row r="159" spans="1:14" ht="16.5" thickBot="1">
      <c r="A159" s="141" t="s">
        <v>39</v>
      </c>
      <c r="B159" s="357" t="s">
        <v>40</v>
      </c>
      <c r="C159" s="357"/>
      <c r="D159" s="357"/>
      <c r="E159" s="358" t="s">
        <v>41</v>
      </c>
      <c r="F159" s="358"/>
      <c r="G159" s="358"/>
      <c r="H159" s="358"/>
      <c r="I159" s="228"/>
      <c r="J159" s="407" t="s">
        <v>42</v>
      </c>
      <c r="K159" s="408"/>
      <c r="L159" s="408"/>
      <c r="M159" s="408"/>
      <c r="N159" s="409"/>
    </row>
    <row r="160" spans="1:14" ht="23.25" customHeight="1">
      <c r="A160" s="335" t="s">
        <v>148</v>
      </c>
      <c r="B160" s="337" t="s">
        <v>59</v>
      </c>
      <c r="C160" s="337"/>
      <c r="D160" s="337"/>
      <c r="E160" s="298" t="s">
        <v>58</v>
      </c>
      <c r="F160" s="299"/>
      <c r="G160" s="300"/>
      <c r="H160" s="40" t="s">
        <v>35</v>
      </c>
      <c r="I160" s="147">
        <f>+D157</f>
        <v>1</v>
      </c>
      <c r="J160" s="269" t="s">
        <v>194</v>
      </c>
      <c r="K160" s="269"/>
      <c r="L160" s="269"/>
      <c r="M160" s="269"/>
      <c r="N160" s="270"/>
    </row>
    <row r="161" spans="1:14" ht="23.25" customHeight="1">
      <c r="A161" s="336"/>
      <c r="B161" s="337"/>
      <c r="C161" s="337"/>
      <c r="D161" s="337"/>
      <c r="E161" s="301"/>
      <c r="F161" s="302"/>
      <c r="G161" s="303"/>
      <c r="H161" s="40" t="s">
        <v>37</v>
      </c>
      <c r="I161" s="147">
        <f>+D158</f>
        <v>0</v>
      </c>
      <c r="J161" s="271" t="s">
        <v>45</v>
      </c>
      <c r="K161" s="272"/>
      <c r="L161" s="272"/>
      <c r="M161" s="272"/>
      <c r="N161" s="273"/>
    </row>
    <row r="162" spans="1:14" ht="51.75" customHeight="1" thickBot="1">
      <c r="A162" s="381"/>
      <c r="B162" s="382"/>
      <c r="C162" s="382"/>
      <c r="D162" s="382"/>
      <c r="E162" s="382"/>
      <c r="F162" s="382"/>
      <c r="G162" s="382"/>
      <c r="H162" s="382"/>
      <c r="I162" s="383"/>
      <c r="J162" s="274"/>
      <c r="K162" s="275"/>
      <c r="L162" s="275"/>
      <c r="M162" s="275"/>
      <c r="N162" s="276"/>
    </row>
    <row r="163" spans="1:14">
      <c r="A163" s="110"/>
      <c r="B163" s="144"/>
      <c r="C163" s="144"/>
      <c r="D163" s="144"/>
      <c r="E163" s="144"/>
      <c r="F163" s="144"/>
      <c r="G163" s="144"/>
      <c r="H163" s="144"/>
      <c r="I163" s="144"/>
      <c r="J163" s="111"/>
      <c r="K163" s="111"/>
      <c r="L163" s="111"/>
      <c r="M163" s="111"/>
      <c r="N163" s="111"/>
    </row>
    <row r="164" spans="1:14">
      <c r="A164" s="110"/>
      <c r="B164" s="144"/>
      <c r="C164" s="144"/>
      <c r="D164" s="144"/>
      <c r="E164" s="144"/>
      <c r="F164" s="144"/>
      <c r="G164" s="144"/>
      <c r="H164" s="144"/>
      <c r="I164" s="144"/>
      <c r="J164" s="111"/>
      <c r="K164" s="111"/>
      <c r="L164" s="111"/>
      <c r="M164" s="111"/>
      <c r="N164" s="111"/>
    </row>
    <row r="165" spans="1:14">
      <c r="A165" s="110"/>
      <c r="B165" s="144"/>
      <c r="C165" s="144"/>
      <c r="D165" s="144"/>
      <c r="E165" s="144"/>
      <c r="F165" s="144"/>
      <c r="G165" s="144"/>
      <c r="H165" s="144"/>
      <c r="I165" s="144"/>
      <c r="J165" s="111"/>
      <c r="K165" s="111"/>
      <c r="L165" s="111"/>
      <c r="M165" s="111"/>
      <c r="N165" s="111"/>
    </row>
    <row r="166" spans="1:14">
      <c r="A166" s="110"/>
      <c r="B166" s="144"/>
      <c r="C166" s="144"/>
      <c r="D166" s="144"/>
      <c r="E166" s="144"/>
      <c r="F166" s="144"/>
      <c r="G166" s="144"/>
      <c r="H166" s="144"/>
      <c r="I166" s="144"/>
      <c r="J166" s="111"/>
      <c r="K166" s="111"/>
      <c r="L166" s="111"/>
      <c r="M166" s="111"/>
      <c r="N166" s="111"/>
    </row>
    <row r="167" spans="1:14" ht="15.75" thickBot="1">
      <c r="A167" s="110"/>
      <c r="B167" s="144"/>
      <c r="C167" s="144"/>
      <c r="D167" s="144"/>
      <c r="E167" s="144"/>
      <c r="F167" s="144"/>
      <c r="G167" s="144"/>
      <c r="H167" s="144"/>
      <c r="I167" s="144"/>
      <c r="J167" s="111"/>
      <c r="K167" s="111"/>
      <c r="L167" s="111"/>
      <c r="M167" s="111"/>
      <c r="N167" s="111"/>
    </row>
    <row r="168" spans="1:14" ht="20.25">
      <c r="A168" s="340"/>
      <c r="B168" s="342" t="s">
        <v>0</v>
      </c>
      <c r="C168" s="342"/>
      <c r="D168" s="342"/>
      <c r="E168" s="342"/>
      <c r="F168" s="342"/>
      <c r="G168" s="342"/>
      <c r="H168" s="342"/>
      <c r="I168" s="344" t="s">
        <v>1</v>
      </c>
      <c r="J168" s="344"/>
      <c r="K168" s="344"/>
      <c r="L168" s="344"/>
      <c r="M168" s="284"/>
      <c r="N168" s="285"/>
    </row>
    <row r="169" spans="1:14" ht="20.25">
      <c r="A169" s="341"/>
      <c r="B169" s="343"/>
      <c r="C169" s="343"/>
      <c r="D169" s="343"/>
      <c r="E169" s="343"/>
      <c r="F169" s="343"/>
      <c r="G169" s="343"/>
      <c r="H169" s="343"/>
      <c r="I169" s="345" t="s">
        <v>2</v>
      </c>
      <c r="J169" s="345"/>
      <c r="K169" s="345"/>
      <c r="L169" s="345"/>
      <c r="M169" s="286"/>
      <c r="N169" s="287"/>
    </row>
    <row r="170" spans="1:14" ht="20.25">
      <c r="A170" s="341"/>
      <c r="B170" s="343" t="s">
        <v>3</v>
      </c>
      <c r="C170" s="343"/>
      <c r="D170" s="343"/>
      <c r="E170" s="343"/>
      <c r="F170" s="343"/>
      <c r="G170" s="343"/>
      <c r="H170" s="343"/>
      <c r="I170" s="345" t="s">
        <v>4</v>
      </c>
      <c r="J170" s="345"/>
      <c r="K170" s="345"/>
      <c r="L170" s="345"/>
      <c r="M170" s="286"/>
      <c r="N170" s="287"/>
    </row>
    <row r="171" spans="1:14" ht="20.25">
      <c r="A171" s="341"/>
      <c r="B171" s="343"/>
      <c r="C171" s="343"/>
      <c r="D171" s="343"/>
      <c r="E171" s="343"/>
      <c r="F171" s="343"/>
      <c r="G171" s="343"/>
      <c r="H171" s="343"/>
      <c r="I171" s="345" t="s">
        <v>5</v>
      </c>
      <c r="J171" s="345"/>
      <c r="K171" s="345"/>
      <c r="L171" s="345"/>
      <c r="M171" s="286"/>
      <c r="N171" s="287"/>
    </row>
    <row r="172" spans="1:14">
      <c r="A172" s="306"/>
      <c r="B172" s="307"/>
      <c r="C172" s="307"/>
      <c r="D172" s="307"/>
      <c r="E172" s="307"/>
      <c r="F172" s="307"/>
      <c r="G172" s="307"/>
      <c r="H172" s="307"/>
      <c r="I172" s="307"/>
      <c r="J172" s="307"/>
      <c r="K172" s="307"/>
      <c r="L172" s="307"/>
      <c r="M172" s="307"/>
      <c r="N172" s="308"/>
    </row>
    <row r="173" spans="1:14" ht="15.75">
      <c r="A173" s="329" t="s">
        <v>6</v>
      </c>
      <c r="B173" s="330"/>
      <c r="C173" s="330"/>
      <c r="D173" s="330"/>
      <c r="E173" s="330"/>
      <c r="F173" s="330"/>
      <c r="G173" s="330"/>
      <c r="H173" s="330"/>
      <c r="I173" s="330"/>
      <c r="J173" s="330"/>
      <c r="K173" s="330"/>
      <c r="L173" s="330"/>
      <c r="M173" s="330"/>
      <c r="N173" s="331"/>
    </row>
    <row r="174" spans="1:14" ht="15.75">
      <c r="A174" s="26" t="s">
        <v>205</v>
      </c>
      <c r="B174" s="309" t="s">
        <v>206</v>
      </c>
      <c r="C174" s="310"/>
      <c r="D174" s="310"/>
      <c r="E174" s="310"/>
      <c r="F174" s="310"/>
      <c r="G174" s="310"/>
      <c r="H174" s="310"/>
      <c r="I174" s="310"/>
      <c r="J174" s="310"/>
      <c r="K174" s="310"/>
      <c r="L174" s="310"/>
      <c r="M174" s="310"/>
      <c r="N174" s="311"/>
    </row>
    <row r="175" spans="1:14">
      <c r="A175" s="312" t="s">
        <v>7</v>
      </c>
      <c r="B175" s="313"/>
      <c r="C175" s="313"/>
      <c r="D175" s="313"/>
      <c r="E175" s="313"/>
      <c r="F175" s="313"/>
      <c r="G175" s="313"/>
      <c r="H175" s="313"/>
      <c r="I175" s="313"/>
      <c r="J175" s="313"/>
      <c r="K175" s="313"/>
      <c r="L175" s="313"/>
      <c r="M175" s="313"/>
      <c r="N175" s="314"/>
    </row>
    <row r="176" spans="1:14" ht="15.75">
      <c r="A176" s="315" t="s">
        <v>8</v>
      </c>
      <c r="B176" s="316"/>
      <c r="C176" s="316"/>
      <c r="D176" s="316"/>
      <c r="E176" s="316"/>
      <c r="F176" s="316"/>
      <c r="G176" s="317" t="s">
        <v>50</v>
      </c>
      <c r="H176" s="299"/>
      <c r="I176" s="300"/>
      <c r="J176" s="321" t="s">
        <v>10</v>
      </c>
      <c r="K176" s="321"/>
      <c r="L176" s="321"/>
      <c r="M176" s="321"/>
      <c r="N176" s="322"/>
    </row>
    <row r="177" spans="1:14" ht="40.5" customHeight="1">
      <c r="A177" s="327" t="s">
        <v>11</v>
      </c>
      <c r="B177" s="328"/>
      <c r="C177" s="328"/>
      <c r="D177" s="328"/>
      <c r="E177" s="328"/>
      <c r="F177" s="328"/>
      <c r="G177" s="318"/>
      <c r="H177" s="319"/>
      <c r="I177" s="320"/>
      <c r="J177" s="91" t="s">
        <v>12</v>
      </c>
      <c r="K177" s="323" t="s">
        <v>13</v>
      </c>
      <c r="L177" s="323"/>
      <c r="M177" s="323"/>
      <c r="N177" s="92" t="s">
        <v>14</v>
      </c>
    </row>
    <row r="178" spans="1:14" ht="40.5" customHeight="1">
      <c r="A178" s="312" t="s">
        <v>15</v>
      </c>
      <c r="B178" s="313"/>
      <c r="C178" s="313"/>
      <c r="D178" s="313"/>
      <c r="E178" s="313"/>
      <c r="F178" s="364"/>
      <c r="G178" s="318"/>
      <c r="H178" s="319"/>
      <c r="I178" s="320"/>
      <c r="J178" s="78"/>
      <c r="K178" s="395"/>
      <c r="L178" s="395"/>
      <c r="M178" s="395"/>
      <c r="N178" s="156"/>
    </row>
    <row r="179" spans="1:14" ht="15.75">
      <c r="A179" s="315" t="s">
        <v>16</v>
      </c>
      <c r="B179" s="316"/>
      <c r="C179" s="316"/>
      <c r="D179" s="316"/>
      <c r="E179" s="316"/>
      <c r="F179" s="316"/>
      <c r="G179" s="318"/>
      <c r="H179" s="319"/>
      <c r="I179" s="320"/>
      <c r="J179" s="157"/>
      <c r="K179" s="392"/>
      <c r="L179" s="393"/>
      <c r="M179" s="394"/>
      <c r="N179" s="132"/>
    </row>
    <row r="180" spans="1:14" ht="15.75">
      <c r="A180" s="315" t="s">
        <v>17</v>
      </c>
      <c r="B180" s="316"/>
      <c r="C180" s="316"/>
      <c r="D180" s="316"/>
      <c r="E180" s="316"/>
      <c r="F180" s="316"/>
      <c r="G180" s="318"/>
      <c r="H180" s="319"/>
      <c r="I180" s="320"/>
      <c r="J180" s="93"/>
      <c r="K180" s="365"/>
      <c r="L180" s="365"/>
      <c r="M180" s="365"/>
      <c r="N180" s="132"/>
    </row>
    <row r="181" spans="1:14" ht="33.75" customHeight="1">
      <c r="A181" s="332" t="s">
        <v>190</v>
      </c>
      <c r="B181" s="333"/>
      <c r="C181" s="333"/>
      <c r="D181" s="333"/>
      <c r="E181" s="333"/>
      <c r="F181" s="334"/>
      <c r="G181" s="318"/>
      <c r="H181" s="319"/>
      <c r="I181" s="320"/>
      <c r="J181" s="93"/>
      <c r="K181" s="365"/>
      <c r="L181" s="365"/>
      <c r="M181" s="365"/>
      <c r="N181" s="132"/>
    </row>
    <row r="182" spans="1:14" ht="16.5" thickBot="1">
      <c r="A182" s="288"/>
      <c r="B182" s="289"/>
      <c r="C182" s="289"/>
      <c r="D182" s="289"/>
      <c r="E182" s="289"/>
      <c r="F182" s="289"/>
      <c r="G182" s="289"/>
      <c r="H182" s="289"/>
      <c r="I182" s="289"/>
      <c r="J182" s="289"/>
      <c r="K182" s="289"/>
      <c r="L182" s="289"/>
      <c r="M182" s="289"/>
      <c r="N182" s="290"/>
    </row>
    <row r="183" spans="1:14" ht="15.75">
      <c r="A183" s="291" t="s">
        <v>18</v>
      </c>
      <c r="B183" s="293" t="s">
        <v>19</v>
      </c>
      <c r="C183" s="295" t="s">
        <v>20</v>
      </c>
      <c r="D183" s="295" t="s">
        <v>21</v>
      </c>
      <c r="E183" s="296" t="s">
        <v>22</v>
      </c>
      <c r="F183" s="295" t="s">
        <v>23</v>
      </c>
      <c r="G183" s="295"/>
      <c r="H183" s="295"/>
      <c r="I183" s="295"/>
      <c r="J183" s="295" t="s">
        <v>24</v>
      </c>
      <c r="K183" s="295"/>
      <c r="L183" s="324" t="s">
        <v>25</v>
      </c>
      <c r="M183" s="324"/>
      <c r="N183" s="325"/>
    </row>
    <row r="184" spans="1:14">
      <c r="A184" s="292"/>
      <c r="B184" s="294"/>
      <c r="C184" s="294"/>
      <c r="D184" s="294"/>
      <c r="E184" s="297"/>
      <c r="F184" s="294"/>
      <c r="G184" s="294"/>
      <c r="H184" s="294"/>
      <c r="I184" s="294"/>
      <c r="J184" s="294"/>
      <c r="K184" s="294"/>
      <c r="L184" s="294" t="s">
        <v>26</v>
      </c>
      <c r="M184" s="294" t="s">
        <v>27</v>
      </c>
      <c r="N184" s="326" t="s">
        <v>28</v>
      </c>
    </row>
    <row r="185" spans="1:14" ht="15.75">
      <c r="A185" s="292"/>
      <c r="B185" s="294"/>
      <c r="C185" s="294"/>
      <c r="D185" s="294"/>
      <c r="E185" s="297"/>
      <c r="F185" s="96" t="s">
        <v>29</v>
      </c>
      <c r="G185" s="97" t="s">
        <v>30</v>
      </c>
      <c r="H185" s="97" t="s">
        <v>31</v>
      </c>
      <c r="I185" s="98" t="s">
        <v>32</v>
      </c>
      <c r="J185" s="96" t="s">
        <v>33</v>
      </c>
      <c r="K185" s="99" t="s">
        <v>34</v>
      </c>
      <c r="L185" s="294"/>
      <c r="M185" s="294"/>
      <c r="N185" s="326"/>
    </row>
    <row r="186" spans="1:14" ht="32.25" customHeight="1">
      <c r="A186" s="347" t="s">
        <v>60</v>
      </c>
      <c r="B186" s="102" t="s">
        <v>35</v>
      </c>
      <c r="C186" s="349" t="s">
        <v>173</v>
      </c>
      <c r="D186" s="48"/>
      <c r="E186" s="119"/>
      <c r="F186" s="34"/>
      <c r="G186" s="158"/>
      <c r="H186" s="159"/>
      <c r="I186" s="158"/>
      <c r="J186" s="37">
        <v>45292</v>
      </c>
      <c r="K186" s="38">
        <v>45657</v>
      </c>
      <c r="L186" s="350"/>
      <c r="M186" s="350"/>
      <c r="N186" s="282"/>
    </row>
    <row r="187" spans="1:14" ht="32.25" customHeight="1">
      <c r="A187" s="348"/>
      <c r="B187" s="102" t="s">
        <v>37</v>
      </c>
      <c r="C187" s="349"/>
      <c r="D187" s="48"/>
      <c r="E187" s="214"/>
      <c r="F187" s="34"/>
      <c r="G187" s="158"/>
      <c r="H187" s="159"/>
      <c r="I187" s="158"/>
      <c r="J187" s="37">
        <v>45292</v>
      </c>
      <c r="K187" s="38">
        <v>45657</v>
      </c>
      <c r="L187" s="351"/>
      <c r="M187" s="351"/>
      <c r="N187" s="283"/>
    </row>
    <row r="188" spans="1:14" ht="15.75">
      <c r="A188" s="352" t="s">
        <v>38</v>
      </c>
      <c r="B188" s="33" t="s">
        <v>35</v>
      </c>
      <c r="C188" s="349"/>
      <c r="D188" s="212">
        <v>1</v>
      </c>
      <c r="E188" s="119">
        <v>38924000</v>
      </c>
      <c r="F188" s="213">
        <f>+E188</f>
        <v>38924000</v>
      </c>
      <c r="G188" s="160"/>
      <c r="H188" s="159"/>
      <c r="I188" s="158"/>
      <c r="J188" s="37">
        <v>45292</v>
      </c>
      <c r="K188" s="38">
        <v>45657</v>
      </c>
      <c r="L188" s="136"/>
      <c r="M188" s="136"/>
      <c r="N188" s="136"/>
    </row>
    <row r="189" spans="1:14" ht="16.5" thickBot="1">
      <c r="A189" s="353"/>
      <c r="B189" s="32" t="s">
        <v>37</v>
      </c>
      <c r="C189" s="354"/>
      <c r="D189" s="137"/>
      <c r="E189" s="215"/>
      <c r="F189" s="210"/>
      <c r="G189" s="161"/>
      <c r="H189" s="161"/>
      <c r="I189" s="161"/>
      <c r="J189" s="230">
        <v>45292</v>
      </c>
      <c r="K189" s="231">
        <v>45657</v>
      </c>
      <c r="L189" s="233"/>
      <c r="M189" s="233"/>
      <c r="N189" s="233"/>
    </row>
    <row r="190" spans="1:14" ht="15.75">
      <c r="A190" s="141" t="s">
        <v>39</v>
      </c>
      <c r="B190" s="357" t="s">
        <v>40</v>
      </c>
      <c r="C190" s="357"/>
      <c r="D190" s="357"/>
      <c r="E190" s="358" t="s">
        <v>41</v>
      </c>
      <c r="F190" s="358"/>
      <c r="G190" s="358"/>
      <c r="H190" s="358"/>
      <c r="I190" s="228"/>
      <c r="J190" s="359" t="s">
        <v>42</v>
      </c>
      <c r="K190" s="360"/>
      <c r="L190" s="360"/>
      <c r="M190" s="360"/>
      <c r="N190" s="361"/>
    </row>
    <row r="191" spans="1:14" ht="30.75" customHeight="1">
      <c r="A191" s="335" t="s">
        <v>148</v>
      </c>
      <c r="B191" s="337" t="s">
        <v>61</v>
      </c>
      <c r="C191" s="337"/>
      <c r="D191" s="337"/>
      <c r="E191" s="298" t="s">
        <v>150</v>
      </c>
      <c r="F191" s="299"/>
      <c r="G191" s="300"/>
      <c r="H191" s="40" t="s">
        <v>35</v>
      </c>
      <c r="I191" s="234">
        <f>+D188</f>
        <v>1</v>
      </c>
      <c r="J191" s="277" t="s">
        <v>194</v>
      </c>
      <c r="K191" s="278"/>
      <c r="L191" s="278"/>
      <c r="M191" s="278"/>
      <c r="N191" s="279"/>
    </row>
    <row r="192" spans="1:14" ht="30.75" customHeight="1">
      <c r="A192" s="336"/>
      <c r="B192" s="337"/>
      <c r="C192" s="337"/>
      <c r="D192" s="337"/>
      <c r="E192" s="301"/>
      <c r="F192" s="302"/>
      <c r="G192" s="303"/>
      <c r="H192" s="40" t="s">
        <v>37</v>
      </c>
      <c r="I192" s="234">
        <f>+D189</f>
        <v>0</v>
      </c>
      <c r="J192" s="280" t="s">
        <v>45</v>
      </c>
      <c r="K192" s="272"/>
      <c r="L192" s="272"/>
      <c r="M192" s="272"/>
      <c r="N192" s="273"/>
    </row>
    <row r="193" spans="1:14" ht="15.75" thickBot="1">
      <c r="A193" s="381"/>
      <c r="B193" s="382"/>
      <c r="C193" s="382"/>
      <c r="D193" s="382"/>
      <c r="E193" s="382"/>
      <c r="F193" s="382"/>
      <c r="G193" s="382"/>
      <c r="H193" s="382"/>
      <c r="I193" s="382"/>
      <c r="J193" s="281"/>
      <c r="K193" s="275"/>
      <c r="L193" s="275"/>
      <c r="M193" s="275"/>
      <c r="N193" s="276"/>
    </row>
    <row r="194" spans="1:14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</row>
    <row r="195" spans="1:14" ht="15.75" thickBo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</row>
    <row r="196" spans="1:14">
      <c r="A196" s="162" t="s">
        <v>207</v>
      </c>
      <c r="B196" s="402">
        <f>ROUND(+E21+E48+E157+E75+E102+E130+E188,0)</f>
        <v>411143040</v>
      </c>
      <c r="C196" s="403"/>
      <c r="D196" s="163"/>
      <c r="E196" s="164"/>
      <c r="F196" s="85"/>
      <c r="G196" s="85"/>
      <c r="H196" s="85"/>
      <c r="I196" s="85"/>
      <c r="J196" s="85"/>
      <c r="K196" s="85"/>
      <c r="L196" s="85"/>
      <c r="M196" s="85"/>
      <c r="N196" s="85"/>
    </row>
    <row r="197" spans="1:14" ht="15.75" thickBot="1">
      <c r="A197" s="165" t="s">
        <v>208</v>
      </c>
      <c r="B197" s="304">
        <f>+E22+E49+E158+E76+E103+E131+E189</f>
        <v>0</v>
      </c>
      <c r="C197" s="305"/>
      <c r="D197" s="166"/>
      <c r="E197" s="167"/>
      <c r="F197" s="85"/>
      <c r="G197" s="85"/>
      <c r="H197" s="85"/>
      <c r="I197" s="85"/>
      <c r="J197" s="85"/>
      <c r="K197" s="85"/>
      <c r="L197" s="85"/>
      <c r="M197" s="85"/>
      <c r="N197" s="85"/>
    </row>
    <row r="198" spans="1:14">
      <c r="A198" s="85"/>
      <c r="B198" s="85"/>
      <c r="C198" s="85"/>
      <c r="D198" s="166"/>
      <c r="E198" s="168"/>
      <c r="F198" s="85"/>
      <c r="G198" s="85"/>
      <c r="H198" s="85"/>
      <c r="I198" s="85"/>
      <c r="J198" s="85"/>
      <c r="K198" s="85"/>
      <c r="L198" s="85"/>
      <c r="M198" s="85"/>
      <c r="N198" s="85"/>
    </row>
    <row r="199" spans="1:14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</row>
    <row r="200" spans="1:14" hidden="1">
      <c r="A200" s="85"/>
      <c r="B200" s="85"/>
      <c r="C200" s="85"/>
      <c r="D200" s="85"/>
      <c r="E200" s="167"/>
      <c r="F200" s="168"/>
      <c r="G200" s="85"/>
      <c r="H200" s="85"/>
      <c r="I200" s="169"/>
      <c r="J200" s="85"/>
      <c r="K200" s="85"/>
      <c r="L200" s="85"/>
      <c r="M200" s="85"/>
      <c r="N200" s="85"/>
    </row>
    <row r="201" spans="1:14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</row>
    <row r="202" spans="1:14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</row>
    <row r="203" spans="1:14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</row>
    <row r="204" spans="1:14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</row>
    <row r="205" spans="1:14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</row>
    <row r="206" spans="1:14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</row>
    <row r="207" spans="1:14" hidden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</row>
    <row r="208" spans="1:14" hidden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</row>
    <row r="209" spans="1:14" hidden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</row>
    <row r="210" spans="1:14" hidden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</row>
    <row r="211" spans="1:14" hidden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</row>
    <row r="212" spans="1:14" hidden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</row>
    <row r="213" spans="1:14" hidden="1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</row>
    <row r="214" spans="1:14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</row>
    <row r="215" spans="1:14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</row>
    <row r="216" spans="1:14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</row>
    <row r="217" spans="1:14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</row>
    <row r="218" spans="1:14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</row>
    <row r="219" spans="1:14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</row>
    <row r="220" spans="1:14"/>
    <row r="221" spans="1:14"/>
    <row r="222" spans="1:14"/>
    <row r="223" spans="1:14"/>
    <row r="224" spans="1:1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</sheetData>
  <mergeCells count="385">
    <mergeCell ref="C75:C76"/>
    <mergeCell ref="L75:L76"/>
    <mergeCell ref="M75:M76"/>
    <mergeCell ref="A69:N69"/>
    <mergeCell ref="A70:A72"/>
    <mergeCell ref="B70:B72"/>
    <mergeCell ref="C70:C72"/>
    <mergeCell ref="D70:D72"/>
    <mergeCell ref="E70:E72"/>
    <mergeCell ref="F70:I71"/>
    <mergeCell ref="J70:K71"/>
    <mergeCell ref="N73:N74"/>
    <mergeCell ref="N75:N76"/>
    <mergeCell ref="A160:A161"/>
    <mergeCell ref="B160:D161"/>
    <mergeCell ref="E160:G161"/>
    <mergeCell ref="A162:I162"/>
    <mergeCell ref="L71:L72"/>
    <mergeCell ref="M71:M72"/>
    <mergeCell ref="N71:N72"/>
    <mergeCell ref="A157:A158"/>
    <mergeCell ref="C157:C158"/>
    <mergeCell ref="A151:N151"/>
    <mergeCell ref="A152:A154"/>
    <mergeCell ref="B152:B154"/>
    <mergeCell ref="B77:D77"/>
    <mergeCell ref="E77:H77"/>
    <mergeCell ref="A73:A74"/>
    <mergeCell ref="C73:C74"/>
    <mergeCell ref="L73:L74"/>
    <mergeCell ref="M73:M74"/>
    <mergeCell ref="A75:A76"/>
    <mergeCell ref="J77:N77"/>
    <mergeCell ref="A78:A79"/>
    <mergeCell ref="B78:D79"/>
    <mergeCell ref="E78:G79"/>
    <mergeCell ref="A80:I80"/>
    <mergeCell ref="B159:D159"/>
    <mergeCell ref="E159:H159"/>
    <mergeCell ref="J159:N159"/>
    <mergeCell ref="K150:M150"/>
    <mergeCell ref="A150:F150"/>
    <mergeCell ref="C152:C154"/>
    <mergeCell ref="D152:D154"/>
    <mergeCell ref="E152:E154"/>
    <mergeCell ref="F152:I153"/>
    <mergeCell ref="J152:K153"/>
    <mergeCell ref="L152:N152"/>
    <mergeCell ref="L153:L154"/>
    <mergeCell ref="M153:M154"/>
    <mergeCell ref="N153:N154"/>
    <mergeCell ref="I83:L83"/>
    <mergeCell ref="B84:H85"/>
    <mergeCell ref="I84:L84"/>
    <mergeCell ref="I85:L85"/>
    <mergeCell ref="A86:N86"/>
    <mergeCell ref="A87:N87"/>
    <mergeCell ref="I58:L58"/>
    <mergeCell ref="L70:N70"/>
    <mergeCell ref="A59:N59"/>
    <mergeCell ref="A60:N60"/>
    <mergeCell ref="B61:N61"/>
    <mergeCell ref="A62:N62"/>
    <mergeCell ref="A68:F68"/>
    <mergeCell ref="K68:M68"/>
    <mergeCell ref="A63:F63"/>
    <mergeCell ref="G63:I68"/>
    <mergeCell ref="J63:N63"/>
    <mergeCell ref="A64:F64"/>
    <mergeCell ref="K64:M64"/>
    <mergeCell ref="A65:F65"/>
    <mergeCell ref="K65:M65"/>
    <mergeCell ref="A66:F66"/>
    <mergeCell ref="K66:M66"/>
    <mergeCell ref="A67:F67"/>
    <mergeCell ref="K67:M67"/>
    <mergeCell ref="A53:I53"/>
    <mergeCell ref="A155:A156"/>
    <mergeCell ref="C155:C156"/>
    <mergeCell ref="L155:L156"/>
    <mergeCell ref="M155:M156"/>
    <mergeCell ref="A144:N144"/>
    <mergeCell ref="A145:F145"/>
    <mergeCell ref="J145:N145"/>
    <mergeCell ref="A146:F146"/>
    <mergeCell ref="K146:M146"/>
    <mergeCell ref="A147:F147"/>
    <mergeCell ref="K147:M147"/>
    <mergeCell ref="A148:F148"/>
    <mergeCell ref="K148:M148"/>
    <mergeCell ref="G145:I150"/>
    <mergeCell ref="A149:F149"/>
    <mergeCell ref="K149:M149"/>
    <mergeCell ref="A55:A58"/>
    <mergeCell ref="B55:H56"/>
    <mergeCell ref="I55:L55"/>
    <mergeCell ref="M55:N58"/>
    <mergeCell ref="I56:L56"/>
    <mergeCell ref="B57:H58"/>
    <mergeCell ref="I57:L57"/>
    <mergeCell ref="M44:M45"/>
    <mergeCell ref="N44:N45"/>
    <mergeCell ref="A48:A49"/>
    <mergeCell ref="C48:C49"/>
    <mergeCell ref="B50:D50"/>
    <mergeCell ref="E50:H50"/>
    <mergeCell ref="J50:N50"/>
    <mergeCell ref="A51:A52"/>
    <mergeCell ref="B51:D52"/>
    <mergeCell ref="E51:G52"/>
    <mergeCell ref="B196:C196"/>
    <mergeCell ref="A19:A20"/>
    <mergeCell ref="A15:N15"/>
    <mergeCell ref="A35:N35"/>
    <mergeCell ref="A36:F36"/>
    <mergeCell ref="G36:I41"/>
    <mergeCell ref="J36:N36"/>
    <mergeCell ref="A37:F37"/>
    <mergeCell ref="K37:M37"/>
    <mergeCell ref="A38:F38"/>
    <mergeCell ref="K38:M38"/>
    <mergeCell ref="A39:F39"/>
    <mergeCell ref="K39:M39"/>
    <mergeCell ref="A40:F40"/>
    <mergeCell ref="K40:M40"/>
    <mergeCell ref="A41:F41"/>
    <mergeCell ref="K41:M41"/>
    <mergeCell ref="A46:A47"/>
    <mergeCell ref="C46:C47"/>
    <mergeCell ref="B190:D190"/>
    <mergeCell ref="E190:H190"/>
    <mergeCell ref="F43:I44"/>
    <mergeCell ref="L43:N43"/>
    <mergeCell ref="L44:L45"/>
    <mergeCell ref="J190:N190"/>
    <mergeCell ref="A191:A192"/>
    <mergeCell ref="B191:D192"/>
    <mergeCell ref="A193:I193"/>
    <mergeCell ref="A32:N32"/>
    <mergeCell ref="A33:N33"/>
    <mergeCell ref="B34:N34"/>
    <mergeCell ref="A82:A85"/>
    <mergeCell ref="B82:H83"/>
    <mergeCell ref="I82:L82"/>
    <mergeCell ref="M82:N85"/>
    <mergeCell ref="A188:A189"/>
    <mergeCell ref="C188:C189"/>
    <mergeCell ref="A186:A187"/>
    <mergeCell ref="C186:C187"/>
    <mergeCell ref="L186:L187"/>
    <mergeCell ref="M186:M187"/>
    <mergeCell ref="A42:N42"/>
    <mergeCell ref="A43:A45"/>
    <mergeCell ref="B43:B45"/>
    <mergeCell ref="C43:C45"/>
    <mergeCell ref="D43:D45"/>
    <mergeCell ref="E43:E45"/>
    <mergeCell ref="J43:K44"/>
    <mergeCell ref="A26:I26"/>
    <mergeCell ref="A28:A31"/>
    <mergeCell ref="B28:H29"/>
    <mergeCell ref="I28:L28"/>
    <mergeCell ref="M28:N31"/>
    <mergeCell ref="I29:L29"/>
    <mergeCell ref="B30:H31"/>
    <mergeCell ref="I30:L30"/>
    <mergeCell ref="I31:L31"/>
    <mergeCell ref="M21:M22"/>
    <mergeCell ref="B23:D23"/>
    <mergeCell ref="E23:H23"/>
    <mergeCell ref="J23:N23"/>
    <mergeCell ref="A24:A25"/>
    <mergeCell ref="B24:D25"/>
    <mergeCell ref="E24:G25"/>
    <mergeCell ref="A21:A22"/>
    <mergeCell ref="C21:C22"/>
    <mergeCell ref="L21:L22"/>
    <mergeCell ref="N21:N22"/>
    <mergeCell ref="L19:L20"/>
    <mergeCell ref="M19:M20"/>
    <mergeCell ref="L17:L18"/>
    <mergeCell ref="M17:M18"/>
    <mergeCell ref="N17:N18"/>
    <mergeCell ref="A9:F9"/>
    <mergeCell ref="G9:I14"/>
    <mergeCell ref="J9:N9"/>
    <mergeCell ref="A10:F10"/>
    <mergeCell ref="K10:M10"/>
    <mergeCell ref="A11:F11"/>
    <mergeCell ref="A14:F14"/>
    <mergeCell ref="A16:A18"/>
    <mergeCell ref="B16:B18"/>
    <mergeCell ref="C16:C18"/>
    <mergeCell ref="D16:D18"/>
    <mergeCell ref="E16:E18"/>
    <mergeCell ref="F16:I17"/>
    <mergeCell ref="J16:K17"/>
    <mergeCell ref="L16:N16"/>
    <mergeCell ref="N19:N20"/>
    <mergeCell ref="A178:F178"/>
    <mergeCell ref="K179:M179"/>
    <mergeCell ref="K180:M180"/>
    <mergeCell ref="K181:M181"/>
    <mergeCell ref="K178:M178"/>
    <mergeCell ref="A1:A4"/>
    <mergeCell ref="B1:H2"/>
    <mergeCell ref="I1:L1"/>
    <mergeCell ref="M1:N4"/>
    <mergeCell ref="I2:L2"/>
    <mergeCell ref="B3:H4"/>
    <mergeCell ref="I3:L3"/>
    <mergeCell ref="I4:L4"/>
    <mergeCell ref="K11:M11"/>
    <mergeCell ref="A12:F12"/>
    <mergeCell ref="K12:M12"/>
    <mergeCell ref="A13:F13"/>
    <mergeCell ref="K13:M13"/>
    <mergeCell ref="K14:M14"/>
    <mergeCell ref="A5:N5"/>
    <mergeCell ref="A6:N6"/>
    <mergeCell ref="B7:N7"/>
    <mergeCell ref="A8:N8"/>
    <mergeCell ref="C19:C20"/>
    <mergeCell ref="B88:N88"/>
    <mergeCell ref="A89:N89"/>
    <mergeCell ref="A90:F90"/>
    <mergeCell ref="G90:I95"/>
    <mergeCell ref="J90:N90"/>
    <mergeCell ref="A91:F91"/>
    <mergeCell ref="K91:M91"/>
    <mergeCell ref="A92:F92"/>
    <mergeCell ref="K92:M92"/>
    <mergeCell ref="A93:F93"/>
    <mergeCell ref="K93:M93"/>
    <mergeCell ref="A94:F94"/>
    <mergeCell ref="K94:M94"/>
    <mergeCell ref="A95:F95"/>
    <mergeCell ref="K95:M95"/>
    <mergeCell ref="A96:N96"/>
    <mergeCell ref="A97:A99"/>
    <mergeCell ref="B97:B99"/>
    <mergeCell ref="C97:C99"/>
    <mergeCell ref="D97:D99"/>
    <mergeCell ref="E97:E99"/>
    <mergeCell ref="F97:I98"/>
    <mergeCell ref="J97:K98"/>
    <mergeCell ref="L97:N97"/>
    <mergeCell ref="L98:L99"/>
    <mergeCell ref="M98:M99"/>
    <mergeCell ref="N98:N99"/>
    <mergeCell ref="A100:A101"/>
    <mergeCell ref="C100:C101"/>
    <mergeCell ref="L100:L101"/>
    <mergeCell ref="M100:M101"/>
    <mergeCell ref="A102:A103"/>
    <mergeCell ref="C102:C103"/>
    <mergeCell ref="L102:L103"/>
    <mergeCell ref="M102:M103"/>
    <mergeCell ref="B104:D104"/>
    <mergeCell ref="E104:H104"/>
    <mergeCell ref="J104:N104"/>
    <mergeCell ref="N100:N101"/>
    <mergeCell ref="N102:N103"/>
    <mergeCell ref="J121:J122"/>
    <mergeCell ref="A105:A106"/>
    <mergeCell ref="B105:D106"/>
    <mergeCell ref="E105:G106"/>
    <mergeCell ref="A107:I107"/>
    <mergeCell ref="A109:A112"/>
    <mergeCell ref="B109:H110"/>
    <mergeCell ref="I109:L109"/>
    <mergeCell ref="M109:N112"/>
    <mergeCell ref="I110:L110"/>
    <mergeCell ref="B111:H112"/>
    <mergeCell ref="I111:L111"/>
    <mergeCell ref="I112:L112"/>
    <mergeCell ref="J125:K126"/>
    <mergeCell ref="L125:N125"/>
    <mergeCell ref="L126:L127"/>
    <mergeCell ref="M126:M127"/>
    <mergeCell ref="N126:N127"/>
    <mergeCell ref="A113:N113"/>
    <mergeCell ref="A114:N114"/>
    <mergeCell ref="B115:N115"/>
    <mergeCell ref="A116:N116"/>
    <mergeCell ref="A117:F117"/>
    <mergeCell ref="G117:I123"/>
    <mergeCell ref="J117:N117"/>
    <mergeCell ref="A118:F118"/>
    <mergeCell ref="K118:M118"/>
    <mergeCell ref="A119:F119"/>
    <mergeCell ref="A120:F120"/>
    <mergeCell ref="A121:F121"/>
    <mergeCell ref="K123:M123"/>
    <mergeCell ref="K119:M120"/>
    <mergeCell ref="J119:J120"/>
    <mergeCell ref="N119:N120"/>
    <mergeCell ref="A122:F123"/>
    <mergeCell ref="K121:M122"/>
    <mergeCell ref="N121:N122"/>
    <mergeCell ref="A128:A129"/>
    <mergeCell ref="C128:C129"/>
    <mergeCell ref="L128:L129"/>
    <mergeCell ref="M128:M129"/>
    <mergeCell ref="A130:A131"/>
    <mergeCell ref="C130:C131"/>
    <mergeCell ref="L130:L131"/>
    <mergeCell ref="M130:M131"/>
    <mergeCell ref="B132:D132"/>
    <mergeCell ref="E132:H132"/>
    <mergeCell ref="J132:N132"/>
    <mergeCell ref="N128:N129"/>
    <mergeCell ref="N130:N131"/>
    <mergeCell ref="A180:F180"/>
    <mergeCell ref="A133:A134"/>
    <mergeCell ref="B133:D134"/>
    <mergeCell ref="E133:G134"/>
    <mergeCell ref="A135:I135"/>
    <mergeCell ref="A168:A171"/>
    <mergeCell ref="B168:H169"/>
    <mergeCell ref="I168:L168"/>
    <mergeCell ref="B170:H171"/>
    <mergeCell ref="I169:L169"/>
    <mergeCell ref="I170:L170"/>
    <mergeCell ref="I171:L171"/>
    <mergeCell ref="A137:A140"/>
    <mergeCell ref="B137:H138"/>
    <mergeCell ref="I137:L137"/>
    <mergeCell ref="I138:L138"/>
    <mergeCell ref="B139:H140"/>
    <mergeCell ref="I139:L139"/>
    <mergeCell ref="I140:L140"/>
    <mergeCell ref="A141:N141"/>
    <mergeCell ref="A142:N142"/>
    <mergeCell ref="B143:N143"/>
    <mergeCell ref="J134:N135"/>
    <mergeCell ref="A179:F179"/>
    <mergeCell ref="N186:N187"/>
    <mergeCell ref="B197:C197"/>
    <mergeCell ref="A172:N172"/>
    <mergeCell ref="B174:N174"/>
    <mergeCell ref="A175:N175"/>
    <mergeCell ref="A176:F176"/>
    <mergeCell ref="G176:I181"/>
    <mergeCell ref="J176:N176"/>
    <mergeCell ref="K177:M177"/>
    <mergeCell ref="A182:N182"/>
    <mergeCell ref="A183:A185"/>
    <mergeCell ref="B183:B185"/>
    <mergeCell ref="C183:C185"/>
    <mergeCell ref="D183:D185"/>
    <mergeCell ref="E183:E185"/>
    <mergeCell ref="F183:I184"/>
    <mergeCell ref="J183:K184"/>
    <mergeCell ref="L183:N183"/>
    <mergeCell ref="L184:L185"/>
    <mergeCell ref="M184:M185"/>
    <mergeCell ref="N184:N185"/>
    <mergeCell ref="A177:F177"/>
    <mergeCell ref="A173:N173"/>
    <mergeCell ref="A181:F181"/>
    <mergeCell ref="J160:N160"/>
    <mergeCell ref="J161:N162"/>
    <mergeCell ref="J191:N191"/>
    <mergeCell ref="J192:N193"/>
    <mergeCell ref="J51:N51"/>
    <mergeCell ref="J52:N53"/>
    <mergeCell ref="J24:N24"/>
    <mergeCell ref="J25:N26"/>
    <mergeCell ref="J78:N78"/>
    <mergeCell ref="J79:N80"/>
    <mergeCell ref="J105:N105"/>
    <mergeCell ref="J106:N107"/>
    <mergeCell ref="J133:N133"/>
    <mergeCell ref="N155:N156"/>
    <mergeCell ref="M168:N171"/>
    <mergeCell ref="M137:N140"/>
    <mergeCell ref="A124:N124"/>
    <mergeCell ref="A125:A127"/>
    <mergeCell ref="B125:B127"/>
    <mergeCell ref="C125:C127"/>
    <mergeCell ref="D125:D127"/>
    <mergeCell ref="E125:E127"/>
    <mergeCell ref="F125:I126"/>
    <mergeCell ref="E191:G192"/>
  </mergeCells>
  <pageMargins left="0.51" right="0.45" top="0.74803149606299213" bottom="0.74803149606299213" header="0.31496062992125984" footer="0.31496062992125984"/>
  <pageSetup scale="49" fitToHeight="0" orientation="landscape" r:id="rId1"/>
  <rowBreaks count="6" manualBreakCount="6">
    <brk id="27" max="16383" man="1"/>
    <brk id="54" max="16383" man="1"/>
    <brk id="81" max="16383" man="1"/>
    <brk id="108" max="16383" man="1"/>
    <brk id="135" max="16383" man="1"/>
    <brk id="162" max="16383" man="1"/>
  </rowBreaks>
  <drawing r:id="rId2"/>
  <legacyDrawing r:id="rId3"/>
  <oleObjects>
    <mc:AlternateContent xmlns:mc="http://schemas.openxmlformats.org/markup-compatibility/2006">
      <mc:Choice Requires="x14">
        <oleObject shapeId="23553" r:id="rId4">
          <objectPr defaultSize="0" autoPict="0" r:id="rId5">
            <anchor moveWithCells="1" sizeWithCells="1">
              <from>
                <xdr:col>0</xdr:col>
                <xdr:colOff>219075</xdr:colOff>
                <xdr:row>0</xdr:row>
                <xdr:rowOff>85725</xdr:rowOff>
              </from>
              <to>
                <xdr:col>0</xdr:col>
                <xdr:colOff>3171825</xdr:colOff>
                <xdr:row>3</xdr:row>
                <xdr:rowOff>142875</xdr:rowOff>
              </to>
            </anchor>
          </objectPr>
        </oleObject>
      </mc:Choice>
      <mc:Fallback>
        <oleObject shapeId="23553" r:id="rId4"/>
      </mc:Fallback>
    </mc:AlternateContent>
    <mc:AlternateContent xmlns:mc="http://schemas.openxmlformats.org/markup-compatibility/2006">
      <mc:Choice Requires="x14">
        <oleObject shapeId="23576" r:id="rId6">
          <objectPr defaultSize="0" autoPict="0" r:id="rId5">
            <anchor moveWithCells="1" sizeWithCells="1">
              <from>
                <xdr:col>0</xdr:col>
                <xdr:colOff>123825</xdr:colOff>
                <xdr:row>27</xdr:row>
                <xdr:rowOff>85725</xdr:rowOff>
              </from>
              <to>
                <xdr:col>0</xdr:col>
                <xdr:colOff>3076575</xdr:colOff>
                <xdr:row>30</xdr:row>
                <xdr:rowOff>76200</xdr:rowOff>
              </to>
            </anchor>
          </objectPr>
        </oleObject>
      </mc:Choice>
      <mc:Fallback>
        <oleObject shapeId="23576" r:id="rId6"/>
      </mc:Fallback>
    </mc:AlternateContent>
    <mc:AlternateContent xmlns:mc="http://schemas.openxmlformats.org/markup-compatibility/2006">
      <mc:Choice Requires="x14">
        <oleObject shapeId="23577" r:id="rId7">
          <objectPr defaultSize="0" autoPict="0" r:id="rId5">
            <anchor moveWithCells="1" sizeWithCells="1">
              <from>
                <xdr:col>0</xdr:col>
                <xdr:colOff>114300</xdr:colOff>
                <xdr:row>136</xdr:row>
                <xdr:rowOff>123825</xdr:rowOff>
              </from>
              <to>
                <xdr:col>0</xdr:col>
                <xdr:colOff>3067050</xdr:colOff>
                <xdr:row>139</xdr:row>
                <xdr:rowOff>114300</xdr:rowOff>
              </to>
            </anchor>
          </objectPr>
        </oleObject>
      </mc:Choice>
      <mc:Fallback>
        <oleObject shapeId="23577" r:id="rId7"/>
      </mc:Fallback>
    </mc:AlternateContent>
    <mc:AlternateContent xmlns:mc="http://schemas.openxmlformats.org/markup-compatibility/2006">
      <mc:Choice Requires="x14">
        <oleObject shapeId="23578" r:id="rId8">
          <objectPr defaultSize="0" autoPict="0" r:id="rId5">
            <anchor moveWithCells="1" sizeWithCells="1">
              <from>
                <xdr:col>0</xdr:col>
                <xdr:colOff>19050</xdr:colOff>
                <xdr:row>54</xdr:row>
                <xdr:rowOff>171450</xdr:rowOff>
              </from>
              <to>
                <xdr:col>0</xdr:col>
                <xdr:colOff>2971800</xdr:colOff>
                <xdr:row>57</xdr:row>
                <xdr:rowOff>104775</xdr:rowOff>
              </to>
            </anchor>
          </objectPr>
        </oleObject>
      </mc:Choice>
      <mc:Fallback>
        <oleObject shapeId="23578" r:id="rId8"/>
      </mc:Fallback>
    </mc:AlternateContent>
    <mc:AlternateContent xmlns:mc="http://schemas.openxmlformats.org/markup-compatibility/2006">
      <mc:Choice Requires="x14">
        <oleObject shapeId="23579" r:id="rId9">
          <objectPr defaultSize="0" autoPict="0" r:id="rId5">
            <anchor moveWithCells="1" sizeWithCells="1">
              <from>
                <xdr:col>0</xdr:col>
                <xdr:colOff>161925</xdr:colOff>
                <xdr:row>81</xdr:row>
                <xdr:rowOff>171450</xdr:rowOff>
              </from>
              <to>
                <xdr:col>0</xdr:col>
                <xdr:colOff>3114675</xdr:colOff>
                <xdr:row>84</xdr:row>
                <xdr:rowOff>152400</xdr:rowOff>
              </to>
            </anchor>
          </objectPr>
        </oleObject>
      </mc:Choice>
      <mc:Fallback>
        <oleObject shapeId="23579" r:id="rId9"/>
      </mc:Fallback>
    </mc:AlternateContent>
    <mc:AlternateContent xmlns:mc="http://schemas.openxmlformats.org/markup-compatibility/2006">
      <mc:Choice Requires="x14">
        <oleObject shapeId="23580" r:id="rId10">
          <objectPr defaultSize="0" autoPict="0" r:id="rId5">
            <anchor moveWithCells="1" sizeWithCells="1">
              <from>
                <xdr:col>0</xdr:col>
                <xdr:colOff>219075</xdr:colOff>
                <xdr:row>108</xdr:row>
                <xdr:rowOff>95250</xdr:rowOff>
              </from>
              <to>
                <xdr:col>0</xdr:col>
                <xdr:colOff>3171825</xdr:colOff>
                <xdr:row>111</xdr:row>
                <xdr:rowOff>85725</xdr:rowOff>
              </to>
            </anchor>
          </objectPr>
        </oleObject>
      </mc:Choice>
      <mc:Fallback>
        <oleObject shapeId="23580" r:id="rId10"/>
      </mc:Fallback>
    </mc:AlternateContent>
    <mc:AlternateContent xmlns:mc="http://schemas.openxmlformats.org/markup-compatibility/2006">
      <mc:Choice Requires="x14">
        <oleObject shapeId="23581" r:id="rId11">
          <objectPr defaultSize="0" autoPict="0" r:id="rId5">
            <anchor moveWithCells="1" sizeWithCells="1">
              <from>
                <xdr:col>0</xdr:col>
                <xdr:colOff>247650</xdr:colOff>
                <xdr:row>167</xdr:row>
                <xdr:rowOff>114300</xdr:rowOff>
              </from>
              <to>
                <xdr:col>0</xdr:col>
                <xdr:colOff>3200400</xdr:colOff>
                <xdr:row>170</xdr:row>
                <xdr:rowOff>104775</xdr:rowOff>
              </to>
            </anchor>
          </objectPr>
        </oleObject>
      </mc:Choice>
      <mc:Fallback>
        <oleObject shapeId="23581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90"/>
  <sheetViews>
    <sheetView showGridLines="0" view="pageBreakPreview" topLeftCell="A71" zoomScale="70" zoomScaleNormal="90" zoomScaleSheetLayoutView="70" workbookViewId="0">
      <selection activeCell="H182" sqref="H182"/>
    </sheetView>
  </sheetViews>
  <sheetFormatPr baseColWidth="10" defaultColWidth="0" defaultRowHeight="15" zeroHeight="1"/>
  <cols>
    <col min="1" max="1" width="55.140625" customWidth="1"/>
    <col min="2" max="2" width="11.42578125" customWidth="1"/>
    <col min="3" max="3" width="14.140625" customWidth="1"/>
    <col min="4" max="4" width="14.7109375" customWidth="1"/>
    <col min="5" max="5" width="20.85546875" bestFit="1" customWidth="1"/>
    <col min="6" max="7" width="19.42578125" bestFit="1" customWidth="1"/>
    <col min="8" max="8" width="16" bestFit="1" customWidth="1"/>
    <col min="9" max="9" width="11.42578125" customWidth="1"/>
    <col min="10" max="10" width="16.85546875" customWidth="1"/>
    <col min="11" max="11" width="18.140625" customWidth="1"/>
    <col min="12" max="12" width="9.28515625" customWidth="1"/>
    <col min="13" max="13" width="14.140625" customWidth="1"/>
    <col min="14" max="14" width="17.5703125" bestFit="1" customWidth="1"/>
    <col min="15" max="15" width="5.5703125" customWidth="1"/>
    <col min="16" max="16" width="16" hidden="1" customWidth="1"/>
    <col min="17" max="19" width="11.42578125" hidden="1" customWidth="1"/>
  </cols>
  <sheetData>
    <row r="1" spans="1:15" ht="20.25">
      <c r="A1" s="340"/>
      <c r="B1" s="342" t="s">
        <v>0</v>
      </c>
      <c r="C1" s="342"/>
      <c r="D1" s="342"/>
      <c r="E1" s="342"/>
      <c r="F1" s="342"/>
      <c r="G1" s="342"/>
      <c r="H1" s="342"/>
      <c r="I1" s="344" t="s">
        <v>1</v>
      </c>
      <c r="J1" s="344"/>
      <c r="K1" s="344"/>
      <c r="L1" s="344"/>
      <c r="M1" s="284"/>
      <c r="N1" s="285"/>
    </row>
    <row r="2" spans="1:15" ht="20.25">
      <c r="A2" s="341"/>
      <c r="B2" s="343"/>
      <c r="C2" s="343"/>
      <c r="D2" s="343"/>
      <c r="E2" s="343"/>
      <c r="F2" s="343"/>
      <c r="G2" s="343"/>
      <c r="H2" s="343"/>
      <c r="I2" s="345" t="s">
        <v>2</v>
      </c>
      <c r="J2" s="345"/>
      <c r="K2" s="345"/>
      <c r="L2" s="345"/>
      <c r="M2" s="286"/>
      <c r="N2" s="287"/>
    </row>
    <row r="3" spans="1:15" ht="20.25">
      <c r="A3" s="341"/>
      <c r="B3" s="343" t="s">
        <v>3</v>
      </c>
      <c r="C3" s="343"/>
      <c r="D3" s="343"/>
      <c r="E3" s="343"/>
      <c r="F3" s="343"/>
      <c r="G3" s="343"/>
      <c r="H3" s="343"/>
      <c r="I3" s="345" t="s">
        <v>4</v>
      </c>
      <c r="J3" s="345"/>
      <c r="K3" s="345"/>
      <c r="L3" s="345"/>
      <c r="M3" s="286"/>
      <c r="N3" s="287"/>
    </row>
    <row r="4" spans="1:15" ht="20.25">
      <c r="A4" s="341"/>
      <c r="B4" s="343"/>
      <c r="C4" s="343"/>
      <c r="D4" s="343"/>
      <c r="E4" s="343"/>
      <c r="F4" s="343"/>
      <c r="G4" s="343"/>
      <c r="H4" s="343"/>
      <c r="I4" s="345" t="s">
        <v>5</v>
      </c>
      <c r="J4" s="345"/>
      <c r="K4" s="345"/>
      <c r="L4" s="345"/>
      <c r="M4" s="286"/>
      <c r="N4" s="287"/>
    </row>
    <row r="5" spans="1:15">
      <c r="A5" s="306"/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8"/>
    </row>
    <row r="6" spans="1:15" ht="15.75">
      <c r="A6" s="329" t="s">
        <v>6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1"/>
    </row>
    <row r="7" spans="1:15" ht="15.75">
      <c r="A7" s="26" t="s">
        <v>205</v>
      </c>
      <c r="B7" s="309" t="s">
        <v>206</v>
      </c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1"/>
    </row>
    <row r="8" spans="1:15" ht="23.25" customHeight="1">
      <c r="A8" s="312" t="s">
        <v>7</v>
      </c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4"/>
    </row>
    <row r="9" spans="1:15" ht="15.75" customHeight="1">
      <c r="A9" s="315" t="s">
        <v>8</v>
      </c>
      <c r="B9" s="316"/>
      <c r="C9" s="316"/>
      <c r="D9" s="316"/>
      <c r="E9" s="316"/>
      <c r="F9" s="316"/>
      <c r="G9" s="430" t="s">
        <v>62</v>
      </c>
      <c r="H9" s="431"/>
      <c r="I9" s="432"/>
      <c r="J9" s="321" t="s">
        <v>10</v>
      </c>
      <c r="K9" s="321"/>
      <c r="L9" s="321"/>
      <c r="M9" s="321"/>
      <c r="N9" s="322"/>
    </row>
    <row r="10" spans="1:15" ht="42.75" customHeight="1">
      <c r="A10" s="327" t="s">
        <v>63</v>
      </c>
      <c r="B10" s="328"/>
      <c r="C10" s="328"/>
      <c r="D10" s="328"/>
      <c r="E10" s="328"/>
      <c r="F10" s="328"/>
      <c r="G10" s="433"/>
      <c r="H10" s="434"/>
      <c r="I10" s="435"/>
      <c r="J10" s="91" t="s">
        <v>12</v>
      </c>
      <c r="K10" s="323" t="s">
        <v>13</v>
      </c>
      <c r="L10" s="323"/>
      <c r="M10" s="323"/>
      <c r="N10" s="92" t="s">
        <v>14</v>
      </c>
    </row>
    <row r="11" spans="1:15" ht="34.5" customHeight="1">
      <c r="A11" s="312" t="s">
        <v>64</v>
      </c>
      <c r="B11" s="313"/>
      <c r="C11" s="313"/>
      <c r="D11" s="313"/>
      <c r="E11" s="313"/>
      <c r="F11" s="364"/>
      <c r="G11" s="433"/>
      <c r="H11" s="434"/>
      <c r="I11" s="435"/>
      <c r="J11" s="93"/>
      <c r="K11" s="365"/>
      <c r="L11" s="365"/>
      <c r="M11" s="365"/>
      <c r="N11" s="94"/>
      <c r="O11" s="17"/>
    </row>
    <row r="12" spans="1:15" ht="15.75">
      <c r="A12" s="315" t="s">
        <v>16</v>
      </c>
      <c r="B12" s="316"/>
      <c r="C12" s="316"/>
      <c r="D12" s="316"/>
      <c r="E12" s="316"/>
      <c r="F12" s="316"/>
      <c r="G12" s="433"/>
      <c r="H12" s="434"/>
      <c r="I12" s="435"/>
      <c r="J12" s="93"/>
      <c r="K12" s="365"/>
      <c r="L12" s="365"/>
      <c r="M12" s="365"/>
      <c r="N12" s="95"/>
      <c r="O12" s="18"/>
    </row>
    <row r="13" spans="1:15" ht="15.75">
      <c r="A13" s="315" t="s">
        <v>65</v>
      </c>
      <c r="B13" s="316"/>
      <c r="C13" s="316"/>
      <c r="D13" s="316"/>
      <c r="E13" s="316"/>
      <c r="F13" s="316"/>
      <c r="G13" s="433"/>
      <c r="H13" s="434"/>
      <c r="I13" s="435"/>
      <c r="J13" s="93"/>
      <c r="K13" s="365"/>
      <c r="L13" s="365"/>
      <c r="M13" s="365"/>
      <c r="N13" s="95"/>
    </row>
    <row r="14" spans="1:15">
      <c r="A14" s="332" t="s">
        <v>191</v>
      </c>
      <c r="B14" s="333"/>
      <c r="C14" s="333"/>
      <c r="D14" s="333"/>
      <c r="E14" s="333"/>
      <c r="F14" s="334"/>
      <c r="G14" s="433"/>
      <c r="H14" s="434"/>
      <c r="I14" s="435"/>
      <c r="J14" s="93"/>
      <c r="K14" s="365"/>
      <c r="L14" s="365"/>
      <c r="M14" s="365"/>
      <c r="N14" s="95"/>
    </row>
    <row r="15" spans="1:15">
      <c r="A15" s="485"/>
      <c r="B15" s="486"/>
      <c r="C15" s="486"/>
      <c r="D15" s="486"/>
      <c r="E15" s="486"/>
      <c r="F15" s="487"/>
      <c r="G15" s="433"/>
      <c r="H15" s="434"/>
      <c r="I15" s="435"/>
      <c r="J15" s="93"/>
      <c r="K15" s="365"/>
      <c r="L15" s="365"/>
      <c r="M15" s="365"/>
      <c r="N15" s="95"/>
    </row>
    <row r="16" spans="1:15" ht="12" customHeight="1" thickBot="1">
      <c r="A16" s="430"/>
      <c r="B16" s="431"/>
      <c r="C16" s="432"/>
      <c r="D16" s="430"/>
      <c r="E16" s="431"/>
      <c r="F16" s="432"/>
      <c r="G16" s="430"/>
      <c r="H16" s="431"/>
      <c r="I16" s="432"/>
      <c r="J16" s="430"/>
      <c r="K16" s="431"/>
      <c r="L16" s="432"/>
      <c r="M16" s="430"/>
      <c r="N16" s="431"/>
    </row>
    <row r="17" spans="1:14" ht="15.75" customHeight="1">
      <c r="A17" s="291" t="s">
        <v>18</v>
      </c>
      <c r="B17" s="293" t="s">
        <v>19</v>
      </c>
      <c r="C17" s="295" t="s">
        <v>20</v>
      </c>
      <c r="D17" s="295" t="s">
        <v>21</v>
      </c>
      <c r="E17" s="296" t="s">
        <v>66</v>
      </c>
      <c r="F17" s="295" t="s">
        <v>23</v>
      </c>
      <c r="G17" s="295"/>
      <c r="H17" s="295"/>
      <c r="I17" s="295"/>
      <c r="J17" s="295" t="s">
        <v>24</v>
      </c>
      <c r="K17" s="295"/>
      <c r="L17" s="324" t="s">
        <v>25</v>
      </c>
      <c r="M17" s="324"/>
      <c r="N17" s="325"/>
    </row>
    <row r="18" spans="1:14" ht="15" customHeight="1">
      <c r="A18" s="292"/>
      <c r="B18" s="294"/>
      <c r="C18" s="294"/>
      <c r="D18" s="294"/>
      <c r="E18" s="297"/>
      <c r="F18" s="294"/>
      <c r="G18" s="294"/>
      <c r="H18" s="294"/>
      <c r="I18" s="294"/>
      <c r="J18" s="294"/>
      <c r="K18" s="294"/>
      <c r="L18" s="294" t="s">
        <v>26</v>
      </c>
      <c r="M18" s="294" t="s">
        <v>27</v>
      </c>
      <c r="N18" s="326" t="s">
        <v>28</v>
      </c>
    </row>
    <row r="19" spans="1:14" ht="15.75">
      <c r="A19" s="292"/>
      <c r="B19" s="294"/>
      <c r="C19" s="294"/>
      <c r="D19" s="294"/>
      <c r="E19" s="297"/>
      <c r="F19" s="96" t="s">
        <v>29</v>
      </c>
      <c r="G19" s="97" t="s">
        <v>30</v>
      </c>
      <c r="H19" s="97" t="s">
        <v>31</v>
      </c>
      <c r="I19" s="98" t="s">
        <v>32</v>
      </c>
      <c r="J19" s="96" t="s">
        <v>33</v>
      </c>
      <c r="K19" s="99" t="s">
        <v>34</v>
      </c>
      <c r="L19" s="294"/>
      <c r="M19" s="294"/>
      <c r="N19" s="326"/>
    </row>
    <row r="20" spans="1:14" ht="26.25" customHeight="1">
      <c r="A20" s="491" t="s">
        <v>67</v>
      </c>
      <c r="B20" s="100" t="s">
        <v>35</v>
      </c>
      <c r="C20" s="427" t="s">
        <v>68</v>
      </c>
      <c r="D20" s="100"/>
      <c r="E20" s="101"/>
      <c r="F20" s="101"/>
      <c r="G20" s="100"/>
      <c r="H20" s="100"/>
      <c r="I20" s="100"/>
      <c r="J20" s="37">
        <v>45292</v>
      </c>
      <c r="K20" s="38">
        <v>45657</v>
      </c>
      <c r="L20" s="417"/>
      <c r="M20" s="417"/>
      <c r="N20" s="476"/>
    </row>
    <row r="21" spans="1:14" ht="26.25" customHeight="1">
      <c r="A21" s="491"/>
      <c r="B21" s="100" t="s">
        <v>37</v>
      </c>
      <c r="C21" s="488"/>
      <c r="D21" s="100"/>
      <c r="E21" s="101"/>
      <c r="F21" s="101"/>
      <c r="G21" s="100"/>
      <c r="H21" s="100"/>
      <c r="I21" s="100"/>
      <c r="J21" s="37">
        <v>45292</v>
      </c>
      <c r="K21" s="38">
        <v>45657</v>
      </c>
      <c r="L21" s="418"/>
      <c r="M21" s="418"/>
      <c r="N21" s="477"/>
    </row>
    <row r="22" spans="1:14" ht="21.75" customHeight="1">
      <c r="A22" s="414" t="s">
        <v>72</v>
      </c>
      <c r="B22" s="100" t="s">
        <v>35</v>
      </c>
      <c r="C22" s="427" t="s">
        <v>201</v>
      </c>
      <c r="D22" s="100"/>
      <c r="E22" s="101"/>
      <c r="F22" s="101"/>
      <c r="G22" s="100"/>
      <c r="H22" s="100"/>
      <c r="I22" s="100"/>
      <c r="J22" s="37">
        <v>45292</v>
      </c>
      <c r="K22" s="38">
        <v>45657</v>
      </c>
      <c r="L22" s="223"/>
      <c r="M22" s="223"/>
      <c r="N22" s="224"/>
    </row>
    <row r="23" spans="1:14" ht="20.25" customHeight="1">
      <c r="A23" s="415"/>
      <c r="B23" s="100" t="s">
        <v>37</v>
      </c>
      <c r="C23" s="488"/>
      <c r="D23" s="100"/>
      <c r="E23" s="101"/>
      <c r="F23" s="101"/>
      <c r="G23" s="100"/>
      <c r="H23" s="100"/>
      <c r="I23" s="100"/>
      <c r="J23" s="37">
        <v>45292</v>
      </c>
      <c r="K23" s="38">
        <v>45657</v>
      </c>
      <c r="L23" s="223"/>
      <c r="M23" s="223"/>
      <c r="N23" s="224"/>
    </row>
    <row r="24" spans="1:14" ht="15.75">
      <c r="A24" s="352" t="s">
        <v>38</v>
      </c>
      <c r="B24" s="33" t="s">
        <v>35</v>
      </c>
      <c r="C24" s="463"/>
      <c r="D24" s="102">
        <v>600</v>
      </c>
      <c r="E24" s="103">
        <v>73844369.315882698</v>
      </c>
      <c r="F24" s="103">
        <f>+E24</f>
        <v>73844369.315882698</v>
      </c>
      <c r="G24" s="100"/>
      <c r="H24" s="100"/>
      <c r="I24" s="100"/>
      <c r="J24" s="37">
        <v>45292</v>
      </c>
      <c r="K24" s="38">
        <v>45657</v>
      </c>
      <c r="L24" s="350"/>
      <c r="M24" s="350"/>
      <c r="N24" s="362"/>
    </row>
    <row r="25" spans="1:14" ht="16.5" thickBot="1">
      <c r="A25" s="353"/>
      <c r="B25" s="32" t="s">
        <v>37</v>
      </c>
      <c r="C25" s="463"/>
      <c r="D25" s="104"/>
      <c r="E25" s="103"/>
      <c r="F25" s="103"/>
      <c r="G25" s="100"/>
      <c r="H25" s="100"/>
      <c r="I25" s="100"/>
      <c r="J25" s="37">
        <v>45292</v>
      </c>
      <c r="K25" s="38">
        <v>45657</v>
      </c>
      <c r="L25" s="351"/>
      <c r="M25" s="351"/>
      <c r="N25" s="389"/>
    </row>
    <row r="26" spans="1:14" ht="15.75">
      <c r="A26" s="105" t="s">
        <v>39</v>
      </c>
      <c r="B26" s="440" t="s">
        <v>40</v>
      </c>
      <c r="C26" s="440"/>
      <c r="D26" s="440"/>
      <c r="E26" s="441" t="s">
        <v>41</v>
      </c>
      <c r="F26" s="441"/>
      <c r="G26" s="441"/>
      <c r="H26" s="441"/>
      <c r="I26" s="235"/>
      <c r="J26" s="359" t="s">
        <v>42</v>
      </c>
      <c r="K26" s="360"/>
      <c r="L26" s="360"/>
      <c r="M26" s="360"/>
      <c r="N26" s="361"/>
    </row>
    <row r="27" spans="1:14" ht="25.5" customHeight="1">
      <c r="A27" s="336" t="s">
        <v>151</v>
      </c>
      <c r="B27" s="492" t="s">
        <v>69</v>
      </c>
      <c r="C27" s="492"/>
      <c r="D27" s="492"/>
      <c r="E27" s="442" t="s">
        <v>152</v>
      </c>
      <c r="F27" s="443"/>
      <c r="G27" s="444"/>
      <c r="H27" s="40" t="s">
        <v>35</v>
      </c>
      <c r="I27" s="236">
        <f>+D24</f>
        <v>600</v>
      </c>
      <c r="J27" s="277" t="s">
        <v>194</v>
      </c>
      <c r="K27" s="278"/>
      <c r="L27" s="278"/>
      <c r="M27" s="278"/>
      <c r="N27" s="279"/>
    </row>
    <row r="28" spans="1:14" ht="15" customHeight="1">
      <c r="A28" s="336"/>
      <c r="B28" s="492"/>
      <c r="C28" s="492"/>
      <c r="D28" s="492"/>
      <c r="E28" s="445"/>
      <c r="F28" s="446"/>
      <c r="G28" s="447"/>
      <c r="H28" s="40" t="s">
        <v>37</v>
      </c>
      <c r="I28" s="236">
        <f>+D25</f>
        <v>0</v>
      </c>
      <c r="J28" s="459" t="s">
        <v>70</v>
      </c>
      <c r="K28" s="448"/>
      <c r="L28" s="448"/>
      <c r="M28" s="448"/>
      <c r="N28" s="449"/>
    </row>
    <row r="29" spans="1:14">
      <c r="A29" s="421"/>
      <c r="B29" s="422"/>
      <c r="C29" s="422"/>
      <c r="D29" s="422"/>
      <c r="E29" s="422"/>
      <c r="F29" s="422"/>
      <c r="G29" s="422"/>
      <c r="H29" s="422"/>
      <c r="I29" s="422"/>
      <c r="J29" s="460"/>
      <c r="K29" s="461"/>
      <c r="L29" s="461"/>
      <c r="M29" s="461"/>
      <c r="N29" s="451"/>
    </row>
    <row r="30" spans="1:14" ht="15.75" thickBot="1">
      <c r="A30" s="381"/>
      <c r="B30" s="423"/>
      <c r="C30" s="423"/>
      <c r="D30" s="423"/>
      <c r="E30" s="423"/>
      <c r="F30" s="423"/>
      <c r="G30" s="423"/>
      <c r="H30" s="423"/>
      <c r="I30" s="423"/>
      <c r="J30" s="462"/>
      <c r="K30" s="452"/>
      <c r="L30" s="452"/>
      <c r="M30" s="452"/>
      <c r="N30" s="453"/>
    </row>
    <row r="31" spans="1:14" ht="15.75" thickBot="1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</row>
    <row r="32" spans="1:14" ht="20.25">
      <c r="A32" s="340"/>
      <c r="B32" s="342" t="s">
        <v>0</v>
      </c>
      <c r="C32" s="342"/>
      <c r="D32" s="342"/>
      <c r="E32" s="342"/>
      <c r="F32" s="342"/>
      <c r="G32" s="342"/>
      <c r="H32" s="342"/>
      <c r="I32" s="344" t="s">
        <v>1</v>
      </c>
      <c r="J32" s="344"/>
      <c r="K32" s="344"/>
      <c r="L32" s="344"/>
      <c r="M32" s="284"/>
      <c r="N32" s="285"/>
    </row>
    <row r="33" spans="1:15" ht="20.25">
      <c r="A33" s="341"/>
      <c r="B33" s="343"/>
      <c r="C33" s="343"/>
      <c r="D33" s="343"/>
      <c r="E33" s="343"/>
      <c r="F33" s="343"/>
      <c r="G33" s="343"/>
      <c r="H33" s="343"/>
      <c r="I33" s="345" t="s">
        <v>2</v>
      </c>
      <c r="J33" s="345"/>
      <c r="K33" s="345"/>
      <c r="L33" s="345"/>
      <c r="M33" s="286"/>
      <c r="N33" s="287"/>
    </row>
    <row r="34" spans="1:15" ht="20.25">
      <c r="A34" s="341"/>
      <c r="B34" s="343" t="s">
        <v>3</v>
      </c>
      <c r="C34" s="343"/>
      <c r="D34" s="343"/>
      <c r="E34" s="343"/>
      <c r="F34" s="343"/>
      <c r="G34" s="343"/>
      <c r="H34" s="343"/>
      <c r="I34" s="345" t="s">
        <v>4</v>
      </c>
      <c r="J34" s="345"/>
      <c r="K34" s="345"/>
      <c r="L34" s="345"/>
      <c r="M34" s="286"/>
      <c r="N34" s="287"/>
    </row>
    <row r="35" spans="1:15" ht="20.25">
      <c r="A35" s="341"/>
      <c r="B35" s="343"/>
      <c r="C35" s="343"/>
      <c r="D35" s="343"/>
      <c r="E35" s="343"/>
      <c r="F35" s="343"/>
      <c r="G35" s="343"/>
      <c r="H35" s="343"/>
      <c r="I35" s="345" t="s">
        <v>5</v>
      </c>
      <c r="J35" s="345"/>
      <c r="K35" s="345"/>
      <c r="L35" s="345"/>
      <c r="M35" s="286"/>
      <c r="N35" s="287"/>
    </row>
    <row r="36" spans="1:15">
      <c r="A36" s="306"/>
      <c r="B36" s="307"/>
      <c r="C36" s="307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8"/>
    </row>
    <row r="37" spans="1:15" ht="15.75">
      <c r="A37" s="329" t="s">
        <v>6</v>
      </c>
      <c r="B37" s="330"/>
      <c r="C37" s="330"/>
      <c r="D37" s="330"/>
      <c r="E37" s="330"/>
      <c r="F37" s="330"/>
      <c r="G37" s="330"/>
      <c r="H37" s="330"/>
      <c r="I37" s="330"/>
      <c r="J37" s="330"/>
      <c r="K37" s="330"/>
      <c r="L37" s="330"/>
      <c r="M37" s="330"/>
      <c r="N37" s="331"/>
    </row>
    <row r="38" spans="1:15" ht="15.75">
      <c r="A38" s="26" t="s">
        <v>205</v>
      </c>
      <c r="B38" s="309" t="s">
        <v>206</v>
      </c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1"/>
    </row>
    <row r="39" spans="1:15">
      <c r="A39" s="312" t="s">
        <v>7</v>
      </c>
      <c r="B39" s="313"/>
      <c r="C39" s="313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4"/>
    </row>
    <row r="40" spans="1:15" ht="15.75" customHeight="1">
      <c r="A40" s="315" t="s">
        <v>8</v>
      </c>
      <c r="B40" s="316"/>
      <c r="C40" s="316"/>
      <c r="D40" s="316"/>
      <c r="E40" s="316"/>
      <c r="F40" s="316"/>
      <c r="G40" s="430" t="s">
        <v>71</v>
      </c>
      <c r="H40" s="431"/>
      <c r="I40" s="432"/>
      <c r="J40" s="321" t="s">
        <v>10</v>
      </c>
      <c r="K40" s="321"/>
      <c r="L40" s="321"/>
      <c r="M40" s="321"/>
      <c r="N40" s="322"/>
    </row>
    <row r="41" spans="1:15" ht="42.75" customHeight="1">
      <c r="A41" s="327" t="s">
        <v>63</v>
      </c>
      <c r="B41" s="328"/>
      <c r="C41" s="328"/>
      <c r="D41" s="328"/>
      <c r="E41" s="328"/>
      <c r="F41" s="328"/>
      <c r="G41" s="433"/>
      <c r="H41" s="434"/>
      <c r="I41" s="435"/>
      <c r="J41" s="91" t="s">
        <v>12</v>
      </c>
      <c r="K41" s="323" t="s">
        <v>13</v>
      </c>
      <c r="L41" s="323"/>
      <c r="M41" s="323"/>
      <c r="N41" s="92" t="s">
        <v>14</v>
      </c>
    </row>
    <row r="42" spans="1:15" ht="36.75" customHeight="1">
      <c r="A42" s="312" t="s">
        <v>64</v>
      </c>
      <c r="B42" s="313"/>
      <c r="C42" s="313"/>
      <c r="D42" s="313"/>
      <c r="E42" s="313"/>
      <c r="F42" s="364"/>
      <c r="G42" s="433"/>
      <c r="H42" s="434"/>
      <c r="I42" s="435"/>
      <c r="J42" s="78"/>
      <c r="K42" s="365"/>
      <c r="L42" s="365"/>
      <c r="M42" s="365"/>
      <c r="N42" s="94"/>
      <c r="O42" s="19"/>
    </row>
    <row r="43" spans="1:15" ht="15.75">
      <c r="A43" s="315" t="s">
        <v>16</v>
      </c>
      <c r="B43" s="316"/>
      <c r="C43" s="316"/>
      <c r="D43" s="316"/>
      <c r="E43" s="316"/>
      <c r="F43" s="316"/>
      <c r="G43" s="433"/>
      <c r="H43" s="434"/>
      <c r="I43" s="435"/>
      <c r="J43" s="93"/>
      <c r="K43" s="365"/>
      <c r="L43" s="365"/>
      <c r="M43" s="365"/>
      <c r="N43" s="95"/>
    </row>
    <row r="44" spans="1:15" ht="15" customHeight="1">
      <c r="A44" s="315" t="s">
        <v>65</v>
      </c>
      <c r="B44" s="316"/>
      <c r="C44" s="316"/>
      <c r="D44" s="316"/>
      <c r="E44" s="316"/>
      <c r="F44" s="316"/>
      <c r="G44" s="433"/>
      <c r="H44" s="434"/>
      <c r="I44" s="435"/>
      <c r="J44" s="93"/>
      <c r="K44" s="365"/>
      <c r="L44" s="365"/>
      <c r="M44" s="365"/>
      <c r="N44" s="95"/>
    </row>
    <row r="45" spans="1:15" ht="21.75" customHeight="1">
      <c r="A45" s="332" t="s">
        <v>191</v>
      </c>
      <c r="B45" s="333"/>
      <c r="C45" s="333"/>
      <c r="D45" s="333"/>
      <c r="E45" s="333"/>
      <c r="F45" s="334"/>
      <c r="G45" s="433"/>
      <c r="H45" s="434"/>
      <c r="I45" s="435"/>
      <c r="J45" s="93"/>
      <c r="K45" s="365"/>
      <c r="L45" s="365"/>
      <c r="M45" s="365"/>
      <c r="N45" s="95"/>
    </row>
    <row r="46" spans="1:15">
      <c r="A46" s="485"/>
      <c r="B46" s="486"/>
      <c r="C46" s="486"/>
      <c r="D46" s="486"/>
      <c r="E46" s="486"/>
      <c r="F46" s="487"/>
      <c r="G46" s="433"/>
      <c r="H46" s="434"/>
      <c r="I46" s="435"/>
      <c r="J46" s="93"/>
      <c r="K46" s="365"/>
      <c r="L46" s="365"/>
      <c r="M46" s="365"/>
      <c r="N46" s="95"/>
    </row>
    <row r="47" spans="1:15" ht="16.5" thickBot="1">
      <c r="A47" s="494"/>
      <c r="B47" s="469"/>
      <c r="C47" s="469"/>
      <c r="D47" s="469"/>
      <c r="E47" s="469"/>
      <c r="F47" s="469"/>
      <c r="G47" s="469"/>
      <c r="H47" s="469"/>
      <c r="I47" s="469"/>
      <c r="J47" s="469"/>
      <c r="K47" s="469"/>
      <c r="L47" s="469"/>
      <c r="M47" s="469"/>
      <c r="N47" s="470"/>
    </row>
    <row r="48" spans="1:15" ht="15.75">
      <c r="A48" s="291" t="s">
        <v>18</v>
      </c>
      <c r="B48" s="293" t="s">
        <v>19</v>
      </c>
      <c r="C48" s="295" t="s">
        <v>20</v>
      </c>
      <c r="D48" s="295" t="s">
        <v>21</v>
      </c>
      <c r="E48" s="296" t="s">
        <v>66</v>
      </c>
      <c r="F48" s="295" t="s">
        <v>23</v>
      </c>
      <c r="G48" s="295"/>
      <c r="H48" s="295"/>
      <c r="I48" s="295"/>
      <c r="J48" s="295" t="s">
        <v>24</v>
      </c>
      <c r="K48" s="295"/>
      <c r="L48" s="324" t="s">
        <v>25</v>
      </c>
      <c r="M48" s="324"/>
      <c r="N48" s="325"/>
    </row>
    <row r="49" spans="1:16" ht="26.25" customHeight="1">
      <c r="A49" s="292"/>
      <c r="B49" s="294"/>
      <c r="C49" s="294"/>
      <c r="D49" s="294"/>
      <c r="E49" s="297"/>
      <c r="F49" s="294"/>
      <c r="G49" s="294"/>
      <c r="H49" s="294"/>
      <c r="I49" s="294"/>
      <c r="J49" s="294"/>
      <c r="K49" s="294"/>
      <c r="L49" s="294" t="s">
        <v>26</v>
      </c>
      <c r="M49" s="294" t="s">
        <v>27</v>
      </c>
      <c r="N49" s="326" t="s">
        <v>28</v>
      </c>
    </row>
    <row r="50" spans="1:16" ht="15" customHeight="1">
      <c r="A50" s="292"/>
      <c r="B50" s="294"/>
      <c r="C50" s="294"/>
      <c r="D50" s="294"/>
      <c r="E50" s="297"/>
      <c r="F50" s="96" t="s">
        <v>29</v>
      </c>
      <c r="G50" s="97" t="s">
        <v>30</v>
      </c>
      <c r="H50" s="97" t="s">
        <v>31</v>
      </c>
      <c r="I50" s="98" t="s">
        <v>32</v>
      </c>
      <c r="J50" s="96" t="s">
        <v>33</v>
      </c>
      <c r="K50" s="99" t="s">
        <v>34</v>
      </c>
      <c r="L50" s="294"/>
      <c r="M50" s="294"/>
      <c r="N50" s="326"/>
    </row>
    <row r="51" spans="1:16" ht="27.75" customHeight="1">
      <c r="A51" s="491" t="s">
        <v>72</v>
      </c>
      <c r="B51" s="100" t="s">
        <v>35</v>
      </c>
      <c r="C51" s="493" t="s">
        <v>174</v>
      </c>
      <c r="D51" s="100"/>
      <c r="E51" s="101"/>
      <c r="F51" s="101"/>
      <c r="G51" s="100"/>
      <c r="H51" s="100"/>
      <c r="I51" s="100"/>
      <c r="J51" s="37">
        <v>45292</v>
      </c>
      <c r="K51" s="38">
        <v>45657</v>
      </c>
      <c r="L51" s="417"/>
      <c r="M51" s="417"/>
      <c r="N51" s="476"/>
    </row>
    <row r="52" spans="1:16" ht="27.75" customHeight="1">
      <c r="A52" s="491"/>
      <c r="B52" s="100" t="s">
        <v>37</v>
      </c>
      <c r="C52" s="493"/>
      <c r="D52" s="100"/>
      <c r="E52" s="101"/>
      <c r="F52" s="101"/>
      <c r="G52" s="100"/>
      <c r="H52" s="100"/>
      <c r="I52" s="100"/>
      <c r="J52" s="37">
        <v>45292</v>
      </c>
      <c r="K52" s="38">
        <v>45657</v>
      </c>
      <c r="L52" s="418"/>
      <c r="M52" s="418"/>
      <c r="N52" s="477"/>
    </row>
    <row r="53" spans="1:16" ht="15.75">
      <c r="A53" s="352" t="s">
        <v>38</v>
      </c>
      <c r="B53" s="33" t="s">
        <v>35</v>
      </c>
      <c r="C53" s="463"/>
      <c r="D53" s="106">
        <v>20</v>
      </c>
      <c r="E53" s="103">
        <v>11404800.0055419</v>
      </c>
      <c r="F53" s="103">
        <f>+E53</f>
        <v>11404800.0055419</v>
      </c>
      <c r="G53" s="100"/>
      <c r="H53" s="100"/>
      <c r="I53" s="100"/>
      <c r="J53" s="37">
        <v>45292</v>
      </c>
      <c r="K53" s="38">
        <v>45657</v>
      </c>
      <c r="L53" s="350"/>
      <c r="M53" s="350"/>
      <c r="N53" s="362"/>
    </row>
    <row r="54" spans="1:16" ht="16.5" thickBot="1">
      <c r="A54" s="353"/>
      <c r="B54" s="32" t="s">
        <v>37</v>
      </c>
      <c r="C54" s="463"/>
      <c r="D54" s="107"/>
      <c r="E54" s="103"/>
      <c r="F54" s="103"/>
      <c r="G54" s="100"/>
      <c r="H54" s="100"/>
      <c r="I54" s="100"/>
      <c r="J54" s="37">
        <v>45292</v>
      </c>
      <c r="K54" s="38">
        <v>45657</v>
      </c>
      <c r="L54" s="351"/>
      <c r="M54" s="351"/>
      <c r="N54" s="389"/>
      <c r="P54" s="1"/>
    </row>
    <row r="55" spans="1:16" ht="15.75">
      <c r="A55" s="105" t="s">
        <v>39</v>
      </c>
      <c r="B55" s="440" t="s">
        <v>40</v>
      </c>
      <c r="C55" s="440"/>
      <c r="D55" s="440"/>
      <c r="E55" s="441" t="s">
        <v>41</v>
      </c>
      <c r="F55" s="441"/>
      <c r="G55" s="441"/>
      <c r="H55" s="441"/>
      <c r="I55" s="237"/>
      <c r="J55" s="359" t="s">
        <v>42</v>
      </c>
      <c r="K55" s="360"/>
      <c r="L55" s="360"/>
      <c r="M55" s="360"/>
      <c r="N55" s="361"/>
      <c r="P55" s="1"/>
    </row>
    <row r="56" spans="1:16" ht="28.5" customHeight="1">
      <c r="A56" s="336" t="s">
        <v>151</v>
      </c>
      <c r="B56" s="492" t="s">
        <v>73</v>
      </c>
      <c r="C56" s="492"/>
      <c r="D56" s="492"/>
      <c r="E56" s="442" t="s">
        <v>153</v>
      </c>
      <c r="F56" s="443"/>
      <c r="G56" s="444"/>
      <c r="H56" s="40" t="s">
        <v>35</v>
      </c>
      <c r="I56" s="238">
        <f>+D53</f>
        <v>20</v>
      </c>
      <c r="J56" s="277" t="s">
        <v>194</v>
      </c>
      <c r="K56" s="278"/>
      <c r="L56" s="278"/>
      <c r="M56" s="278"/>
      <c r="N56" s="279"/>
    </row>
    <row r="57" spans="1:16" ht="28.5" customHeight="1">
      <c r="A57" s="336"/>
      <c r="B57" s="492"/>
      <c r="C57" s="492"/>
      <c r="D57" s="492"/>
      <c r="E57" s="445"/>
      <c r="F57" s="446"/>
      <c r="G57" s="447"/>
      <c r="H57" s="40" t="s">
        <v>37</v>
      </c>
      <c r="I57" s="238">
        <f>+D54</f>
        <v>0</v>
      </c>
      <c r="J57" s="459" t="s">
        <v>70</v>
      </c>
      <c r="K57" s="448"/>
      <c r="L57" s="448"/>
      <c r="M57" s="448"/>
      <c r="N57" s="449"/>
    </row>
    <row r="58" spans="1:16">
      <c r="A58" s="421"/>
      <c r="B58" s="422"/>
      <c r="C58" s="422"/>
      <c r="D58" s="422"/>
      <c r="E58" s="422"/>
      <c r="F58" s="422"/>
      <c r="G58" s="422"/>
      <c r="H58" s="422"/>
      <c r="I58" s="422"/>
      <c r="J58" s="460"/>
      <c r="K58" s="461"/>
      <c r="L58" s="461"/>
      <c r="M58" s="461"/>
      <c r="N58" s="451"/>
    </row>
    <row r="59" spans="1:16" ht="15.75" thickBot="1">
      <c r="A59" s="381"/>
      <c r="B59" s="423"/>
      <c r="C59" s="423"/>
      <c r="D59" s="423"/>
      <c r="E59" s="423"/>
      <c r="F59" s="423"/>
      <c r="G59" s="423"/>
      <c r="H59" s="423"/>
      <c r="I59" s="423"/>
      <c r="J59" s="462"/>
      <c r="K59" s="452"/>
      <c r="L59" s="452"/>
      <c r="M59" s="452"/>
      <c r="N59" s="453"/>
    </row>
    <row r="60" spans="1:16">
      <c r="A60" s="110"/>
      <c r="B60" s="110"/>
      <c r="C60" s="110"/>
      <c r="D60" s="110"/>
      <c r="E60" s="110"/>
      <c r="F60" s="110"/>
      <c r="G60" s="110"/>
      <c r="H60" s="110"/>
      <c r="I60" s="110"/>
      <c r="J60" s="111"/>
      <c r="K60" s="111"/>
      <c r="L60" s="111"/>
      <c r="M60" s="111"/>
      <c r="N60" s="111"/>
    </row>
    <row r="61" spans="1:16" ht="15.75" thickBot="1">
      <c r="A61" s="110"/>
      <c r="B61" s="110"/>
      <c r="C61" s="110"/>
      <c r="D61" s="110"/>
      <c r="E61" s="110"/>
      <c r="F61" s="110"/>
      <c r="G61" s="110"/>
      <c r="H61" s="110"/>
      <c r="I61" s="110"/>
      <c r="J61" s="111"/>
      <c r="K61" s="111"/>
      <c r="L61" s="111"/>
      <c r="M61" s="111"/>
      <c r="N61" s="111"/>
    </row>
    <row r="62" spans="1:16" ht="20.25">
      <c r="A62" s="340"/>
      <c r="B62" s="342" t="s">
        <v>0</v>
      </c>
      <c r="C62" s="342"/>
      <c r="D62" s="342"/>
      <c r="E62" s="342"/>
      <c r="F62" s="342"/>
      <c r="G62" s="342"/>
      <c r="H62" s="342"/>
      <c r="I62" s="344" t="s">
        <v>1</v>
      </c>
      <c r="J62" s="344"/>
      <c r="K62" s="344"/>
      <c r="L62" s="344"/>
      <c r="M62" s="284"/>
      <c r="N62" s="285"/>
    </row>
    <row r="63" spans="1:16" ht="20.25">
      <c r="A63" s="341"/>
      <c r="B63" s="343"/>
      <c r="C63" s="343"/>
      <c r="D63" s="343"/>
      <c r="E63" s="343"/>
      <c r="F63" s="343"/>
      <c r="G63" s="343"/>
      <c r="H63" s="343"/>
      <c r="I63" s="345" t="s">
        <v>2</v>
      </c>
      <c r="J63" s="345"/>
      <c r="K63" s="345"/>
      <c r="L63" s="345"/>
      <c r="M63" s="286"/>
      <c r="N63" s="287"/>
    </row>
    <row r="64" spans="1:16" ht="20.25">
      <c r="A64" s="341"/>
      <c r="B64" s="343" t="s">
        <v>3</v>
      </c>
      <c r="C64" s="343"/>
      <c r="D64" s="343"/>
      <c r="E64" s="343"/>
      <c r="F64" s="343"/>
      <c r="G64" s="343"/>
      <c r="H64" s="343"/>
      <c r="I64" s="345" t="s">
        <v>4</v>
      </c>
      <c r="J64" s="345"/>
      <c r="K64" s="345"/>
      <c r="L64" s="345"/>
      <c r="M64" s="286"/>
      <c r="N64" s="287"/>
    </row>
    <row r="65" spans="1:15" ht="20.25">
      <c r="A65" s="341"/>
      <c r="B65" s="343"/>
      <c r="C65" s="343"/>
      <c r="D65" s="343"/>
      <c r="E65" s="343"/>
      <c r="F65" s="343"/>
      <c r="G65" s="343"/>
      <c r="H65" s="343"/>
      <c r="I65" s="345" t="s">
        <v>5</v>
      </c>
      <c r="J65" s="345"/>
      <c r="K65" s="345"/>
      <c r="L65" s="345"/>
      <c r="M65" s="286"/>
      <c r="N65" s="287"/>
    </row>
    <row r="66" spans="1:15">
      <c r="A66" s="306"/>
      <c r="B66" s="307"/>
      <c r="C66" s="307"/>
      <c r="D66" s="307"/>
      <c r="E66" s="307"/>
      <c r="F66" s="307"/>
      <c r="G66" s="307"/>
      <c r="H66" s="307"/>
      <c r="I66" s="307"/>
      <c r="J66" s="307"/>
      <c r="K66" s="307"/>
      <c r="L66" s="307"/>
      <c r="M66" s="307"/>
      <c r="N66" s="308"/>
    </row>
    <row r="67" spans="1:15" ht="15.75">
      <c r="A67" s="329" t="s">
        <v>6</v>
      </c>
      <c r="B67" s="330"/>
      <c r="C67" s="330"/>
      <c r="D67" s="330"/>
      <c r="E67" s="330"/>
      <c r="F67" s="330"/>
      <c r="G67" s="330"/>
      <c r="H67" s="330"/>
      <c r="I67" s="330"/>
      <c r="J67" s="330"/>
      <c r="K67" s="330"/>
      <c r="L67" s="330"/>
      <c r="M67" s="330"/>
      <c r="N67" s="331"/>
    </row>
    <row r="68" spans="1:15" ht="15.75">
      <c r="A68" s="26" t="s">
        <v>205</v>
      </c>
      <c r="B68" s="309" t="s">
        <v>206</v>
      </c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1"/>
    </row>
    <row r="69" spans="1:15">
      <c r="A69" s="312" t="s">
        <v>7</v>
      </c>
      <c r="B69" s="313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4"/>
    </row>
    <row r="70" spans="1:15" ht="15.75" customHeight="1">
      <c r="A70" s="315" t="s">
        <v>8</v>
      </c>
      <c r="B70" s="316"/>
      <c r="C70" s="316"/>
      <c r="D70" s="316"/>
      <c r="E70" s="316"/>
      <c r="F70" s="404"/>
      <c r="G70" s="478" t="s">
        <v>62</v>
      </c>
      <c r="H70" s="478"/>
      <c r="I70" s="478"/>
      <c r="J70" s="484" t="s">
        <v>10</v>
      </c>
      <c r="K70" s="321"/>
      <c r="L70" s="321"/>
      <c r="M70" s="321"/>
      <c r="N70" s="322"/>
    </row>
    <row r="71" spans="1:15" ht="34.5" customHeight="1">
      <c r="A71" s="327" t="s">
        <v>63</v>
      </c>
      <c r="B71" s="328"/>
      <c r="C71" s="328"/>
      <c r="D71" s="328"/>
      <c r="E71" s="328"/>
      <c r="F71" s="405"/>
      <c r="G71" s="478"/>
      <c r="H71" s="478"/>
      <c r="I71" s="478"/>
      <c r="J71" s="112" t="s">
        <v>12</v>
      </c>
      <c r="K71" s="323" t="s">
        <v>13</v>
      </c>
      <c r="L71" s="323"/>
      <c r="M71" s="323"/>
      <c r="N71" s="92" t="s">
        <v>14</v>
      </c>
    </row>
    <row r="72" spans="1:15" ht="27.75" customHeight="1">
      <c r="A72" s="312" t="s">
        <v>64</v>
      </c>
      <c r="B72" s="313"/>
      <c r="C72" s="313"/>
      <c r="D72" s="313"/>
      <c r="E72" s="313"/>
      <c r="F72" s="313"/>
      <c r="G72" s="478"/>
      <c r="H72" s="478"/>
      <c r="I72" s="478"/>
      <c r="J72" s="480"/>
      <c r="K72" s="366"/>
      <c r="L72" s="367"/>
      <c r="M72" s="368"/>
      <c r="N72" s="482"/>
    </row>
    <row r="73" spans="1:15" ht="15.75">
      <c r="A73" s="315" t="s">
        <v>16</v>
      </c>
      <c r="B73" s="316"/>
      <c r="C73" s="316"/>
      <c r="D73" s="316"/>
      <c r="E73" s="316"/>
      <c r="F73" s="404"/>
      <c r="G73" s="478"/>
      <c r="H73" s="478"/>
      <c r="I73" s="478"/>
      <c r="J73" s="481"/>
      <c r="K73" s="369"/>
      <c r="L73" s="370"/>
      <c r="M73" s="371"/>
      <c r="N73" s="483"/>
    </row>
    <row r="74" spans="1:15" ht="15.75">
      <c r="A74" s="465" t="s">
        <v>65</v>
      </c>
      <c r="B74" s="466"/>
      <c r="C74" s="466"/>
      <c r="D74" s="466"/>
      <c r="E74" s="466"/>
      <c r="F74" s="479"/>
      <c r="G74" s="478"/>
      <c r="H74" s="478"/>
      <c r="I74" s="478"/>
      <c r="J74" s="113"/>
      <c r="K74" s="395"/>
      <c r="L74" s="395"/>
      <c r="M74" s="395"/>
      <c r="N74" s="114"/>
    </row>
    <row r="75" spans="1:15">
      <c r="A75" s="472" t="s">
        <v>211</v>
      </c>
      <c r="B75" s="472"/>
      <c r="C75" s="472"/>
      <c r="D75" s="472"/>
      <c r="E75" s="472"/>
      <c r="F75" s="472"/>
      <c r="G75" s="478"/>
      <c r="H75" s="478"/>
      <c r="I75" s="478"/>
      <c r="J75" s="113"/>
      <c r="K75" s="365"/>
      <c r="L75" s="365"/>
      <c r="M75" s="365"/>
      <c r="N75" s="114"/>
    </row>
    <row r="76" spans="1:15">
      <c r="A76" s="472"/>
      <c r="B76" s="472"/>
      <c r="C76" s="472"/>
      <c r="D76" s="472"/>
      <c r="E76" s="472"/>
      <c r="F76" s="472"/>
      <c r="G76" s="478"/>
      <c r="H76" s="478"/>
      <c r="I76" s="478"/>
      <c r="J76" s="115"/>
      <c r="K76" s="395"/>
      <c r="L76" s="395"/>
      <c r="M76" s="395"/>
      <c r="N76" s="116"/>
    </row>
    <row r="77" spans="1:15" ht="16.5" thickBot="1">
      <c r="A77" s="467"/>
      <c r="B77" s="468"/>
      <c r="C77" s="468"/>
      <c r="D77" s="468"/>
      <c r="E77" s="468"/>
      <c r="F77" s="468"/>
      <c r="G77" s="469"/>
      <c r="H77" s="469"/>
      <c r="I77" s="469"/>
      <c r="J77" s="469"/>
      <c r="K77" s="469"/>
      <c r="L77" s="469"/>
      <c r="M77" s="469"/>
      <c r="N77" s="470"/>
    </row>
    <row r="78" spans="1:15" ht="15.75">
      <c r="A78" s="291" t="s">
        <v>18</v>
      </c>
      <c r="B78" s="293" t="s">
        <v>19</v>
      </c>
      <c r="C78" s="295" t="s">
        <v>20</v>
      </c>
      <c r="D78" s="295" t="s">
        <v>21</v>
      </c>
      <c r="E78" s="296" t="s">
        <v>66</v>
      </c>
      <c r="F78" s="295" t="s">
        <v>23</v>
      </c>
      <c r="G78" s="295"/>
      <c r="H78" s="295"/>
      <c r="I78" s="295"/>
      <c r="J78" s="295" t="s">
        <v>24</v>
      </c>
      <c r="K78" s="295"/>
      <c r="L78" s="324" t="s">
        <v>25</v>
      </c>
      <c r="M78" s="324"/>
      <c r="N78" s="325"/>
      <c r="O78" s="177"/>
    </row>
    <row r="79" spans="1:15">
      <c r="A79" s="292"/>
      <c r="B79" s="294"/>
      <c r="C79" s="294"/>
      <c r="D79" s="294"/>
      <c r="E79" s="297"/>
      <c r="F79" s="294"/>
      <c r="G79" s="294"/>
      <c r="H79" s="294"/>
      <c r="I79" s="294"/>
      <c r="J79" s="294"/>
      <c r="K79" s="294"/>
      <c r="L79" s="294" t="s">
        <v>26</v>
      </c>
      <c r="M79" s="294" t="s">
        <v>27</v>
      </c>
      <c r="N79" s="326" t="s">
        <v>28</v>
      </c>
      <c r="O79" s="177"/>
    </row>
    <row r="80" spans="1:15" ht="28.5" customHeight="1">
      <c r="A80" s="292"/>
      <c r="B80" s="294"/>
      <c r="C80" s="294"/>
      <c r="D80" s="294"/>
      <c r="E80" s="297"/>
      <c r="F80" s="96" t="s">
        <v>29</v>
      </c>
      <c r="G80" s="97" t="s">
        <v>30</v>
      </c>
      <c r="H80" s="97" t="s">
        <v>31</v>
      </c>
      <c r="I80" s="98" t="s">
        <v>32</v>
      </c>
      <c r="J80" s="96" t="s">
        <v>33</v>
      </c>
      <c r="K80" s="99" t="s">
        <v>34</v>
      </c>
      <c r="L80" s="294"/>
      <c r="M80" s="294"/>
      <c r="N80" s="326"/>
      <c r="O80" s="177"/>
    </row>
    <row r="81" spans="1:15">
      <c r="A81" s="414" t="s">
        <v>74</v>
      </c>
      <c r="B81" s="100" t="s">
        <v>35</v>
      </c>
      <c r="C81" s="416" t="s">
        <v>75</v>
      </c>
      <c r="D81" s="200"/>
      <c r="E81" s="34"/>
      <c r="F81" s="34"/>
      <c r="G81" s="117"/>
      <c r="H81" s="117"/>
      <c r="I81" s="117"/>
      <c r="J81" s="37">
        <v>45292</v>
      </c>
      <c r="K81" s="38">
        <v>45657</v>
      </c>
      <c r="L81" s="417"/>
      <c r="M81" s="417"/>
      <c r="N81" s="419"/>
      <c r="O81" s="177"/>
    </row>
    <row r="82" spans="1:15">
      <c r="A82" s="415"/>
      <c r="B82" s="100" t="s">
        <v>37</v>
      </c>
      <c r="C82" s="416"/>
      <c r="D82" s="201"/>
      <c r="E82" s="118"/>
      <c r="F82" s="34"/>
      <c r="G82" s="117"/>
      <c r="H82" s="117"/>
      <c r="I82" s="117"/>
      <c r="J82" s="37">
        <v>45292</v>
      </c>
      <c r="K82" s="38">
        <v>45657</v>
      </c>
      <c r="L82" s="418"/>
      <c r="M82" s="418"/>
      <c r="N82" s="420"/>
      <c r="O82" s="177"/>
    </row>
    <row r="83" spans="1:15">
      <c r="A83" s="414" t="s">
        <v>199</v>
      </c>
      <c r="B83" s="100" t="s">
        <v>35</v>
      </c>
      <c r="C83" s="416" t="s">
        <v>200</v>
      </c>
      <c r="D83" s="200"/>
      <c r="E83" s="34"/>
      <c r="F83" s="34"/>
      <c r="G83" s="117"/>
      <c r="H83" s="117"/>
      <c r="I83" s="117"/>
      <c r="J83" s="37">
        <v>45292</v>
      </c>
      <c r="K83" s="38">
        <v>45657</v>
      </c>
      <c r="L83" s="417"/>
      <c r="M83" s="417"/>
      <c r="N83" s="419"/>
      <c r="O83" s="177"/>
    </row>
    <row r="84" spans="1:15">
      <c r="A84" s="415"/>
      <c r="B84" s="100" t="s">
        <v>37</v>
      </c>
      <c r="C84" s="416"/>
      <c r="D84" s="201"/>
      <c r="E84" s="118"/>
      <c r="F84" s="34"/>
      <c r="G84" s="117"/>
      <c r="H84" s="117"/>
      <c r="I84" s="117"/>
      <c r="J84" s="37">
        <v>45292</v>
      </c>
      <c r="K84" s="38">
        <v>45657</v>
      </c>
      <c r="L84" s="418"/>
      <c r="M84" s="418"/>
      <c r="N84" s="420"/>
      <c r="O84" s="177"/>
    </row>
    <row r="85" spans="1:15">
      <c r="A85" s="414" t="s">
        <v>140</v>
      </c>
      <c r="B85" s="100" t="s">
        <v>35</v>
      </c>
      <c r="C85" s="416" t="s">
        <v>141</v>
      </c>
      <c r="D85" s="200"/>
      <c r="E85" s="34"/>
      <c r="F85" s="34"/>
      <c r="G85" s="117"/>
      <c r="H85" s="117"/>
      <c r="I85" s="117"/>
      <c r="J85" s="37">
        <v>45292</v>
      </c>
      <c r="K85" s="38">
        <v>45657</v>
      </c>
      <c r="L85" s="417"/>
      <c r="M85" s="417"/>
      <c r="N85" s="419"/>
      <c r="O85" s="177"/>
    </row>
    <row r="86" spans="1:15">
      <c r="A86" s="415"/>
      <c r="B86" s="100" t="s">
        <v>37</v>
      </c>
      <c r="C86" s="416"/>
      <c r="D86" s="201"/>
      <c r="E86" s="118"/>
      <c r="F86" s="34"/>
      <c r="G86" s="117"/>
      <c r="H86" s="117"/>
      <c r="I86" s="117"/>
      <c r="J86" s="37">
        <v>45292</v>
      </c>
      <c r="K86" s="38">
        <v>45657</v>
      </c>
      <c r="L86" s="418"/>
      <c r="M86" s="418"/>
      <c r="N86" s="420"/>
      <c r="O86" s="177"/>
    </row>
    <row r="87" spans="1:15" ht="15.75">
      <c r="A87" s="352" t="s">
        <v>38</v>
      </c>
      <c r="B87" s="33" t="s">
        <v>35</v>
      </c>
      <c r="C87" s="463"/>
      <c r="D87" s="106">
        <v>9</v>
      </c>
      <c r="E87" s="119">
        <v>416520403.40239698</v>
      </c>
      <c r="F87" s="119">
        <f>+E87</f>
        <v>416520403.40239698</v>
      </c>
      <c r="G87" s="117"/>
      <c r="H87" s="117"/>
      <c r="I87" s="117"/>
      <c r="J87" s="37">
        <v>45292</v>
      </c>
      <c r="K87" s="38">
        <v>45657</v>
      </c>
      <c r="L87" s="350"/>
      <c r="M87" s="350"/>
      <c r="N87" s="362"/>
    </row>
    <row r="88" spans="1:15" ht="16.5" thickBot="1">
      <c r="A88" s="353"/>
      <c r="B88" s="32" t="s">
        <v>37</v>
      </c>
      <c r="C88" s="463"/>
      <c r="D88" s="202"/>
      <c r="E88" s="119"/>
      <c r="F88" s="34"/>
      <c r="G88" s="117"/>
      <c r="H88" s="117"/>
      <c r="I88" s="117"/>
      <c r="J88" s="37">
        <v>45292</v>
      </c>
      <c r="K88" s="38">
        <v>45657</v>
      </c>
      <c r="L88" s="351"/>
      <c r="M88" s="351"/>
      <c r="N88" s="389"/>
    </row>
    <row r="89" spans="1:15" ht="15.75">
      <c r="A89" s="105" t="s">
        <v>39</v>
      </c>
      <c r="B89" s="440" t="s">
        <v>40</v>
      </c>
      <c r="C89" s="440"/>
      <c r="D89" s="440"/>
      <c r="E89" s="441" t="s">
        <v>41</v>
      </c>
      <c r="F89" s="441"/>
      <c r="G89" s="441"/>
      <c r="H89" s="441"/>
      <c r="I89" s="108"/>
      <c r="J89" s="360" t="s">
        <v>42</v>
      </c>
      <c r="K89" s="360"/>
      <c r="L89" s="360"/>
      <c r="M89" s="360"/>
      <c r="N89" s="361"/>
    </row>
    <row r="90" spans="1:15" ht="27" customHeight="1">
      <c r="A90" s="336" t="s">
        <v>151</v>
      </c>
      <c r="B90" s="337" t="s">
        <v>76</v>
      </c>
      <c r="C90" s="337"/>
      <c r="D90" s="337"/>
      <c r="E90" s="442" t="s">
        <v>154</v>
      </c>
      <c r="F90" s="443"/>
      <c r="G90" s="444"/>
      <c r="H90" s="40" t="s">
        <v>35</v>
      </c>
      <c r="I90" s="109">
        <f>+D87</f>
        <v>9</v>
      </c>
      <c r="J90" s="278" t="s">
        <v>194</v>
      </c>
      <c r="K90" s="278"/>
      <c r="L90" s="278"/>
      <c r="M90" s="278"/>
      <c r="N90" s="279"/>
    </row>
    <row r="91" spans="1:15" ht="27" customHeight="1">
      <c r="A91" s="336"/>
      <c r="B91" s="337"/>
      <c r="C91" s="337"/>
      <c r="D91" s="337"/>
      <c r="E91" s="445"/>
      <c r="F91" s="446"/>
      <c r="G91" s="447"/>
      <c r="H91" s="40" t="s">
        <v>37</v>
      </c>
      <c r="I91" s="109">
        <f>+D88</f>
        <v>0</v>
      </c>
      <c r="J91" s="272" t="s">
        <v>70</v>
      </c>
      <c r="K91" s="272"/>
      <c r="L91" s="272"/>
      <c r="M91" s="272"/>
      <c r="N91" s="273"/>
    </row>
    <row r="92" spans="1:15">
      <c r="A92" s="454"/>
      <c r="B92" s="455"/>
      <c r="C92" s="455"/>
      <c r="D92" s="455"/>
      <c r="E92" s="455"/>
      <c r="F92" s="455"/>
      <c r="G92" s="455"/>
      <c r="H92" s="455"/>
      <c r="I92" s="456"/>
      <c r="J92" s="489"/>
      <c r="K92" s="489"/>
      <c r="L92" s="489"/>
      <c r="M92" s="489"/>
      <c r="N92" s="490"/>
    </row>
    <row r="93" spans="1:15" ht="15.75" thickBot="1">
      <c r="A93" s="412"/>
      <c r="B93" s="457"/>
      <c r="C93" s="457"/>
      <c r="D93" s="457"/>
      <c r="E93" s="457"/>
      <c r="F93" s="457"/>
      <c r="G93" s="457"/>
      <c r="H93" s="457"/>
      <c r="I93" s="458"/>
      <c r="J93" s="275"/>
      <c r="K93" s="275"/>
      <c r="L93" s="275"/>
      <c r="M93" s="275"/>
      <c r="N93" s="276"/>
    </row>
    <row r="94" spans="1:15">
      <c r="A94" s="110"/>
      <c r="B94" s="110"/>
      <c r="C94" s="110"/>
      <c r="D94" s="110"/>
      <c r="E94" s="110"/>
      <c r="F94" s="110"/>
      <c r="G94" s="110"/>
      <c r="H94" s="110"/>
      <c r="I94" s="110"/>
      <c r="J94" s="111"/>
      <c r="K94" s="111"/>
      <c r="L94" s="111"/>
      <c r="M94" s="111"/>
      <c r="N94" s="111"/>
    </row>
    <row r="95" spans="1:15" ht="15.75" thickBot="1">
      <c r="A95" s="110"/>
      <c r="B95" s="110"/>
      <c r="C95" s="110"/>
      <c r="D95" s="110"/>
      <c r="E95" s="110"/>
      <c r="F95" s="110"/>
      <c r="G95" s="110"/>
      <c r="H95" s="110"/>
      <c r="I95" s="110"/>
      <c r="J95" s="111"/>
      <c r="K95" s="111"/>
      <c r="L95" s="111"/>
      <c r="M95" s="111"/>
      <c r="N95" s="111"/>
    </row>
    <row r="96" spans="1:15" ht="20.25">
      <c r="A96" s="340"/>
      <c r="B96" s="342" t="s">
        <v>0</v>
      </c>
      <c r="C96" s="342"/>
      <c r="D96" s="342"/>
      <c r="E96" s="342"/>
      <c r="F96" s="342"/>
      <c r="G96" s="342"/>
      <c r="H96" s="342"/>
      <c r="I96" s="344" t="s">
        <v>1</v>
      </c>
      <c r="J96" s="344"/>
      <c r="K96" s="344"/>
      <c r="L96" s="344"/>
      <c r="M96" s="284"/>
      <c r="N96" s="285"/>
    </row>
    <row r="97" spans="1:14" ht="20.25">
      <c r="A97" s="341"/>
      <c r="B97" s="343"/>
      <c r="C97" s="343"/>
      <c r="D97" s="343"/>
      <c r="E97" s="343"/>
      <c r="F97" s="343"/>
      <c r="G97" s="343"/>
      <c r="H97" s="343"/>
      <c r="I97" s="345" t="s">
        <v>2</v>
      </c>
      <c r="J97" s="345"/>
      <c r="K97" s="345"/>
      <c r="L97" s="345"/>
      <c r="M97" s="286"/>
      <c r="N97" s="287"/>
    </row>
    <row r="98" spans="1:14" ht="20.25">
      <c r="A98" s="341"/>
      <c r="B98" s="343" t="s">
        <v>3</v>
      </c>
      <c r="C98" s="343"/>
      <c r="D98" s="343"/>
      <c r="E98" s="343"/>
      <c r="F98" s="343"/>
      <c r="G98" s="343"/>
      <c r="H98" s="343"/>
      <c r="I98" s="345" t="s">
        <v>4</v>
      </c>
      <c r="J98" s="345"/>
      <c r="K98" s="345"/>
      <c r="L98" s="345"/>
      <c r="M98" s="286"/>
      <c r="N98" s="287"/>
    </row>
    <row r="99" spans="1:14" ht="20.25">
      <c r="A99" s="341"/>
      <c r="B99" s="343"/>
      <c r="C99" s="343"/>
      <c r="D99" s="343"/>
      <c r="E99" s="343"/>
      <c r="F99" s="343"/>
      <c r="G99" s="343"/>
      <c r="H99" s="343"/>
      <c r="I99" s="345" t="s">
        <v>5</v>
      </c>
      <c r="J99" s="345"/>
      <c r="K99" s="345"/>
      <c r="L99" s="345"/>
      <c r="M99" s="286"/>
      <c r="N99" s="287"/>
    </row>
    <row r="100" spans="1:14">
      <c r="A100" s="306"/>
      <c r="B100" s="307"/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8"/>
    </row>
    <row r="101" spans="1:14" ht="15.75">
      <c r="A101" s="329" t="s">
        <v>6</v>
      </c>
      <c r="B101" s="330"/>
      <c r="C101" s="330"/>
      <c r="D101" s="330"/>
      <c r="E101" s="330"/>
      <c r="F101" s="330"/>
      <c r="G101" s="330"/>
      <c r="H101" s="330"/>
      <c r="I101" s="330"/>
      <c r="J101" s="330"/>
      <c r="K101" s="330"/>
      <c r="L101" s="330"/>
      <c r="M101" s="330"/>
      <c r="N101" s="331"/>
    </row>
    <row r="102" spans="1:14" ht="15.75">
      <c r="A102" s="26" t="s">
        <v>205</v>
      </c>
      <c r="B102" s="309" t="s">
        <v>206</v>
      </c>
      <c r="C102" s="310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  <c r="N102" s="311"/>
    </row>
    <row r="103" spans="1:14" ht="15" customHeight="1">
      <c r="A103" s="312" t="s">
        <v>7</v>
      </c>
      <c r="B103" s="313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4"/>
    </row>
    <row r="104" spans="1:14" ht="15.75">
      <c r="A104" s="315" t="s">
        <v>8</v>
      </c>
      <c r="B104" s="316"/>
      <c r="C104" s="316"/>
      <c r="D104" s="316"/>
      <c r="E104" s="316"/>
      <c r="F104" s="316"/>
      <c r="G104" s="430" t="s">
        <v>62</v>
      </c>
      <c r="H104" s="431"/>
      <c r="I104" s="432"/>
      <c r="J104" s="321" t="s">
        <v>10</v>
      </c>
      <c r="K104" s="321"/>
      <c r="L104" s="321"/>
      <c r="M104" s="321"/>
      <c r="N104" s="322"/>
    </row>
    <row r="105" spans="1:14" ht="37.5" customHeight="1">
      <c r="A105" s="327" t="s">
        <v>63</v>
      </c>
      <c r="B105" s="328"/>
      <c r="C105" s="328"/>
      <c r="D105" s="328"/>
      <c r="E105" s="328"/>
      <c r="F105" s="328"/>
      <c r="G105" s="433"/>
      <c r="H105" s="434"/>
      <c r="I105" s="435"/>
      <c r="J105" s="91" t="s">
        <v>12</v>
      </c>
      <c r="K105" s="323" t="s">
        <v>13</v>
      </c>
      <c r="L105" s="323"/>
      <c r="M105" s="323"/>
      <c r="N105" s="92" t="s">
        <v>14</v>
      </c>
    </row>
    <row r="106" spans="1:14" ht="33" customHeight="1">
      <c r="A106" s="312" t="s">
        <v>64</v>
      </c>
      <c r="B106" s="313"/>
      <c r="C106" s="313"/>
      <c r="D106" s="313"/>
      <c r="E106" s="313"/>
      <c r="F106" s="364"/>
      <c r="G106" s="433"/>
      <c r="H106" s="434"/>
      <c r="I106" s="435"/>
      <c r="J106" s="115"/>
      <c r="K106" s="366"/>
      <c r="L106" s="367"/>
      <c r="M106" s="368"/>
      <c r="N106" s="94"/>
    </row>
    <row r="107" spans="1:14" ht="15.75">
      <c r="A107" s="315" t="s">
        <v>16</v>
      </c>
      <c r="B107" s="316"/>
      <c r="C107" s="316"/>
      <c r="D107" s="316"/>
      <c r="E107" s="316"/>
      <c r="F107" s="316"/>
      <c r="G107" s="433"/>
      <c r="H107" s="434"/>
      <c r="I107" s="435"/>
      <c r="J107" s="93"/>
      <c r="K107" s="495"/>
      <c r="L107" s="496"/>
      <c r="M107" s="497"/>
      <c r="N107" s="94"/>
    </row>
    <row r="108" spans="1:14" ht="15.75">
      <c r="A108" s="465" t="s">
        <v>65</v>
      </c>
      <c r="B108" s="466"/>
      <c r="C108" s="466"/>
      <c r="D108" s="466"/>
      <c r="E108" s="466"/>
      <c r="F108" s="466"/>
      <c r="G108" s="433"/>
      <c r="H108" s="434"/>
      <c r="I108" s="435"/>
      <c r="J108" s="115"/>
      <c r="K108" s="395"/>
      <c r="L108" s="395"/>
      <c r="M108" s="395"/>
      <c r="N108" s="94"/>
    </row>
    <row r="109" spans="1:14">
      <c r="A109" s="472" t="s">
        <v>192</v>
      </c>
      <c r="B109" s="472"/>
      <c r="C109" s="472"/>
      <c r="D109" s="472"/>
      <c r="E109" s="472"/>
      <c r="F109" s="472"/>
      <c r="G109" s="434"/>
      <c r="H109" s="434"/>
      <c r="I109" s="435"/>
      <c r="J109" s="93"/>
      <c r="K109" s="396"/>
      <c r="L109" s="396"/>
      <c r="M109" s="396"/>
      <c r="N109" s="95"/>
    </row>
    <row r="110" spans="1:14">
      <c r="A110" s="472"/>
      <c r="B110" s="472"/>
      <c r="C110" s="472"/>
      <c r="D110" s="472"/>
      <c r="E110" s="472"/>
      <c r="F110" s="472"/>
      <c r="G110" s="434"/>
      <c r="H110" s="434"/>
      <c r="I110" s="435"/>
      <c r="J110" s="120"/>
      <c r="K110" s="471"/>
      <c r="L110" s="471"/>
      <c r="M110" s="471"/>
      <c r="N110" s="121"/>
    </row>
    <row r="111" spans="1:14" ht="16.5" thickBot="1">
      <c r="A111" s="467"/>
      <c r="B111" s="468"/>
      <c r="C111" s="468"/>
      <c r="D111" s="468"/>
      <c r="E111" s="468"/>
      <c r="F111" s="468"/>
      <c r="G111" s="469"/>
      <c r="H111" s="469"/>
      <c r="I111" s="469"/>
      <c r="J111" s="469"/>
      <c r="K111" s="469"/>
      <c r="L111" s="469"/>
      <c r="M111" s="469"/>
      <c r="N111" s="470"/>
    </row>
    <row r="112" spans="1:14" ht="15.75">
      <c r="A112" s="291" t="s">
        <v>18</v>
      </c>
      <c r="B112" s="293" t="s">
        <v>19</v>
      </c>
      <c r="C112" s="295" t="s">
        <v>20</v>
      </c>
      <c r="D112" s="295" t="s">
        <v>21</v>
      </c>
      <c r="E112" s="296" t="s">
        <v>66</v>
      </c>
      <c r="F112" s="295" t="s">
        <v>23</v>
      </c>
      <c r="G112" s="295"/>
      <c r="H112" s="295"/>
      <c r="I112" s="295"/>
      <c r="J112" s="295" t="s">
        <v>24</v>
      </c>
      <c r="K112" s="295"/>
      <c r="L112" s="324" t="s">
        <v>25</v>
      </c>
      <c r="M112" s="324"/>
      <c r="N112" s="325"/>
    </row>
    <row r="113" spans="1:14">
      <c r="A113" s="292"/>
      <c r="B113" s="294"/>
      <c r="C113" s="294"/>
      <c r="D113" s="294"/>
      <c r="E113" s="297"/>
      <c r="F113" s="294"/>
      <c r="G113" s="294"/>
      <c r="H113" s="294"/>
      <c r="I113" s="294"/>
      <c r="J113" s="294"/>
      <c r="K113" s="294"/>
      <c r="L113" s="294" t="s">
        <v>26</v>
      </c>
      <c r="M113" s="294" t="s">
        <v>27</v>
      </c>
      <c r="N113" s="326" t="s">
        <v>28</v>
      </c>
    </row>
    <row r="114" spans="1:14" ht="15.75">
      <c r="A114" s="292"/>
      <c r="B114" s="294"/>
      <c r="C114" s="294"/>
      <c r="D114" s="294"/>
      <c r="E114" s="297"/>
      <c r="F114" s="96" t="s">
        <v>29</v>
      </c>
      <c r="G114" s="97" t="s">
        <v>30</v>
      </c>
      <c r="H114" s="97" t="s">
        <v>31</v>
      </c>
      <c r="I114" s="98" t="s">
        <v>32</v>
      </c>
      <c r="J114" s="96" t="s">
        <v>33</v>
      </c>
      <c r="K114" s="99" t="s">
        <v>34</v>
      </c>
      <c r="L114" s="294"/>
      <c r="M114" s="294"/>
      <c r="N114" s="326"/>
    </row>
    <row r="115" spans="1:14" ht="18" customHeight="1">
      <c r="A115" s="414" t="s">
        <v>210</v>
      </c>
      <c r="B115" s="100" t="s">
        <v>35</v>
      </c>
      <c r="C115" s="416" t="s">
        <v>77</v>
      </c>
      <c r="D115" s="100"/>
      <c r="E115" s="118"/>
      <c r="F115" s="34"/>
      <c r="G115" s="122"/>
      <c r="H115" s="122"/>
      <c r="I115" s="122"/>
      <c r="J115" s="37">
        <v>45292</v>
      </c>
      <c r="K115" s="38">
        <v>45657</v>
      </c>
      <c r="L115" s="417"/>
      <c r="M115" s="417"/>
      <c r="N115" s="476"/>
    </row>
    <row r="116" spans="1:14" ht="18" customHeight="1">
      <c r="A116" s="415"/>
      <c r="B116" s="100" t="s">
        <v>37</v>
      </c>
      <c r="C116" s="416"/>
      <c r="D116" s="100"/>
      <c r="E116" s="118"/>
      <c r="F116" s="34"/>
      <c r="G116" s="122"/>
      <c r="H116" s="122"/>
      <c r="I116" s="122"/>
      <c r="J116" s="37">
        <v>45292</v>
      </c>
      <c r="K116" s="38">
        <v>45657</v>
      </c>
      <c r="L116" s="418"/>
      <c r="M116" s="418"/>
      <c r="N116" s="477"/>
    </row>
    <row r="117" spans="1:14" ht="18" customHeight="1">
      <c r="A117" s="265"/>
      <c r="B117" s="100" t="s">
        <v>35</v>
      </c>
      <c r="C117" s="266"/>
      <c r="D117" s="100"/>
      <c r="E117" s="118"/>
      <c r="F117" s="34"/>
      <c r="G117" s="122"/>
      <c r="H117" s="122"/>
      <c r="I117" s="122"/>
      <c r="J117" s="37">
        <v>45292</v>
      </c>
      <c r="K117" s="38">
        <v>45657</v>
      </c>
      <c r="L117" s="223"/>
      <c r="M117" s="223"/>
      <c r="N117" s="224"/>
    </row>
    <row r="118" spans="1:14" ht="18" customHeight="1">
      <c r="A118" s="265"/>
      <c r="B118" s="100" t="s">
        <v>37</v>
      </c>
      <c r="C118" s="266"/>
      <c r="D118" s="100"/>
      <c r="E118" s="118"/>
      <c r="F118" s="34"/>
      <c r="G118" s="122"/>
      <c r="H118" s="122"/>
      <c r="I118" s="122"/>
      <c r="J118" s="37">
        <v>45292</v>
      </c>
      <c r="K118" s="38">
        <v>45657</v>
      </c>
      <c r="L118" s="223"/>
      <c r="M118" s="223"/>
      <c r="N118" s="224"/>
    </row>
    <row r="119" spans="1:14" ht="15.75">
      <c r="A119" s="425" t="s">
        <v>38</v>
      </c>
      <c r="B119" s="33" t="s">
        <v>35</v>
      </c>
      <c r="C119" s="427"/>
      <c r="D119" s="106">
        <v>280</v>
      </c>
      <c r="E119" s="119">
        <v>351879707.69098598</v>
      </c>
      <c r="F119" s="119">
        <f>+E119</f>
        <v>351879707.69098598</v>
      </c>
      <c r="G119" s="122"/>
      <c r="H119" s="122"/>
      <c r="I119" s="122"/>
      <c r="J119" s="37">
        <v>45292</v>
      </c>
      <c r="K119" s="38">
        <v>45657</v>
      </c>
      <c r="L119" s="350"/>
      <c r="M119" s="350"/>
      <c r="N119" s="362"/>
    </row>
    <row r="120" spans="1:14" ht="16.5" thickBot="1">
      <c r="A120" s="426"/>
      <c r="B120" s="32" t="s">
        <v>37</v>
      </c>
      <c r="C120" s="428"/>
      <c r="D120" s="107"/>
      <c r="E120" s="119"/>
      <c r="F120" s="119"/>
      <c r="G120" s="122"/>
      <c r="H120" s="122"/>
      <c r="I120" s="122"/>
      <c r="J120" s="37">
        <v>45292</v>
      </c>
      <c r="K120" s="38">
        <v>45657</v>
      </c>
      <c r="L120" s="429"/>
      <c r="M120" s="429"/>
      <c r="N120" s="389"/>
    </row>
    <row r="121" spans="1:14" ht="15.75">
      <c r="A121" s="105" t="s">
        <v>39</v>
      </c>
      <c r="B121" s="440" t="s">
        <v>40</v>
      </c>
      <c r="C121" s="440"/>
      <c r="D121" s="440"/>
      <c r="E121" s="441" t="s">
        <v>41</v>
      </c>
      <c r="F121" s="441"/>
      <c r="G121" s="441"/>
      <c r="H121" s="441"/>
      <c r="I121" s="108"/>
      <c r="J121" s="360" t="s">
        <v>42</v>
      </c>
      <c r="K121" s="360"/>
      <c r="L121" s="360"/>
      <c r="M121" s="360"/>
      <c r="N121" s="361"/>
    </row>
    <row r="122" spans="1:14" ht="27.75" customHeight="1">
      <c r="A122" s="336" t="s">
        <v>155</v>
      </c>
      <c r="B122" s="337" t="s">
        <v>78</v>
      </c>
      <c r="C122" s="337"/>
      <c r="D122" s="337"/>
      <c r="E122" s="442" t="s">
        <v>156</v>
      </c>
      <c r="F122" s="443"/>
      <c r="G122" s="444"/>
      <c r="H122" s="40" t="s">
        <v>35</v>
      </c>
      <c r="I122" s="109">
        <f>+D119</f>
        <v>280</v>
      </c>
      <c r="J122" s="278" t="s">
        <v>194</v>
      </c>
      <c r="K122" s="278"/>
      <c r="L122" s="278"/>
      <c r="M122" s="278"/>
      <c r="N122" s="279"/>
    </row>
    <row r="123" spans="1:14" ht="27.75" customHeight="1">
      <c r="A123" s="336"/>
      <c r="B123" s="337"/>
      <c r="C123" s="337"/>
      <c r="D123" s="337"/>
      <c r="E123" s="445"/>
      <c r="F123" s="446"/>
      <c r="G123" s="447"/>
      <c r="H123" s="40" t="s">
        <v>37</v>
      </c>
      <c r="I123" s="109">
        <f>+D120</f>
        <v>0</v>
      </c>
      <c r="J123" s="448" t="s">
        <v>79</v>
      </c>
      <c r="K123" s="448"/>
      <c r="L123" s="448"/>
      <c r="M123" s="448"/>
      <c r="N123" s="449"/>
    </row>
    <row r="124" spans="1:14">
      <c r="A124" s="454"/>
      <c r="B124" s="455"/>
      <c r="C124" s="455"/>
      <c r="D124" s="455"/>
      <c r="E124" s="455"/>
      <c r="F124" s="455"/>
      <c r="G124" s="455"/>
      <c r="H124" s="455"/>
      <c r="I124" s="456"/>
      <c r="J124" s="450"/>
      <c r="K124" s="450"/>
      <c r="L124" s="450"/>
      <c r="M124" s="450"/>
      <c r="N124" s="451"/>
    </row>
    <row r="125" spans="1:14" ht="15.75" thickBot="1">
      <c r="A125" s="412"/>
      <c r="B125" s="457"/>
      <c r="C125" s="457"/>
      <c r="D125" s="457"/>
      <c r="E125" s="457"/>
      <c r="F125" s="457"/>
      <c r="G125" s="457"/>
      <c r="H125" s="457"/>
      <c r="I125" s="458"/>
      <c r="J125" s="452"/>
      <c r="K125" s="452"/>
      <c r="L125" s="452"/>
      <c r="M125" s="452"/>
      <c r="N125" s="453"/>
    </row>
    <row r="126" spans="1:14" ht="16.5" thickBot="1">
      <c r="A126" s="110"/>
      <c r="B126" s="110"/>
      <c r="C126" s="110"/>
      <c r="D126" s="110"/>
      <c r="E126" s="110"/>
      <c r="F126" s="110"/>
      <c r="G126" s="110"/>
      <c r="H126" s="110"/>
      <c r="I126" s="110"/>
      <c r="J126" s="123"/>
      <c r="K126" s="123"/>
      <c r="L126" s="123"/>
      <c r="M126" s="123"/>
      <c r="N126" s="123"/>
    </row>
    <row r="127" spans="1:14" ht="20.25">
      <c r="A127" s="340"/>
      <c r="B127" s="342" t="s">
        <v>0</v>
      </c>
      <c r="C127" s="342"/>
      <c r="D127" s="342"/>
      <c r="E127" s="342"/>
      <c r="F127" s="342"/>
      <c r="G127" s="342"/>
      <c r="H127" s="342"/>
      <c r="I127" s="344" t="s">
        <v>1</v>
      </c>
      <c r="J127" s="344"/>
      <c r="K127" s="344"/>
      <c r="L127" s="344"/>
      <c r="M127" s="284"/>
      <c r="N127" s="285"/>
    </row>
    <row r="128" spans="1:14" ht="20.25">
      <c r="A128" s="341"/>
      <c r="B128" s="343"/>
      <c r="C128" s="343"/>
      <c r="D128" s="343"/>
      <c r="E128" s="343"/>
      <c r="F128" s="343"/>
      <c r="G128" s="343"/>
      <c r="H128" s="343"/>
      <c r="I128" s="345" t="s">
        <v>2</v>
      </c>
      <c r="J128" s="345"/>
      <c r="K128" s="345"/>
      <c r="L128" s="345"/>
      <c r="M128" s="286"/>
      <c r="N128" s="287"/>
    </row>
    <row r="129" spans="1:14" ht="20.25">
      <c r="A129" s="341"/>
      <c r="B129" s="343" t="s">
        <v>3</v>
      </c>
      <c r="C129" s="343"/>
      <c r="D129" s="343"/>
      <c r="E129" s="343"/>
      <c r="F129" s="343"/>
      <c r="G129" s="343"/>
      <c r="H129" s="343"/>
      <c r="I129" s="345" t="s">
        <v>4</v>
      </c>
      <c r="J129" s="345"/>
      <c r="K129" s="345"/>
      <c r="L129" s="345"/>
      <c r="M129" s="286"/>
      <c r="N129" s="287"/>
    </row>
    <row r="130" spans="1:14" ht="20.25">
      <c r="A130" s="341"/>
      <c r="B130" s="343"/>
      <c r="C130" s="343"/>
      <c r="D130" s="343"/>
      <c r="E130" s="343"/>
      <c r="F130" s="343"/>
      <c r="G130" s="343"/>
      <c r="H130" s="343"/>
      <c r="I130" s="345" t="s">
        <v>5</v>
      </c>
      <c r="J130" s="345"/>
      <c r="K130" s="345"/>
      <c r="L130" s="345"/>
      <c r="M130" s="286"/>
      <c r="N130" s="287"/>
    </row>
    <row r="131" spans="1:14">
      <c r="A131" s="306"/>
      <c r="B131" s="307"/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8"/>
    </row>
    <row r="132" spans="1:14" ht="15.75">
      <c r="A132" s="329" t="s">
        <v>6</v>
      </c>
      <c r="B132" s="330"/>
      <c r="C132" s="330"/>
      <c r="D132" s="330"/>
      <c r="E132" s="330"/>
      <c r="F132" s="330"/>
      <c r="G132" s="330"/>
      <c r="H132" s="330"/>
      <c r="I132" s="330"/>
      <c r="J132" s="330"/>
      <c r="K132" s="330"/>
      <c r="L132" s="330"/>
      <c r="M132" s="330"/>
      <c r="N132" s="331"/>
    </row>
    <row r="133" spans="1:14" ht="15.75">
      <c r="A133" s="26" t="s">
        <v>205</v>
      </c>
      <c r="B133" s="309" t="s">
        <v>206</v>
      </c>
      <c r="C133" s="310"/>
      <c r="D133" s="310"/>
      <c r="E133" s="310"/>
      <c r="F133" s="310"/>
      <c r="G133" s="310"/>
      <c r="H133" s="310"/>
      <c r="I133" s="310"/>
      <c r="J133" s="310"/>
      <c r="K133" s="310"/>
      <c r="L133" s="310"/>
      <c r="M133" s="310"/>
      <c r="N133" s="311"/>
    </row>
    <row r="134" spans="1:14">
      <c r="A134" s="312" t="s">
        <v>7</v>
      </c>
      <c r="B134" s="313"/>
      <c r="C134" s="313"/>
      <c r="D134" s="313"/>
      <c r="E134" s="313"/>
      <c r="F134" s="313"/>
      <c r="G134" s="313"/>
      <c r="H134" s="313"/>
      <c r="I134" s="313"/>
      <c r="J134" s="313"/>
      <c r="K134" s="313"/>
      <c r="L134" s="313"/>
      <c r="M134" s="313"/>
      <c r="N134" s="314"/>
    </row>
    <row r="135" spans="1:14" ht="15.75">
      <c r="A135" s="315" t="s">
        <v>8</v>
      </c>
      <c r="B135" s="316"/>
      <c r="C135" s="316"/>
      <c r="D135" s="316"/>
      <c r="E135" s="316"/>
      <c r="F135" s="316"/>
      <c r="G135" s="430" t="s">
        <v>62</v>
      </c>
      <c r="H135" s="431"/>
      <c r="I135" s="432"/>
      <c r="J135" s="321" t="s">
        <v>10</v>
      </c>
      <c r="K135" s="321"/>
      <c r="L135" s="321"/>
      <c r="M135" s="321"/>
      <c r="N135" s="322"/>
    </row>
    <row r="136" spans="1:14" ht="40.5" customHeight="1">
      <c r="A136" s="327" t="s">
        <v>63</v>
      </c>
      <c r="B136" s="328"/>
      <c r="C136" s="328"/>
      <c r="D136" s="328"/>
      <c r="E136" s="328"/>
      <c r="F136" s="328"/>
      <c r="G136" s="433"/>
      <c r="H136" s="434"/>
      <c r="I136" s="435"/>
      <c r="J136" s="91" t="s">
        <v>12</v>
      </c>
      <c r="K136" s="323" t="s">
        <v>13</v>
      </c>
      <c r="L136" s="323"/>
      <c r="M136" s="323"/>
      <c r="N136" s="92" t="s">
        <v>14</v>
      </c>
    </row>
    <row r="137" spans="1:14" ht="39.75" customHeight="1">
      <c r="A137" s="312" t="s">
        <v>64</v>
      </c>
      <c r="B137" s="313"/>
      <c r="C137" s="313"/>
      <c r="D137" s="313"/>
      <c r="E137" s="313"/>
      <c r="F137" s="364"/>
      <c r="G137" s="433"/>
      <c r="H137" s="434"/>
      <c r="I137" s="435"/>
      <c r="J137" s="56"/>
      <c r="K137" s="395"/>
      <c r="L137" s="395"/>
      <c r="M137" s="395"/>
      <c r="N137" s="95"/>
    </row>
    <row r="138" spans="1:14" ht="15.75">
      <c r="A138" s="315" t="s">
        <v>16</v>
      </c>
      <c r="B138" s="316"/>
      <c r="C138" s="316"/>
      <c r="D138" s="316"/>
      <c r="E138" s="316"/>
      <c r="F138" s="316"/>
      <c r="G138" s="433"/>
      <c r="H138" s="434"/>
      <c r="I138" s="435"/>
      <c r="J138" s="56"/>
      <c r="K138" s="365"/>
      <c r="L138" s="365"/>
      <c r="M138" s="365"/>
      <c r="N138" s="95"/>
    </row>
    <row r="139" spans="1:14" ht="15.75">
      <c r="A139" s="465" t="s">
        <v>65</v>
      </c>
      <c r="B139" s="466"/>
      <c r="C139" s="466"/>
      <c r="D139" s="466"/>
      <c r="E139" s="466"/>
      <c r="F139" s="466"/>
      <c r="G139" s="433"/>
      <c r="H139" s="434"/>
      <c r="I139" s="435"/>
      <c r="J139" s="93"/>
      <c r="K139" s="365"/>
      <c r="L139" s="365"/>
      <c r="M139" s="365"/>
      <c r="N139" s="95"/>
    </row>
    <row r="140" spans="1:14">
      <c r="A140" s="472" t="s">
        <v>193</v>
      </c>
      <c r="B140" s="472"/>
      <c r="C140" s="472"/>
      <c r="D140" s="472"/>
      <c r="E140" s="472"/>
      <c r="F140" s="472"/>
      <c r="G140" s="434"/>
      <c r="H140" s="434"/>
      <c r="I140" s="435"/>
      <c r="J140" s="93"/>
      <c r="K140" s="365"/>
      <c r="L140" s="365"/>
      <c r="M140" s="365"/>
      <c r="N140" s="95"/>
    </row>
    <row r="141" spans="1:14">
      <c r="A141" s="472"/>
      <c r="B141" s="472"/>
      <c r="C141" s="472"/>
      <c r="D141" s="472"/>
      <c r="E141" s="472"/>
      <c r="F141" s="472"/>
      <c r="G141" s="434"/>
      <c r="H141" s="434"/>
      <c r="I141" s="435"/>
      <c r="J141" s="93"/>
      <c r="K141" s="365"/>
      <c r="L141" s="365"/>
      <c r="M141" s="365"/>
      <c r="N141" s="95"/>
    </row>
    <row r="142" spans="1:14" ht="16.5" thickBot="1">
      <c r="A142" s="467"/>
      <c r="B142" s="468"/>
      <c r="C142" s="468"/>
      <c r="D142" s="468"/>
      <c r="E142" s="468"/>
      <c r="F142" s="468"/>
      <c r="G142" s="469"/>
      <c r="H142" s="469"/>
      <c r="I142" s="469"/>
      <c r="J142" s="469"/>
      <c r="K142" s="469"/>
      <c r="L142" s="469"/>
      <c r="M142" s="469"/>
      <c r="N142" s="470"/>
    </row>
    <row r="143" spans="1:14" ht="15.75">
      <c r="A143" s="291" t="s">
        <v>18</v>
      </c>
      <c r="B143" s="293" t="s">
        <v>19</v>
      </c>
      <c r="C143" s="295" t="s">
        <v>20</v>
      </c>
      <c r="D143" s="295" t="s">
        <v>21</v>
      </c>
      <c r="E143" s="296" t="s">
        <v>66</v>
      </c>
      <c r="F143" s="295" t="s">
        <v>23</v>
      </c>
      <c r="G143" s="295"/>
      <c r="H143" s="295"/>
      <c r="I143" s="295"/>
      <c r="J143" s="295" t="s">
        <v>24</v>
      </c>
      <c r="K143" s="295"/>
      <c r="L143" s="324" t="s">
        <v>25</v>
      </c>
      <c r="M143" s="324"/>
      <c r="N143" s="325"/>
    </row>
    <row r="144" spans="1:14">
      <c r="A144" s="292"/>
      <c r="B144" s="294"/>
      <c r="C144" s="294"/>
      <c r="D144" s="294"/>
      <c r="E144" s="297"/>
      <c r="F144" s="294"/>
      <c r="G144" s="294"/>
      <c r="H144" s="294"/>
      <c r="I144" s="294"/>
      <c r="J144" s="294"/>
      <c r="K144" s="294"/>
      <c r="L144" s="294" t="s">
        <v>26</v>
      </c>
      <c r="M144" s="294" t="s">
        <v>27</v>
      </c>
      <c r="N144" s="326" t="s">
        <v>28</v>
      </c>
    </row>
    <row r="145" spans="1:14" ht="15.75">
      <c r="A145" s="292"/>
      <c r="B145" s="294"/>
      <c r="C145" s="294"/>
      <c r="D145" s="294"/>
      <c r="E145" s="297"/>
      <c r="F145" s="96" t="s">
        <v>29</v>
      </c>
      <c r="G145" s="97" t="s">
        <v>30</v>
      </c>
      <c r="H145" s="97" t="s">
        <v>31</v>
      </c>
      <c r="I145" s="98" t="s">
        <v>32</v>
      </c>
      <c r="J145" s="96" t="s">
        <v>33</v>
      </c>
      <c r="K145" s="99" t="s">
        <v>34</v>
      </c>
      <c r="L145" s="294"/>
      <c r="M145" s="294"/>
      <c r="N145" s="326"/>
    </row>
    <row r="146" spans="1:14" ht="25.5" customHeight="1">
      <c r="A146" s="414" t="s">
        <v>146</v>
      </c>
      <c r="B146" s="100" t="s">
        <v>35</v>
      </c>
      <c r="C146" s="424" t="s">
        <v>175</v>
      </c>
      <c r="D146" s="100"/>
      <c r="E146" s="118"/>
      <c r="F146" s="118"/>
      <c r="G146" s="100"/>
      <c r="H146" s="100"/>
      <c r="I146" s="100"/>
      <c r="J146" s="37">
        <v>45292</v>
      </c>
      <c r="K146" s="38">
        <v>45657</v>
      </c>
      <c r="L146" s="417"/>
      <c r="M146" s="417"/>
      <c r="N146" s="476"/>
    </row>
    <row r="147" spans="1:14">
      <c r="A147" s="415"/>
      <c r="B147" s="100" t="s">
        <v>37</v>
      </c>
      <c r="C147" s="424"/>
      <c r="D147" s="100"/>
      <c r="E147" s="118"/>
      <c r="F147" s="118"/>
      <c r="G147" s="100"/>
      <c r="H147" s="100"/>
      <c r="I147" s="100"/>
      <c r="J147" s="37">
        <v>45292</v>
      </c>
      <c r="K147" s="38">
        <v>45657</v>
      </c>
      <c r="L147" s="418"/>
      <c r="M147" s="418"/>
      <c r="N147" s="477"/>
    </row>
    <row r="148" spans="1:14" ht="23.25" customHeight="1">
      <c r="A148" s="414" t="s">
        <v>72</v>
      </c>
      <c r="B148" s="100" t="s">
        <v>35</v>
      </c>
      <c r="C148" s="424" t="s">
        <v>202</v>
      </c>
      <c r="D148" s="100"/>
      <c r="E148" s="118"/>
      <c r="F148" s="118"/>
      <c r="G148" s="100"/>
      <c r="H148" s="100"/>
      <c r="I148" s="100"/>
      <c r="J148" s="37">
        <v>45292</v>
      </c>
      <c r="K148" s="38">
        <v>45657</v>
      </c>
      <c r="L148" s="223"/>
      <c r="M148" s="223"/>
      <c r="N148" s="224"/>
    </row>
    <row r="149" spans="1:14">
      <c r="A149" s="415"/>
      <c r="B149" s="100" t="s">
        <v>37</v>
      </c>
      <c r="C149" s="424"/>
      <c r="D149" s="100"/>
      <c r="E149" s="118"/>
      <c r="F149" s="118"/>
      <c r="G149" s="100"/>
      <c r="H149" s="100"/>
      <c r="I149" s="100"/>
      <c r="J149" s="37">
        <v>45292</v>
      </c>
      <c r="K149" s="38">
        <v>45657</v>
      </c>
      <c r="L149" s="223"/>
      <c r="M149" s="223"/>
      <c r="N149" s="224"/>
    </row>
    <row r="150" spans="1:14" ht="15.75">
      <c r="A150" s="352" t="s">
        <v>38</v>
      </c>
      <c r="B150" s="33" t="s">
        <v>35</v>
      </c>
      <c r="C150" s="463"/>
      <c r="D150" s="106">
        <v>1</v>
      </c>
      <c r="E150" s="103">
        <v>4561920.0022167396</v>
      </c>
      <c r="F150" s="103">
        <f>+E150</f>
        <v>4561920.0022167396</v>
      </c>
      <c r="G150" s="100"/>
      <c r="H150" s="100"/>
      <c r="I150" s="100"/>
      <c r="J150" s="37">
        <v>45292</v>
      </c>
      <c r="K150" s="38">
        <v>45657</v>
      </c>
      <c r="L150" s="350"/>
      <c r="M150" s="350"/>
      <c r="N150" s="362"/>
    </row>
    <row r="151" spans="1:14" ht="16.5" thickBot="1">
      <c r="A151" s="353"/>
      <c r="B151" s="32" t="s">
        <v>37</v>
      </c>
      <c r="C151" s="463"/>
      <c r="D151" s="107"/>
      <c r="E151" s="103"/>
      <c r="F151" s="103"/>
      <c r="G151" s="100"/>
      <c r="H151" s="100"/>
      <c r="I151" s="100"/>
      <c r="J151" s="37">
        <v>45292</v>
      </c>
      <c r="K151" s="38">
        <v>45657</v>
      </c>
      <c r="L151" s="351"/>
      <c r="M151" s="351"/>
      <c r="N151" s="389"/>
    </row>
    <row r="152" spans="1:14" ht="15.75">
      <c r="A152" s="105" t="s">
        <v>39</v>
      </c>
      <c r="B152" s="440" t="s">
        <v>40</v>
      </c>
      <c r="C152" s="440"/>
      <c r="D152" s="440"/>
      <c r="E152" s="441" t="s">
        <v>41</v>
      </c>
      <c r="F152" s="441"/>
      <c r="G152" s="441"/>
      <c r="H152" s="441"/>
      <c r="I152" s="108"/>
      <c r="J152" s="360" t="s">
        <v>42</v>
      </c>
      <c r="K152" s="360"/>
      <c r="L152" s="360"/>
      <c r="M152" s="360"/>
      <c r="N152" s="361"/>
    </row>
    <row r="153" spans="1:14" ht="36.75" customHeight="1">
      <c r="A153" s="335" t="s">
        <v>158</v>
      </c>
      <c r="B153" s="337" t="s">
        <v>80</v>
      </c>
      <c r="C153" s="337"/>
      <c r="D153" s="337"/>
      <c r="E153" s="298" t="s">
        <v>157</v>
      </c>
      <c r="F153" s="299"/>
      <c r="G153" s="300"/>
      <c r="H153" s="40" t="s">
        <v>35</v>
      </c>
      <c r="I153" s="109">
        <f>+D150</f>
        <v>1</v>
      </c>
      <c r="J153" s="278" t="s">
        <v>194</v>
      </c>
      <c r="K153" s="278"/>
      <c r="L153" s="278"/>
      <c r="M153" s="278"/>
      <c r="N153" s="279"/>
    </row>
    <row r="154" spans="1:14" ht="36.75" customHeight="1">
      <c r="A154" s="336"/>
      <c r="B154" s="337"/>
      <c r="C154" s="337"/>
      <c r="D154" s="337"/>
      <c r="E154" s="301"/>
      <c r="F154" s="302"/>
      <c r="G154" s="303"/>
      <c r="H154" s="40" t="s">
        <v>37</v>
      </c>
      <c r="I154" s="109">
        <f>+D151</f>
        <v>0</v>
      </c>
      <c r="J154" s="448" t="s">
        <v>70</v>
      </c>
      <c r="K154" s="448"/>
      <c r="L154" s="448"/>
      <c r="M154" s="448"/>
      <c r="N154" s="449"/>
    </row>
    <row r="155" spans="1:14">
      <c r="A155" s="421"/>
      <c r="B155" s="422"/>
      <c r="C155" s="422"/>
      <c r="D155" s="422"/>
      <c r="E155" s="422"/>
      <c r="F155" s="422"/>
      <c r="G155" s="422"/>
      <c r="H155" s="422"/>
      <c r="I155" s="474"/>
      <c r="J155" s="450"/>
      <c r="K155" s="450"/>
      <c r="L155" s="450"/>
      <c r="M155" s="450"/>
      <c r="N155" s="451"/>
    </row>
    <row r="156" spans="1:14" ht="15.75" thickBot="1">
      <c r="A156" s="381"/>
      <c r="B156" s="423"/>
      <c r="C156" s="423"/>
      <c r="D156" s="423"/>
      <c r="E156" s="423"/>
      <c r="F156" s="423"/>
      <c r="G156" s="423"/>
      <c r="H156" s="423"/>
      <c r="I156" s="475"/>
      <c r="J156" s="452"/>
      <c r="K156" s="452"/>
      <c r="L156" s="452"/>
      <c r="M156" s="452"/>
      <c r="N156" s="453"/>
    </row>
    <row r="157" spans="1:14" ht="35.25" customHeight="1" thickBot="1">
      <c r="A157" s="110"/>
      <c r="B157" s="110"/>
      <c r="C157" s="124"/>
      <c r="D157" s="125"/>
      <c r="E157" s="110"/>
      <c r="F157" s="110"/>
      <c r="G157" s="110"/>
      <c r="H157" s="110"/>
      <c r="I157" s="110"/>
      <c r="J157" s="123"/>
      <c r="K157" s="123"/>
      <c r="L157" s="123"/>
      <c r="M157" s="123"/>
      <c r="N157" s="123"/>
    </row>
    <row r="158" spans="1:14" ht="20.25">
      <c r="A158" s="340"/>
      <c r="B158" s="342" t="s">
        <v>0</v>
      </c>
      <c r="C158" s="342"/>
      <c r="D158" s="342"/>
      <c r="E158" s="342"/>
      <c r="F158" s="342"/>
      <c r="G158" s="342"/>
      <c r="H158" s="342"/>
      <c r="I158" s="344" t="s">
        <v>1</v>
      </c>
      <c r="J158" s="344"/>
      <c r="K158" s="344"/>
      <c r="L158" s="344"/>
      <c r="M158" s="284"/>
      <c r="N158" s="285"/>
    </row>
    <row r="159" spans="1:14" ht="20.25">
      <c r="A159" s="341"/>
      <c r="B159" s="343"/>
      <c r="C159" s="343"/>
      <c r="D159" s="343"/>
      <c r="E159" s="343"/>
      <c r="F159" s="343"/>
      <c r="G159" s="343"/>
      <c r="H159" s="343"/>
      <c r="I159" s="345" t="s">
        <v>2</v>
      </c>
      <c r="J159" s="345"/>
      <c r="K159" s="345"/>
      <c r="L159" s="345"/>
      <c r="M159" s="286"/>
      <c r="N159" s="287"/>
    </row>
    <row r="160" spans="1:14" ht="20.25">
      <c r="A160" s="341"/>
      <c r="B160" s="343" t="s">
        <v>3</v>
      </c>
      <c r="C160" s="343"/>
      <c r="D160" s="343"/>
      <c r="E160" s="343"/>
      <c r="F160" s="343"/>
      <c r="G160" s="343"/>
      <c r="H160" s="343"/>
      <c r="I160" s="345" t="s">
        <v>4</v>
      </c>
      <c r="J160" s="345"/>
      <c r="K160" s="345"/>
      <c r="L160" s="345"/>
      <c r="M160" s="286"/>
      <c r="N160" s="287"/>
    </row>
    <row r="161" spans="1:14" ht="20.25">
      <c r="A161" s="341"/>
      <c r="B161" s="343"/>
      <c r="C161" s="343"/>
      <c r="D161" s="343"/>
      <c r="E161" s="343"/>
      <c r="F161" s="343"/>
      <c r="G161" s="343"/>
      <c r="H161" s="343"/>
      <c r="I161" s="345" t="s">
        <v>5</v>
      </c>
      <c r="J161" s="345"/>
      <c r="K161" s="345"/>
      <c r="L161" s="345"/>
      <c r="M161" s="286"/>
      <c r="N161" s="287"/>
    </row>
    <row r="162" spans="1:14">
      <c r="A162" s="306"/>
      <c r="B162" s="307"/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8"/>
    </row>
    <row r="163" spans="1:14" ht="15.75">
      <c r="A163" s="329" t="s">
        <v>6</v>
      </c>
      <c r="B163" s="330"/>
      <c r="C163" s="330"/>
      <c r="D163" s="330"/>
      <c r="E163" s="330"/>
      <c r="F163" s="330"/>
      <c r="G163" s="330"/>
      <c r="H163" s="330"/>
      <c r="I163" s="330"/>
      <c r="J163" s="330"/>
      <c r="K163" s="330"/>
      <c r="L163" s="330"/>
      <c r="M163" s="330"/>
      <c r="N163" s="331"/>
    </row>
    <row r="164" spans="1:14" ht="15.75">
      <c r="A164" s="26" t="s">
        <v>205</v>
      </c>
      <c r="B164" s="309" t="s">
        <v>206</v>
      </c>
      <c r="C164" s="310"/>
      <c r="D164" s="310"/>
      <c r="E164" s="310"/>
      <c r="F164" s="310"/>
      <c r="G164" s="310"/>
      <c r="H164" s="310"/>
      <c r="I164" s="310"/>
      <c r="J164" s="310"/>
      <c r="K164" s="310"/>
      <c r="L164" s="310"/>
      <c r="M164" s="310"/>
      <c r="N164" s="311"/>
    </row>
    <row r="165" spans="1:14">
      <c r="A165" s="312" t="s">
        <v>7</v>
      </c>
      <c r="B165" s="313"/>
      <c r="C165" s="313"/>
      <c r="D165" s="313"/>
      <c r="E165" s="313"/>
      <c r="F165" s="313"/>
      <c r="G165" s="313"/>
      <c r="H165" s="313"/>
      <c r="I165" s="313"/>
      <c r="J165" s="313"/>
      <c r="K165" s="313"/>
      <c r="L165" s="313"/>
      <c r="M165" s="313"/>
      <c r="N165" s="314"/>
    </row>
    <row r="166" spans="1:14" ht="15.75">
      <c r="A166" s="315" t="s">
        <v>8</v>
      </c>
      <c r="B166" s="316"/>
      <c r="C166" s="316"/>
      <c r="D166" s="316"/>
      <c r="E166" s="316"/>
      <c r="F166" s="316"/>
      <c r="G166" s="430" t="s">
        <v>71</v>
      </c>
      <c r="H166" s="431"/>
      <c r="I166" s="432"/>
      <c r="J166" s="321" t="s">
        <v>10</v>
      </c>
      <c r="K166" s="321"/>
      <c r="L166" s="321"/>
      <c r="M166" s="321"/>
      <c r="N166" s="322"/>
    </row>
    <row r="167" spans="1:14" ht="15.75">
      <c r="A167" s="327" t="s">
        <v>63</v>
      </c>
      <c r="B167" s="328"/>
      <c r="C167" s="328"/>
      <c r="D167" s="328"/>
      <c r="E167" s="328"/>
      <c r="F167" s="328"/>
      <c r="G167" s="433"/>
      <c r="H167" s="434"/>
      <c r="I167" s="435"/>
      <c r="J167" s="91" t="s">
        <v>12</v>
      </c>
      <c r="K167" s="323" t="s">
        <v>13</v>
      </c>
      <c r="L167" s="323"/>
      <c r="M167" s="323"/>
      <c r="N167" s="92" t="s">
        <v>14</v>
      </c>
    </row>
    <row r="168" spans="1:14" ht="36" customHeight="1">
      <c r="A168" s="312" t="s">
        <v>64</v>
      </c>
      <c r="B168" s="313"/>
      <c r="C168" s="313"/>
      <c r="D168" s="313"/>
      <c r="E168" s="313"/>
      <c r="F168" s="364"/>
      <c r="G168" s="433"/>
      <c r="H168" s="434"/>
      <c r="I168" s="435"/>
      <c r="J168" s="56"/>
      <c r="K168" s="395"/>
      <c r="L168" s="395"/>
      <c r="M168" s="395"/>
      <c r="N168" s="126"/>
    </row>
    <row r="169" spans="1:14" ht="15.75">
      <c r="A169" s="315" t="s">
        <v>16</v>
      </c>
      <c r="B169" s="316"/>
      <c r="C169" s="316"/>
      <c r="D169" s="316"/>
      <c r="E169" s="316"/>
      <c r="F169" s="316"/>
      <c r="G169" s="433"/>
      <c r="H169" s="434"/>
      <c r="I169" s="435"/>
      <c r="J169" s="56"/>
      <c r="K169" s="395"/>
      <c r="L169" s="395"/>
      <c r="M169" s="395"/>
      <c r="N169" s="126"/>
    </row>
    <row r="170" spans="1:14" ht="15.75">
      <c r="A170" s="465" t="s">
        <v>65</v>
      </c>
      <c r="B170" s="466"/>
      <c r="C170" s="466"/>
      <c r="D170" s="466"/>
      <c r="E170" s="466"/>
      <c r="F170" s="466"/>
      <c r="G170" s="433"/>
      <c r="H170" s="434"/>
      <c r="I170" s="435"/>
      <c r="J170" s="56"/>
      <c r="K170" s="365"/>
      <c r="L170" s="365"/>
      <c r="M170" s="365"/>
      <c r="N170" s="95"/>
    </row>
    <row r="171" spans="1:14">
      <c r="A171" s="473" t="s">
        <v>191</v>
      </c>
      <c r="B171" s="472"/>
      <c r="C171" s="472"/>
      <c r="D171" s="472"/>
      <c r="E171" s="472"/>
      <c r="F171" s="472"/>
      <c r="G171" s="434"/>
      <c r="H171" s="434"/>
      <c r="I171" s="435"/>
      <c r="J171" s="93"/>
      <c r="K171" s="365"/>
      <c r="L171" s="365"/>
      <c r="M171" s="365"/>
      <c r="N171" s="95"/>
    </row>
    <row r="172" spans="1:14">
      <c r="A172" s="473"/>
      <c r="B172" s="472"/>
      <c r="C172" s="472"/>
      <c r="D172" s="472"/>
      <c r="E172" s="472"/>
      <c r="F172" s="472"/>
      <c r="G172" s="434"/>
      <c r="H172" s="434"/>
      <c r="I172" s="435"/>
      <c r="J172" s="93"/>
      <c r="K172" s="365"/>
      <c r="L172" s="365"/>
      <c r="M172" s="365"/>
      <c r="N172" s="95"/>
    </row>
    <row r="173" spans="1:14" ht="16.5" thickBot="1">
      <c r="A173" s="467"/>
      <c r="B173" s="468"/>
      <c r="C173" s="468"/>
      <c r="D173" s="468"/>
      <c r="E173" s="468"/>
      <c r="F173" s="468"/>
      <c r="G173" s="469"/>
      <c r="H173" s="469"/>
      <c r="I173" s="469"/>
      <c r="J173" s="469"/>
      <c r="K173" s="469"/>
      <c r="L173" s="469"/>
      <c r="M173" s="469"/>
      <c r="N173" s="470"/>
    </row>
    <row r="174" spans="1:14" ht="15.75">
      <c r="A174" s="291" t="s">
        <v>18</v>
      </c>
      <c r="B174" s="293" t="s">
        <v>19</v>
      </c>
      <c r="C174" s="295" t="s">
        <v>20</v>
      </c>
      <c r="D174" s="295" t="s">
        <v>21</v>
      </c>
      <c r="E174" s="296" t="s">
        <v>66</v>
      </c>
      <c r="F174" s="295" t="s">
        <v>23</v>
      </c>
      <c r="G174" s="295"/>
      <c r="H174" s="295"/>
      <c r="I174" s="295"/>
      <c r="J174" s="295" t="s">
        <v>24</v>
      </c>
      <c r="K174" s="295"/>
      <c r="L174" s="324" t="s">
        <v>25</v>
      </c>
      <c r="M174" s="324"/>
      <c r="N174" s="325"/>
    </row>
    <row r="175" spans="1:14">
      <c r="A175" s="292"/>
      <c r="B175" s="294"/>
      <c r="C175" s="294"/>
      <c r="D175" s="294"/>
      <c r="E175" s="297"/>
      <c r="F175" s="294"/>
      <c r="G175" s="294"/>
      <c r="H175" s="294"/>
      <c r="I175" s="294"/>
      <c r="J175" s="294"/>
      <c r="K175" s="294"/>
      <c r="L175" s="294" t="s">
        <v>26</v>
      </c>
      <c r="M175" s="294" t="s">
        <v>27</v>
      </c>
      <c r="N175" s="326" t="s">
        <v>28</v>
      </c>
    </row>
    <row r="176" spans="1:14" ht="15.75">
      <c r="A176" s="292"/>
      <c r="B176" s="294"/>
      <c r="C176" s="294"/>
      <c r="D176" s="294"/>
      <c r="E176" s="297"/>
      <c r="F176" s="96" t="s">
        <v>29</v>
      </c>
      <c r="G176" s="97" t="s">
        <v>30</v>
      </c>
      <c r="H176" s="97" t="s">
        <v>31</v>
      </c>
      <c r="I176" s="98" t="s">
        <v>32</v>
      </c>
      <c r="J176" s="96" t="s">
        <v>33</v>
      </c>
      <c r="K176" s="99" t="s">
        <v>34</v>
      </c>
      <c r="L176" s="294"/>
      <c r="M176" s="294"/>
      <c r="N176" s="326"/>
    </row>
    <row r="177" spans="1:14" ht="24.75" customHeight="1">
      <c r="A177" s="414" t="s">
        <v>81</v>
      </c>
      <c r="B177" s="100" t="s">
        <v>35</v>
      </c>
      <c r="C177" s="424" t="s">
        <v>176</v>
      </c>
      <c r="D177" s="127"/>
      <c r="E177" s="118"/>
      <c r="F177" s="118"/>
      <c r="G177" s="128"/>
      <c r="H177" s="128"/>
      <c r="I177" s="128"/>
      <c r="J177" s="37">
        <v>45292</v>
      </c>
      <c r="K177" s="38">
        <v>45657</v>
      </c>
      <c r="L177" s="417"/>
      <c r="M177" s="417"/>
      <c r="N177" s="419"/>
    </row>
    <row r="178" spans="1:14" ht="24.75" customHeight="1">
      <c r="A178" s="415"/>
      <c r="B178" s="100" t="s">
        <v>37</v>
      </c>
      <c r="C178" s="424"/>
      <c r="D178" s="170"/>
      <c r="E178" s="118"/>
      <c r="F178" s="118"/>
      <c r="G178" s="128"/>
      <c r="H178" s="128"/>
      <c r="I178" s="128"/>
      <c r="J178" s="37">
        <v>45292</v>
      </c>
      <c r="K178" s="38">
        <v>45657</v>
      </c>
      <c r="L178" s="418"/>
      <c r="M178" s="418"/>
      <c r="N178" s="420"/>
    </row>
    <row r="179" spans="1:14" ht="15.75">
      <c r="A179" s="352" t="s">
        <v>38</v>
      </c>
      <c r="B179" s="33" t="s">
        <v>35</v>
      </c>
      <c r="C179" s="463"/>
      <c r="D179" s="129">
        <v>0.27</v>
      </c>
      <c r="E179" s="103">
        <v>22809600.0110837</v>
      </c>
      <c r="F179" s="103">
        <f>+E179</f>
        <v>22809600.0110837</v>
      </c>
      <c r="G179" s="128"/>
      <c r="H179" s="128"/>
      <c r="I179" s="128"/>
      <c r="J179" s="37">
        <v>45292</v>
      </c>
      <c r="K179" s="38">
        <v>45657</v>
      </c>
      <c r="L179" s="350"/>
      <c r="M179" s="350"/>
      <c r="N179" s="362"/>
    </row>
    <row r="180" spans="1:14" ht="16.5" thickBot="1">
      <c r="A180" s="353"/>
      <c r="B180" s="32" t="s">
        <v>37</v>
      </c>
      <c r="C180" s="463"/>
      <c r="D180" s="171"/>
      <c r="E180" s="103"/>
      <c r="F180" s="103"/>
      <c r="G180" s="128"/>
      <c r="H180" s="128"/>
      <c r="I180" s="128"/>
      <c r="J180" s="37">
        <v>45292</v>
      </c>
      <c r="K180" s="38">
        <v>45657</v>
      </c>
      <c r="L180" s="351"/>
      <c r="M180" s="351"/>
      <c r="N180" s="389"/>
    </row>
    <row r="181" spans="1:14" ht="15.75">
      <c r="A181" s="105" t="s">
        <v>39</v>
      </c>
      <c r="B181" s="440" t="s">
        <v>40</v>
      </c>
      <c r="C181" s="440"/>
      <c r="D181" s="440"/>
      <c r="E181" s="441" t="s">
        <v>41</v>
      </c>
      <c r="F181" s="441"/>
      <c r="G181" s="441"/>
      <c r="H181" s="441"/>
      <c r="I181" s="237"/>
      <c r="J181" s="359" t="s">
        <v>42</v>
      </c>
      <c r="K181" s="360"/>
      <c r="L181" s="360"/>
      <c r="M181" s="360"/>
      <c r="N181" s="361"/>
    </row>
    <row r="182" spans="1:14" ht="33" customHeight="1">
      <c r="A182" s="336" t="s">
        <v>160</v>
      </c>
      <c r="B182" s="337" t="s">
        <v>82</v>
      </c>
      <c r="C182" s="337"/>
      <c r="D182" s="337"/>
      <c r="E182" s="298" t="s">
        <v>159</v>
      </c>
      <c r="F182" s="299"/>
      <c r="G182" s="300"/>
      <c r="H182" s="40" t="s">
        <v>35</v>
      </c>
      <c r="I182" s="267">
        <f>+D179</f>
        <v>0.27</v>
      </c>
      <c r="J182" s="277" t="s">
        <v>194</v>
      </c>
      <c r="K182" s="278"/>
      <c r="L182" s="278"/>
      <c r="M182" s="278"/>
      <c r="N182" s="279"/>
    </row>
    <row r="183" spans="1:14" ht="33" customHeight="1">
      <c r="A183" s="336"/>
      <c r="B183" s="337"/>
      <c r="C183" s="337"/>
      <c r="D183" s="337"/>
      <c r="E183" s="301"/>
      <c r="F183" s="302"/>
      <c r="G183" s="303"/>
      <c r="H183" s="40" t="s">
        <v>37</v>
      </c>
      <c r="I183" s="268">
        <f>+D180</f>
        <v>0</v>
      </c>
      <c r="J183" s="459" t="s">
        <v>70</v>
      </c>
      <c r="K183" s="448"/>
      <c r="L183" s="448"/>
      <c r="M183" s="448"/>
      <c r="N183" s="449"/>
    </row>
    <row r="184" spans="1:14">
      <c r="A184" s="421"/>
      <c r="B184" s="422"/>
      <c r="C184" s="422"/>
      <c r="D184" s="422"/>
      <c r="E184" s="422"/>
      <c r="F184" s="422"/>
      <c r="G184" s="422"/>
      <c r="H184" s="422"/>
      <c r="I184" s="422"/>
      <c r="J184" s="460"/>
      <c r="K184" s="461"/>
      <c r="L184" s="461"/>
      <c r="M184" s="461"/>
      <c r="N184" s="451"/>
    </row>
    <row r="185" spans="1:14" ht="15.75" thickBot="1">
      <c r="A185" s="381"/>
      <c r="B185" s="423"/>
      <c r="C185" s="423"/>
      <c r="D185" s="423"/>
      <c r="E185" s="423"/>
      <c r="F185" s="423"/>
      <c r="G185" s="423"/>
      <c r="H185" s="423"/>
      <c r="I185" s="423"/>
      <c r="J185" s="462"/>
      <c r="K185" s="452"/>
      <c r="L185" s="452"/>
      <c r="M185" s="452"/>
      <c r="N185" s="453"/>
    </row>
    <row r="186" spans="1:14">
      <c r="A186" s="110"/>
      <c r="B186" s="110"/>
      <c r="C186" s="124"/>
      <c r="D186" s="110"/>
      <c r="E186" s="110"/>
      <c r="F186" s="110"/>
      <c r="G186" s="110"/>
      <c r="H186" s="110"/>
      <c r="I186" s="110"/>
      <c r="J186" s="111"/>
      <c r="K186" s="111"/>
      <c r="L186" s="111"/>
      <c r="M186" s="111"/>
      <c r="N186" s="111"/>
    </row>
    <row r="187" spans="1:14" ht="15.75" thickBot="1">
      <c r="B187" s="464"/>
      <c r="C187" s="464"/>
    </row>
    <row r="188" spans="1:14">
      <c r="A188" s="20" t="s">
        <v>207</v>
      </c>
      <c r="B188" s="436">
        <f>ROUND(+E24+E53+E87+E150+E179+E119,0)</f>
        <v>881020800</v>
      </c>
      <c r="C188" s="437"/>
      <c r="D188" s="21"/>
      <c r="E188" s="16"/>
    </row>
    <row r="189" spans="1:14" ht="15.75" thickBot="1">
      <c r="A189" s="22" t="s">
        <v>208</v>
      </c>
      <c r="B189" s="438">
        <f>+E25+E54+E88+E151+E180+E120</f>
        <v>0</v>
      </c>
      <c r="C189" s="439"/>
      <c r="D189" s="23"/>
      <c r="E189" s="21"/>
    </row>
    <row r="190" spans="1:14">
      <c r="C190" s="24"/>
      <c r="D190" s="21"/>
      <c r="E190" s="25"/>
    </row>
    <row r="191" spans="1:14">
      <c r="E191" s="25"/>
    </row>
    <row r="192" spans="1:14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</sheetData>
  <mergeCells count="364">
    <mergeCell ref="B55:D55"/>
    <mergeCell ref="E55:H55"/>
    <mergeCell ref="J55:N55"/>
    <mergeCell ref="A56:A57"/>
    <mergeCell ref="B56:D57"/>
    <mergeCell ref="E56:G57"/>
    <mergeCell ref="A115:A116"/>
    <mergeCell ref="C115:C116"/>
    <mergeCell ref="L115:L116"/>
    <mergeCell ref="M115:M116"/>
    <mergeCell ref="N115:N116"/>
    <mergeCell ref="N113:N114"/>
    <mergeCell ref="A112:A114"/>
    <mergeCell ref="B112:B114"/>
    <mergeCell ref="C112:C114"/>
    <mergeCell ref="D112:D114"/>
    <mergeCell ref="E112:E114"/>
    <mergeCell ref="F112:I113"/>
    <mergeCell ref="J112:K113"/>
    <mergeCell ref="L112:N112"/>
    <mergeCell ref="L113:L114"/>
    <mergeCell ref="M113:M114"/>
    <mergeCell ref="K106:M106"/>
    <mergeCell ref="K107:M107"/>
    <mergeCell ref="F48:I49"/>
    <mergeCell ref="J48:K49"/>
    <mergeCell ref="L48:N48"/>
    <mergeCell ref="L49:L50"/>
    <mergeCell ref="M49:M50"/>
    <mergeCell ref="N49:N50"/>
    <mergeCell ref="A53:A54"/>
    <mergeCell ref="C53:C54"/>
    <mergeCell ref="L53:L54"/>
    <mergeCell ref="M53:M54"/>
    <mergeCell ref="N53:N54"/>
    <mergeCell ref="C48:C50"/>
    <mergeCell ref="D48:D50"/>
    <mergeCell ref="E48:E50"/>
    <mergeCell ref="J28:N30"/>
    <mergeCell ref="A40:F40"/>
    <mergeCell ref="G40:I46"/>
    <mergeCell ref="A27:A28"/>
    <mergeCell ref="J27:N27"/>
    <mergeCell ref="B27:D28"/>
    <mergeCell ref="E27:G28"/>
    <mergeCell ref="K44:M44"/>
    <mergeCell ref="A51:A52"/>
    <mergeCell ref="C51:C52"/>
    <mergeCell ref="L51:L52"/>
    <mergeCell ref="M51:M52"/>
    <mergeCell ref="N51:N52"/>
    <mergeCell ref="A47:N47"/>
    <mergeCell ref="A48:A50"/>
    <mergeCell ref="B48:B50"/>
    <mergeCell ref="J40:N40"/>
    <mergeCell ref="A42:F42"/>
    <mergeCell ref="K42:M42"/>
    <mergeCell ref="A29:I30"/>
    <mergeCell ref="A39:N39"/>
    <mergeCell ref="A45:F46"/>
    <mergeCell ref="K45:M45"/>
    <mergeCell ref="K46:M46"/>
    <mergeCell ref="I99:L99"/>
    <mergeCell ref="A96:A99"/>
    <mergeCell ref="B96:H97"/>
    <mergeCell ref="I96:L96"/>
    <mergeCell ref="M96:N99"/>
    <mergeCell ref="I97:L97"/>
    <mergeCell ref="B98:H99"/>
    <mergeCell ref="N83:N84"/>
    <mergeCell ref="A75:F76"/>
    <mergeCell ref="I98:L98"/>
    <mergeCell ref="A77:N77"/>
    <mergeCell ref="A78:A80"/>
    <mergeCell ref="B78:B80"/>
    <mergeCell ref="C78:C80"/>
    <mergeCell ref="D78:D80"/>
    <mergeCell ref="E78:E80"/>
    <mergeCell ref="F78:I79"/>
    <mergeCell ref="J78:K79"/>
    <mergeCell ref="L78:N78"/>
    <mergeCell ref="A83:A84"/>
    <mergeCell ref="C83:C84"/>
    <mergeCell ref="L83:L84"/>
    <mergeCell ref="M83:M84"/>
    <mergeCell ref="J90:N90"/>
    <mergeCell ref="J91:N93"/>
    <mergeCell ref="N24:N25"/>
    <mergeCell ref="G9:I15"/>
    <mergeCell ref="A12:F12"/>
    <mergeCell ref="K12:M12"/>
    <mergeCell ref="A13:F13"/>
    <mergeCell ref="K13:M13"/>
    <mergeCell ref="K14:M14"/>
    <mergeCell ref="A17:A19"/>
    <mergeCell ref="B17:B19"/>
    <mergeCell ref="M18:M19"/>
    <mergeCell ref="D16:F16"/>
    <mergeCell ref="G16:I16"/>
    <mergeCell ref="J16:L16"/>
    <mergeCell ref="M16:N16"/>
    <mergeCell ref="N18:N19"/>
    <mergeCell ref="L18:L19"/>
    <mergeCell ref="A20:A21"/>
    <mergeCell ref="C20:C21"/>
    <mergeCell ref="A41:F41"/>
    <mergeCell ref="K41:M41"/>
    <mergeCell ref="A43:F43"/>
    <mergeCell ref="B26:D26"/>
    <mergeCell ref="E26:H26"/>
    <mergeCell ref="A6:N6"/>
    <mergeCell ref="B7:N7"/>
    <mergeCell ref="A8:N8"/>
    <mergeCell ref="A9:F9"/>
    <mergeCell ref="J9:N9"/>
    <mergeCell ref="A10:F10"/>
    <mergeCell ref="K10:M10"/>
    <mergeCell ref="A11:F11"/>
    <mergeCell ref="L79:L80"/>
    <mergeCell ref="M79:M80"/>
    <mergeCell ref="N79:N80"/>
    <mergeCell ref="K43:M43"/>
    <mergeCell ref="A44:F44"/>
    <mergeCell ref="B38:N38"/>
    <mergeCell ref="M32:N35"/>
    <mergeCell ref="I33:L33"/>
    <mergeCell ref="B34:H35"/>
    <mergeCell ref="I34:L34"/>
    <mergeCell ref="I35:L35"/>
    <mergeCell ref="A36:N36"/>
    <mergeCell ref="A37:N37"/>
    <mergeCell ref="B32:H33"/>
    <mergeCell ref="I32:L32"/>
    <mergeCell ref="A32:A35"/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J26:N26"/>
    <mergeCell ref="K11:M11"/>
    <mergeCell ref="K15:M15"/>
    <mergeCell ref="C17:C19"/>
    <mergeCell ref="D17:D19"/>
    <mergeCell ref="E17:E19"/>
    <mergeCell ref="F17:I18"/>
    <mergeCell ref="J17:K18"/>
    <mergeCell ref="L17:N17"/>
    <mergeCell ref="C24:C25"/>
    <mergeCell ref="A14:F15"/>
    <mergeCell ref="N20:N21"/>
    <mergeCell ref="A16:C16"/>
    <mergeCell ref="L20:L21"/>
    <mergeCell ref="M20:M21"/>
    <mergeCell ref="A24:A25"/>
    <mergeCell ref="L24:L25"/>
    <mergeCell ref="M24:M25"/>
    <mergeCell ref="C22:C23"/>
    <mergeCell ref="A22:A23"/>
    <mergeCell ref="J56:N56"/>
    <mergeCell ref="J57:N59"/>
    <mergeCell ref="A58:I59"/>
    <mergeCell ref="A62:A65"/>
    <mergeCell ref="B62:H63"/>
    <mergeCell ref="I62:L62"/>
    <mergeCell ref="M62:N65"/>
    <mergeCell ref="I63:L63"/>
    <mergeCell ref="B64:H65"/>
    <mergeCell ref="I64:L64"/>
    <mergeCell ref="I65:L65"/>
    <mergeCell ref="A66:N66"/>
    <mergeCell ref="A67:N67"/>
    <mergeCell ref="B68:N68"/>
    <mergeCell ref="A69:N69"/>
    <mergeCell ref="A70:F70"/>
    <mergeCell ref="J70:N70"/>
    <mergeCell ref="A71:F71"/>
    <mergeCell ref="K71:M71"/>
    <mergeCell ref="A72:F72"/>
    <mergeCell ref="A73:F73"/>
    <mergeCell ref="G70:I76"/>
    <mergeCell ref="K76:M76"/>
    <mergeCell ref="A74:F74"/>
    <mergeCell ref="K74:M74"/>
    <mergeCell ref="K75:M75"/>
    <mergeCell ref="K72:M73"/>
    <mergeCell ref="J72:J73"/>
    <mergeCell ref="N72:N73"/>
    <mergeCell ref="A92:I93"/>
    <mergeCell ref="A81:A82"/>
    <mergeCell ref="C81:C82"/>
    <mergeCell ref="L81:L82"/>
    <mergeCell ref="M81:M82"/>
    <mergeCell ref="N81:N82"/>
    <mergeCell ref="A127:A130"/>
    <mergeCell ref="B127:H128"/>
    <mergeCell ref="I127:L127"/>
    <mergeCell ref="M127:N130"/>
    <mergeCell ref="I128:L128"/>
    <mergeCell ref="B129:H130"/>
    <mergeCell ref="I129:L129"/>
    <mergeCell ref="I130:L130"/>
    <mergeCell ref="A87:A88"/>
    <mergeCell ref="C87:C88"/>
    <mergeCell ref="L87:L88"/>
    <mergeCell ref="M87:M88"/>
    <mergeCell ref="N87:N88"/>
    <mergeCell ref="B89:D89"/>
    <mergeCell ref="E89:H89"/>
    <mergeCell ref="J89:N89"/>
    <mergeCell ref="A90:A91"/>
    <mergeCell ref="B90:D91"/>
    <mergeCell ref="E90:G91"/>
    <mergeCell ref="A131:N131"/>
    <mergeCell ref="A132:N132"/>
    <mergeCell ref="B133:N133"/>
    <mergeCell ref="A134:N134"/>
    <mergeCell ref="A135:F135"/>
    <mergeCell ref="G135:I141"/>
    <mergeCell ref="J135:N135"/>
    <mergeCell ref="A136:F136"/>
    <mergeCell ref="K136:M136"/>
    <mergeCell ref="A137:F137"/>
    <mergeCell ref="K137:M137"/>
    <mergeCell ref="A138:F138"/>
    <mergeCell ref="K138:M138"/>
    <mergeCell ref="A139:F139"/>
    <mergeCell ref="K139:M139"/>
    <mergeCell ref="A140:F141"/>
    <mergeCell ref="K140:M140"/>
    <mergeCell ref="K141:M141"/>
    <mergeCell ref="A101:N101"/>
    <mergeCell ref="A100:N100"/>
    <mergeCell ref="B102:N102"/>
    <mergeCell ref="A103:N103"/>
    <mergeCell ref="A104:F104"/>
    <mergeCell ref="A146:A147"/>
    <mergeCell ref="C146:C147"/>
    <mergeCell ref="L146:L147"/>
    <mergeCell ref="M146:M147"/>
    <mergeCell ref="N146:N147"/>
    <mergeCell ref="A142:N142"/>
    <mergeCell ref="A143:A145"/>
    <mergeCell ref="B143:B145"/>
    <mergeCell ref="C143:C145"/>
    <mergeCell ref="D143:D145"/>
    <mergeCell ref="E143:E145"/>
    <mergeCell ref="F143:I144"/>
    <mergeCell ref="J143:K144"/>
    <mergeCell ref="L143:N143"/>
    <mergeCell ref="L144:L145"/>
    <mergeCell ref="M144:M145"/>
    <mergeCell ref="N144:N145"/>
    <mergeCell ref="K168:M168"/>
    <mergeCell ref="A169:F169"/>
    <mergeCell ref="K169:M169"/>
    <mergeCell ref="A170:F170"/>
    <mergeCell ref="A150:A151"/>
    <mergeCell ref="C150:C151"/>
    <mergeCell ref="L150:L151"/>
    <mergeCell ref="M150:M151"/>
    <mergeCell ref="N150:N151"/>
    <mergeCell ref="K167:M167"/>
    <mergeCell ref="A168:F168"/>
    <mergeCell ref="M175:M176"/>
    <mergeCell ref="N175:N176"/>
    <mergeCell ref="A171:F172"/>
    <mergeCell ref="K171:M171"/>
    <mergeCell ref="K172:M172"/>
    <mergeCell ref="K170:M170"/>
    <mergeCell ref="B152:D152"/>
    <mergeCell ref="E152:H152"/>
    <mergeCell ref="J152:N152"/>
    <mergeCell ref="A153:A154"/>
    <mergeCell ref="B153:D154"/>
    <mergeCell ref="E153:G154"/>
    <mergeCell ref="J153:N153"/>
    <mergeCell ref="J154:N156"/>
    <mergeCell ref="A155:I156"/>
    <mergeCell ref="A158:A161"/>
    <mergeCell ref="B158:H159"/>
    <mergeCell ref="I158:L158"/>
    <mergeCell ref="M158:N161"/>
    <mergeCell ref="I159:L159"/>
    <mergeCell ref="B160:H161"/>
    <mergeCell ref="I160:L160"/>
    <mergeCell ref="I161:L161"/>
    <mergeCell ref="A162:N162"/>
    <mergeCell ref="B187:C187"/>
    <mergeCell ref="L179:L180"/>
    <mergeCell ref="J104:N104"/>
    <mergeCell ref="A106:F106"/>
    <mergeCell ref="A105:F105"/>
    <mergeCell ref="K105:M105"/>
    <mergeCell ref="A108:F108"/>
    <mergeCell ref="A111:N111"/>
    <mergeCell ref="A107:F107"/>
    <mergeCell ref="K109:M109"/>
    <mergeCell ref="K110:M110"/>
    <mergeCell ref="G104:I110"/>
    <mergeCell ref="K108:M108"/>
    <mergeCell ref="A109:F110"/>
    <mergeCell ref="N179:N180"/>
    <mergeCell ref="A173:N173"/>
    <mergeCell ref="A174:A176"/>
    <mergeCell ref="B174:B176"/>
    <mergeCell ref="C174:C176"/>
    <mergeCell ref="D174:D176"/>
    <mergeCell ref="E174:E176"/>
    <mergeCell ref="F174:I175"/>
    <mergeCell ref="J174:K175"/>
    <mergeCell ref="L174:N174"/>
    <mergeCell ref="B188:C188"/>
    <mergeCell ref="B189:C189"/>
    <mergeCell ref="B121:D121"/>
    <mergeCell ref="E121:H121"/>
    <mergeCell ref="J121:N121"/>
    <mergeCell ref="A122:A123"/>
    <mergeCell ref="B122:D123"/>
    <mergeCell ref="E122:G123"/>
    <mergeCell ref="J122:N122"/>
    <mergeCell ref="J123:N125"/>
    <mergeCell ref="A124:I125"/>
    <mergeCell ref="B181:D181"/>
    <mergeCell ref="E181:H181"/>
    <mergeCell ref="J181:N181"/>
    <mergeCell ref="A182:A183"/>
    <mergeCell ref="B182:D183"/>
    <mergeCell ref="E182:G183"/>
    <mergeCell ref="J182:N182"/>
    <mergeCell ref="J183:N185"/>
    <mergeCell ref="N177:N178"/>
    <mergeCell ref="A179:A180"/>
    <mergeCell ref="C148:C149"/>
    <mergeCell ref="A148:A149"/>
    <mergeCell ref="C179:C180"/>
    <mergeCell ref="A85:A86"/>
    <mergeCell ref="C85:C86"/>
    <mergeCell ref="L85:L86"/>
    <mergeCell ref="M85:M86"/>
    <mergeCell ref="N85:N86"/>
    <mergeCell ref="A184:I185"/>
    <mergeCell ref="A177:A178"/>
    <mergeCell ref="C177:C178"/>
    <mergeCell ref="L177:L178"/>
    <mergeCell ref="M177:M178"/>
    <mergeCell ref="A119:A120"/>
    <mergeCell ref="C119:C120"/>
    <mergeCell ref="L119:L120"/>
    <mergeCell ref="M119:M120"/>
    <mergeCell ref="M179:M180"/>
    <mergeCell ref="A163:N163"/>
    <mergeCell ref="B164:N164"/>
    <mergeCell ref="A165:N165"/>
    <mergeCell ref="A166:F166"/>
    <mergeCell ref="G166:I172"/>
    <mergeCell ref="J166:N166"/>
    <mergeCell ref="A167:F167"/>
    <mergeCell ref="N119:N120"/>
    <mergeCell ref="L175:L176"/>
  </mergeCells>
  <conditionalFormatting sqref="O78:O79">
    <cfRule type="duplicateValues" dxfId="1" priority="1"/>
  </conditionalFormatting>
  <pageMargins left="0.51" right="0.45" top="0.74803149606299213" bottom="0.74803149606299213" header="0.31496062992125984" footer="0.31496062992125984"/>
  <pageSetup scale="48" fitToHeight="0" orientation="landscape" r:id="rId1"/>
  <rowBreaks count="5" manualBreakCount="5">
    <brk id="31" max="16383" man="1"/>
    <brk id="60" max="16383" man="1"/>
    <brk id="94" max="16383" man="1"/>
    <brk id="125" max="16383" man="1"/>
    <brk id="156" max="16383" man="1"/>
  </rowBreaks>
  <drawing r:id="rId2"/>
  <legacyDrawing r:id="rId3"/>
  <oleObjects>
    <mc:AlternateContent xmlns:mc="http://schemas.openxmlformats.org/markup-compatibility/2006">
      <mc:Choice Requires="x14">
        <oleObject shapeId="24583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85725</xdr:rowOff>
              </from>
              <to>
                <xdr:col>0</xdr:col>
                <xdr:colOff>2952750</xdr:colOff>
                <xdr:row>3</xdr:row>
                <xdr:rowOff>142875</xdr:rowOff>
              </to>
            </anchor>
          </objectPr>
        </oleObject>
      </mc:Choice>
      <mc:Fallback>
        <oleObject shapeId="24583" r:id="rId4"/>
      </mc:Fallback>
    </mc:AlternateContent>
    <mc:AlternateContent xmlns:mc="http://schemas.openxmlformats.org/markup-compatibility/2006">
      <mc:Choice Requires="x14">
        <oleObject shapeId="24593" r:id="rId6">
          <objectPr defaultSize="0" autoPict="0" r:id="rId5">
            <anchor moveWithCells="1" sizeWithCells="1">
              <from>
                <xdr:col>0</xdr:col>
                <xdr:colOff>0</xdr:colOff>
                <xdr:row>31</xdr:row>
                <xdr:rowOff>85725</xdr:rowOff>
              </from>
              <to>
                <xdr:col>0</xdr:col>
                <xdr:colOff>2952750</xdr:colOff>
                <xdr:row>34</xdr:row>
                <xdr:rowOff>142875</xdr:rowOff>
              </to>
            </anchor>
          </objectPr>
        </oleObject>
      </mc:Choice>
      <mc:Fallback>
        <oleObject shapeId="24593" r:id="rId6"/>
      </mc:Fallback>
    </mc:AlternateContent>
    <mc:AlternateContent xmlns:mc="http://schemas.openxmlformats.org/markup-compatibility/2006">
      <mc:Choice Requires="x14">
        <oleObject shapeId="24594" r:id="rId7">
          <objectPr defaultSize="0" autoPict="0" r:id="rId5">
            <anchor moveWithCells="1" sizeWithCells="1">
              <from>
                <xdr:col>0</xdr:col>
                <xdr:colOff>0</xdr:colOff>
                <xdr:row>61</xdr:row>
                <xdr:rowOff>85725</xdr:rowOff>
              </from>
              <to>
                <xdr:col>0</xdr:col>
                <xdr:colOff>2952750</xdr:colOff>
                <xdr:row>64</xdr:row>
                <xdr:rowOff>142875</xdr:rowOff>
              </to>
            </anchor>
          </objectPr>
        </oleObject>
      </mc:Choice>
      <mc:Fallback>
        <oleObject shapeId="24594" r:id="rId7"/>
      </mc:Fallback>
    </mc:AlternateContent>
    <mc:AlternateContent xmlns:mc="http://schemas.openxmlformats.org/markup-compatibility/2006">
      <mc:Choice Requires="x14">
        <oleObject shapeId="24595" r:id="rId8">
          <objectPr defaultSize="0" autoPict="0" r:id="rId5">
            <anchor moveWithCells="1" sizeWithCells="1">
              <from>
                <xdr:col>0</xdr:col>
                <xdr:colOff>0</xdr:colOff>
                <xdr:row>128</xdr:row>
                <xdr:rowOff>0</xdr:rowOff>
              </from>
              <to>
                <xdr:col>0</xdr:col>
                <xdr:colOff>2952750</xdr:colOff>
                <xdr:row>128</xdr:row>
                <xdr:rowOff>0</xdr:rowOff>
              </to>
            </anchor>
          </objectPr>
        </oleObject>
      </mc:Choice>
      <mc:Fallback>
        <oleObject shapeId="24595" r:id="rId8"/>
      </mc:Fallback>
    </mc:AlternateContent>
    <mc:AlternateContent xmlns:mc="http://schemas.openxmlformats.org/markup-compatibility/2006">
      <mc:Choice Requires="x14">
        <oleObject shapeId="24596" r:id="rId9">
          <objectPr defaultSize="0" autoPict="0" r:id="rId5">
            <anchor moveWithCells="1" sizeWithCells="1">
              <from>
                <xdr:col>0</xdr:col>
                <xdr:colOff>0</xdr:colOff>
                <xdr:row>159</xdr:row>
                <xdr:rowOff>0</xdr:rowOff>
              </from>
              <to>
                <xdr:col>0</xdr:col>
                <xdr:colOff>2952750</xdr:colOff>
                <xdr:row>159</xdr:row>
                <xdr:rowOff>0</xdr:rowOff>
              </to>
            </anchor>
          </objectPr>
        </oleObject>
      </mc:Choice>
      <mc:Fallback>
        <oleObject shapeId="24596" r:id="rId9"/>
      </mc:Fallback>
    </mc:AlternateContent>
    <mc:AlternateContent xmlns:mc="http://schemas.openxmlformats.org/markup-compatibility/2006">
      <mc:Choice Requires="x14">
        <oleObject shapeId="24597" r:id="rId10">
          <objectPr defaultSize="0" autoPict="0" r:id="rId5">
            <anchor moveWithCells="1" sizeWithCells="1">
              <from>
                <xdr:col>0</xdr:col>
                <xdr:colOff>0</xdr:colOff>
                <xdr:row>95</xdr:row>
                <xdr:rowOff>85725</xdr:rowOff>
              </from>
              <to>
                <xdr:col>0</xdr:col>
                <xdr:colOff>2952750</xdr:colOff>
                <xdr:row>98</xdr:row>
                <xdr:rowOff>142875</xdr:rowOff>
              </to>
            </anchor>
          </objectPr>
        </oleObject>
      </mc:Choice>
      <mc:Fallback>
        <oleObject shapeId="24597" r:id="rId10"/>
      </mc:Fallback>
    </mc:AlternateContent>
    <mc:AlternateContent xmlns:mc="http://schemas.openxmlformats.org/markup-compatibility/2006">
      <mc:Choice Requires="x14">
        <oleObject shapeId="24598" r:id="rId11">
          <objectPr defaultSize="0" autoPict="0" r:id="rId5">
            <anchor moveWithCells="1" sizeWithCells="1">
              <from>
                <xdr:col>0</xdr:col>
                <xdr:colOff>0</xdr:colOff>
                <xdr:row>126</xdr:row>
                <xdr:rowOff>85725</xdr:rowOff>
              </from>
              <to>
                <xdr:col>0</xdr:col>
                <xdr:colOff>2952750</xdr:colOff>
                <xdr:row>129</xdr:row>
                <xdr:rowOff>142875</xdr:rowOff>
              </to>
            </anchor>
          </objectPr>
        </oleObject>
      </mc:Choice>
      <mc:Fallback>
        <oleObject shapeId="24598" r:id="rId11"/>
      </mc:Fallback>
    </mc:AlternateContent>
    <mc:AlternateContent xmlns:mc="http://schemas.openxmlformats.org/markup-compatibility/2006">
      <mc:Choice Requires="x14">
        <oleObject shapeId="24599" r:id="rId12">
          <objectPr defaultSize="0" autoPict="0" r:id="rId5">
            <anchor moveWithCells="1" sizeWithCells="1">
              <from>
                <xdr:col>0</xdr:col>
                <xdr:colOff>0</xdr:colOff>
                <xdr:row>157</xdr:row>
                <xdr:rowOff>85725</xdr:rowOff>
              </from>
              <to>
                <xdr:col>0</xdr:col>
                <xdr:colOff>2952750</xdr:colOff>
                <xdr:row>160</xdr:row>
                <xdr:rowOff>142875</xdr:rowOff>
              </to>
            </anchor>
          </objectPr>
        </oleObject>
      </mc:Choice>
      <mc:Fallback>
        <oleObject shapeId="24599" r:id="rId1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XFD539"/>
  <sheetViews>
    <sheetView view="pageBreakPreview" topLeftCell="A283" zoomScale="70" zoomScaleNormal="90" zoomScaleSheetLayoutView="70" workbookViewId="0">
      <selection activeCell="D308" sqref="D308"/>
    </sheetView>
  </sheetViews>
  <sheetFormatPr baseColWidth="10" defaultColWidth="0" defaultRowHeight="14.25" zeroHeight="1"/>
  <cols>
    <col min="1" max="1" width="47" style="2" customWidth="1"/>
    <col min="2" max="2" width="16.7109375" style="2" bestFit="1" customWidth="1"/>
    <col min="3" max="3" width="25.5703125" style="2" bestFit="1" customWidth="1"/>
    <col min="4" max="4" width="10.28515625" style="5" bestFit="1" customWidth="1"/>
    <col min="5" max="5" width="29.140625" style="2" bestFit="1" customWidth="1"/>
    <col min="6" max="6" width="24.85546875" style="2" bestFit="1" customWidth="1"/>
    <col min="7" max="8" width="16.85546875" style="2" bestFit="1" customWidth="1"/>
    <col min="9" max="9" width="17.85546875" style="2" bestFit="1" customWidth="1"/>
    <col min="10" max="10" width="19.7109375" style="2" customWidth="1"/>
    <col min="11" max="11" width="17.5703125" style="2" customWidth="1"/>
    <col min="12" max="12" width="13.28515625" style="2" customWidth="1"/>
    <col min="13" max="13" width="13.7109375" style="2" customWidth="1"/>
    <col min="14" max="14" width="22.28515625" style="2" bestFit="1" customWidth="1"/>
    <col min="15" max="15" width="4.7109375" style="2" customWidth="1"/>
    <col min="16" max="16" width="18.140625" style="2" hidden="1" customWidth="1"/>
    <col min="17" max="17" width="14.42578125" style="2" hidden="1" customWidth="1"/>
    <col min="18" max="18" width="18.140625" style="2" hidden="1" customWidth="1"/>
    <col min="19" max="19" width="5.28515625" style="2" hidden="1" customWidth="1"/>
    <col min="20" max="16383" width="0" style="2" hidden="1"/>
    <col min="16384" max="16384" width="29.42578125" style="2" customWidth="1"/>
  </cols>
  <sheetData>
    <row r="1" spans="1:16 16384:16384" ht="20.25">
      <c r="A1" s="340"/>
      <c r="B1" s="342" t="s">
        <v>0</v>
      </c>
      <c r="C1" s="342"/>
      <c r="D1" s="342"/>
      <c r="E1" s="342"/>
      <c r="F1" s="342"/>
      <c r="G1" s="342"/>
      <c r="H1" s="342"/>
      <c r="I1" s="344" t="s">
        <v>1</v>
      </c>
      <c r="J1" s="344"/>
      <c r="K1" s="344"/>
      <c r="L1" s="344"/>
      <c r="M1" s="284"/>
      <c r="N1" s="285"/>
    </row>
    <row r="2" spans="1:16 16384:16384" ht="20.25">
      <c r="A2" s="341"/>
      <c r="B2" s="343"/>
      <c r="C2" s="343"/>
      <c r="D2" s="343"/>
      <c r="E2" s="343"/>
      <c r="F2" s="343"/>
      <c r="G2" s="343"/>
      <c r="H2" s="343"/>
      <c r="I2" s="345" t="s">
        <v>2</v>
      </c>
      <c r="J2" s="345"/>
      <c r="K2" s="345"/>
      <c r="L2" s="345"/>
      <c r="M2" s="286"/>
      <c r="N2" s="287"/>
    </row>
    <row r="3" spans="1:16 16384:16384" ht="20.25">
      <c r="A3" s="341"/>
      <c r="B3" s="343" t="s">
        <v>3</v>
      </c>
      <c r="C3" s="343"/>
      <c r="D3" s="343"/>
      <c r="E3" s="343"/>
      <c r="F3" s="343"/>
      <c r="G3" s="343"/>
      <c r="H3" s="343"/>
      <c r="I3" s="345" t="s">
        <v>83</v>
      </c>
      <c r="J3" s="345"/>
      <c r="K3" s="345"/>
      <c r="L3" s="345"/>
      <c r="M3" s="286"/>
      <c r="N3" s="287"/>
    </row>
    <row r="4" spans="1:16 16384:16384" ht="20.25">
      <c r="A4" s="341"/>
      <c r="B4" s="343"/>
      <c r="C4" s="343"/>
      <c r="D4" s="343"/>
      <c r="E4" s="343"/>
      <c r="F4" s="343"/>
      <c r="G4" s="343"/>
      <c r="H4" s="343"/>
      <c r="I4" s="345" t="s">
        <v>5</v>
      </c>
      <c r="J4" s="345"/>
      <c r="K4" s="345"/>
      <c r="L4" s="345"/>
      <c r="M4" s="286"/>
      <c r="N4" s="287"/>
    </row>
    <row r="5" spans="1:16 16384:16384">
      <c r="A5" s="533"/>
      <c r="B5" s="534"/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534"/>
      <c r="N5" s="535"/>
    </row>
    <row r="6" spans="1:16 16384:16384" ht="15.75">
      <c r="A6" s="536" t="s">
        <v>84</v>
      </c>
      <c r="B6" s="537"/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8"/>
    </row>
    <row r="7" spans="1:16 16384:16384" ht="15.75">
      <c r="A7" s="26" t="s">
        <v>205</v>
      </c>
      <c r="B7" s="309" t="s">
        <v>206</v>
      </c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1"/>
    </row>
    <row r="8" spans="1:16 16384:16384" ht="24.75" customHeight="1">
      <c r="A8" s="277" t="s">
        <v>85</v>
      </c>
      <c r="B8" s="568"/>
      <c r="C8" s="568"/>
      <c r="D8" s="568"/>
      <c r="E8" s="568"/>
      <c r="F8" s="568"/>
      <c r="G8" s="298" t="s">
        <v>86</v>
      </c>
      <c r="H8" s="299"/>
      <c r="I8" s="300"/>
      <c r="J8" s="539" t="s">
        <v>10</v>
      </c>
      <c r="K8" s="540"/>
      <c r="L8" s="540"/>
      <c r="M8" s="540"/>
      <c r="N8" s="541"/>
    </row>
    <row r="9" spans="1:16 16384:16384" ht="15.75" customHeight="1">
      <c r="A9" s="499" t="s">
        <v>87</v>
      </c>
      <c r="B9" s="500"/>
      <c r="C9" s="500"/>
      <c r="D9" s="500"/>
      <c r="E9" s="500"/>
      <c r="F9" s="501"/>
      <c r="G9" s="318"/>
      <c r="H9" s="319"/>
      <c r="I9" s="320"/>
      <c r="J9" s="27" t="s">
        <v>12</v>
      </c>
      <c r="K9" s="542" t="s">
        <v>13</v>
      </c>
      <c r="L9" s="542"/>
      <c r="M9" s="542"/>
      <c r="N9" s="28" t="s">
        <v>14</v>
      </c>
    </row>
    <row r="10" spans="1:16 16384:16384" ht="15.75">
      <c r="A10" s="543" t="s">
        <v>88</v>
      </c>
      <c r="B10" s="544"/>
      <c r="C10" s="544"/>
      <c r="D10" s="544"/>
      <c r="E10" s="544"/>
      <c r="F10" s="545"/>
      <c r="G10" s="318"/>
      <c r="H10" s="319"/>
      <c r="I10" s="320"/>
      <c r="J10" s="550"/>
      <c r="K10" s="557"/>
      <c r="L10" s="557"/>
      <c r="M10" s="557"/>
      <c r="N10" s="684"/>
    </row>
    <row r="11" spans="1:16 16384:16384" ht="15.75">
      <c r="A11" s="543" t="s">
        <v>89</v>
      </c>
      <c r="B11" s="544"/>
      <c r="C11" s="544"/>
      <c r="D11" s="544"/>
      <c r="E11" s="544"/>
      <c r="F11" s="545"/>
      <c r="G11" s="318"/>
      <c r="H11" s="319"/>
      <c r="I11" s="320"/>
      <c r="J11" s="550"/>
      <c r="K11" s="557"/>
      <c r="L11" s="557"/>
      <c r="M11" s="557"/>
      <c r="N11" s="684"/>
    </row>
    <row r="12" spans="1:16 16384:16384" ht="15.75">
      <c r="A12" s="499" t="s">
        <v>90</v>
      </c>
      <c r="B12" s="500"/>
      <c r="C12" s="500"/>
      <c r="D12" s="500"/>
      <c r="E12" s="500"/>
      <c r="F12" s="501"/>
      <c r="G12" s="318"/>
      <c r="H12" s="319"/>
      <c r="I12" s="320"/>
      <c r="J12" s="688"/>
      <c r="K12" s="591"/>
      <c r="L12" s="592"/>
      <c r="M12" s="480"/>
      <c r="N12" s="690"/>
      <c r="XFD12" s="4"/>
    </row>
    <row r="13" spans="1:16 16384:16384" ht="15.75">
      <c r="A13" s="499" t="s">
        <v>91</v>
      </c>
      <c r="B13" s="500"/>
      <c r="C13" s="500"/>
      <c r="D13" s="500"/>
      <c r="E13" s="500"/>
      <c r="F13" s="501"/>
      <c r="G13" s="318"/>
      <c r="H13" s="319"/>
      <c r="I13" s="320"/>
      <c r="J13" s="689"/>
      <c r="K13" s="596"/>
      <c r="L13" s="597"/>
      <c r="M13" s="481"/>
      <c r="N13" s="690"/>
    </row>
    <row r="14" spans="1:16 16384:16384" ht="34.5" customHeight="1" thickBot="1">
      <c r="A14" s="685" t="s">
        <v>212</v>
      </c>
      <c r="B14" s="686"/>
      <c r="C14" s="686"/>
      <c r="D14" s="686"/>
      <c r="E14" s="686"/>
      <c r="F14" s="687"/>
      <c r="G14" s="318"/>
      <c r="H14" s="319"/>
      <c r="I14" s="320"/>
      <c r="J14" s="29"/>
      <c r="K14" s="557"/>
      <c r="L14" s="557"/>
      <c r="M14" s="557"/>
      <c r="N14" s="206"/>
    </row>
    <row r="15" spans="1:16 16384:16384" ht="37.5" customHeight="1">
      <c r="A15" s="598" t="s">
        <v>18</v>
      </c>
      <c r="B15" s="600" t="s">
        <v>92</v>
      </c>
      <c r="C15" s="602" t="s">
        <v>20</v>
      </c>
      <c r="D15" s="602" t="s">
        <v>21</v>
      </c>
      <c r="E15" s="296" t="s">
        <v>22</v>
      </c>
      <c r="F15" s="602" t="s">
        <v>23</v>
      </c>
      <c r="G15" s="602"/>
      <c r="H15" s="602"/>
      <c r="I15" s="602"/>
      <c r="J15" s="602" t="s">
        <v>24</v>
      </c>
      <c r="K15" s="602"/>
      <c r="L15" s="646" t="s">
        <v>25</v>
      </c>
      <c r="M15" s="646"/>
      <c r="N15" s="647"/>
      <c r="P15" s="4"/>
    </row>
    <row r="16" spans="1:16 16384:16384" ht="14.25" customHeight="1">
      <c r="A16" s="599"/>
      <c r="B16" s="601"/>
      <c r="C16" s="601"/>
      <c r="D16" s="601"/>
      <c r="E16" s="297"/>
      <c r="F16" s="601"/>
      <c r="G16" s="601"/>
      <c r="H16" s="601"/>
      <c r="I16" s="601"/>
      <c r="J16" s="601"/>
      <c r="K16" s="601"/>
      <c r="L16" s="601" t="s">
        <v>26</v>
      </c>
      <c r="M16" s="601" t="s">
        <v>27</v>
      </c>
      <c r="N16" s="648" t="s">
        <v>28</v>
      </c>
    </row>
    <row r="17" spans="1:14" ht="16.5" thickBot="1">
      <c r="A17" s="692"/>
      <c r="B17" s="693"/>
      <c r="C17" s="693"/>
      <c r="D17" s="693"/>
      <c r="E17" s="694"/>
      <c r="F17" s="30" t="s">
        <v>29</v>
      </c>
      <c r="G17" s="30" t="s">
        <v>30</v>
      </c>
      <c r="H17" s="30" t="s">
        <v>31</v>
      </c>
      <c r="I17" s="31" t="s">
        <v>32</v>
      </c>
      <c r="J17" s="30" t="s">
        <v>33</v>
      </c>
      <c r="K17" s="32" t="s">
        <v>34</v>
      </c>
      <c r="L17" s="693"/>
      <c r="M17" s="693"/>
      <c r="N17" s="696"/>
    </row>
    <row r="18" spans="1:14" ht="28.5" customHeight="1">
      <c r="A18" s="523" t="s">
        <v>93</v>
      </c>
      <c r="B18" s="33" t="s">
        <v>35</v>
      </c>
      <c r="C18" s="525" t="s">
        <v>178</v>
      </c>
      <c r="D18" s="183"/>
      <c r="E18" s="34"/>
      <c r="F18" s="35"/>
      <c r="G18" s="36"/>
      <c r="H18" s="36"/>
      <c r="I18" s="36"/>
      <c r="J18" s="37">
        <v>45292</v>
      </c>
      <c r="K18" s="38">
        <v>45657</v>
      </c>
      <c r="L18" s="498"/>
      <c r="M18" s="498"/>
      <c r="N18" s="527"/>
    </row>
    <row r="19" spans="1:14" ht="28.5" customHeight="1">
      <c r="A19" s="524"/>
      <c r="B19" s="33" t="s">
        <v>37</v>
      </c>
      <c r="C19" s="526"/>
      <c r="D19" s="183"/>
      <c r="E19" s="34"/>
      <c r="F19" s="35"/>
      <c r="G19" s="36"/>
      <c r="H19" s="36"/>
      <c r="I19" s="36"/>
      <c r="J19" s="37">
        <v>45292</v>
      </c>
      <c r="K19" s="38">
        <v>45657</v>
      </c>
      <c r="L19" s="498"/>
      <c r="M19" s="498"/>
      <c r="N19" s="527"/>
    </row>
    <row r="20" spans="1:14" ht="28.5" customHeight="1">
      <c r="A20" s="523" t="s">
        <v>94</v>
      </c>
      <c r="B20" s="33" t="s">
        <v>35</v>
      </c>
      <c r="C20" s="525" t="s">
        <v>177</v>
      </c>
      <c r="D20" s="184"/>
      <c r="E20" s="35"/>
      <c r="F20" s="35"/>
      <c r="G20" s="36"/>
      <c r="H20" s="36"/>
      <c r="I20" s="36"/>
      <c r="J20" s="37">
        <v>45292</v>
      </c>
      <c r="K20" s="38">
        <v>45657</v>
      </c>
      <c r="L20" s="498"/>
      <c r="M20" s="498"/>
      <c r="N20" s="527"/>
    </row>
    <row r="21" spans="1:14" ht="28.5" customHeight="1">
      <c r="A21" s="524"/>
      <c r="B21" s="33" t="s">
        <v>37</v>
      </c>
      <c r="C21" s="526"/>
      <c r="D21" s="184"/>
      <c r="E21" s="34"/>
      <c r="F21" s="35"/>
      <c r="G21" s="36"/>
      <c r="H21" s="36"/>
      <c r="I21" s="36"/>
      <c r="J21" s="37">
        <v>45292</v>
      </c>
      <c r="K21" s="38">
        <v>45657</v>
      </c>
      <c r="L21" s="498"/>
      <c r="M21" s="498"/>
      <c r="N21" s="527"/>
    </row>
    <row r="22" spans="1:14" ht="28.5" customHeight="1">
      <c r="A22" s="523" t="s">
        <v>203</v>
      </c>
      <c r="B22" s="33" t="s">
        <v>35</v>
      </c>
      <c r="C22" s="525" t="s">
        <v>204</v>
      </c>
      <c r="D22" s="184"/>
      <c r="E22" s="35"/>
      <c r="F22" s="35"/>
      <c r="G22" s="36"/>
      <c r="H22" s="36"/>
      <c r="I22" s="36"/>
      <c r="J22" s="37">
        <v>45292</v>
      </c>
      <c r="K22" s="38">
        <v>45657</v>
      </c>
      <c r="L22" s="498"/>
      <c r="M22" s="498"/>
      <c r="N22" s="527"/>
    </row>
    <row r="23" spans="1:14" ht="28.5" customHeight="1">
      <c r="A23" s="524"/>
      <c r="B23" s="33" t="s">
        <v>37</v>
      </c>
      <c r="C23" s="526"/>
      <c r="D23" s="184"/>
      <c r="E23" s="34"/>
      <c r="F23" s="35"/>
      <c r="G23" s="36"/>
      <c r="H23" s="36"/>
      <c r="I23" s="36"/>
      <c r="J23" s="37">
        <v>45292</v>
      </c>
      <c r="K23" s="38">
        <v>45657</v>
      </c>
      <c r="L23" s="498"/>
      <c r="M23" s="498"/>
      <c r="N23" s="527"/>
    </row>
    <row r="24" spans="1:14" ht="24.75" customHeight="1">
      <c r="A24" s="599" t="s">
        <v>95</v>
      </c>
      <c r="B24" s="33" t="s">
        <v>35</v>
      </c>
      <c r="C24" s="620"/>
      <c r="D24" s="190">
        <v>0.71</v>
      </c>
      <c r="E24" s="39">
        <v>123718672</v>
      </c>
      <c r="F24" s="39">
        <f>+E24</f>
        <v>123718672</v>
      </c>
      <c r="G24" s="36"/>
      <c r="H24" s="36"/>
      <c r="I24" s="36"/>
      <c r="J24" s="37">
        <v>45292</v>
      </c>
      <c r="K24" s="38">
        <v>45657</v>
      </c>
      <c r="L24" s="498"/>
      <c r="M24" s="498"/>
      <c r="N24" s="555"/>
    </row>
    <row r="25" spans="1:14" ht="16.5" thickBot="1">
      <c r="A25" s="619"/>
      <c r="B25" s="226" t="s">
        <v>37</v>
      </c>
      <c r="C25" s="691"/>
      <c r="D25" s="240"/>
      <c r="E25" s="241"/>
      <c r="F25" s="241"/>
      <c r="G25" s="242"/>
      <c r="H25" s="242"/>
      <c r="I25" s="242"/>
      <c r="J25" s="230">
        <v>45292</v>
      </c>
      <c r="K25" s="231">
        <v>45657</v>
      </c>
      <c r="L25" s="695"/>
      <c r="M25" s="695"/>
      <c r="N25" s="556"/>
    </row>
    <row r="26" spans="1:14" ht="16.5" thickBot="1">
      <c r="A26" s="244" t="s">
        <v>39</v>
      </c>
      <c r="B26" s="551" t="s">
        <v>40</v>
      </c>
      <c r="C26" s="551"/>
      <c r="D26" s="551"/>
      <c r="E26" s="624" t="s">
        <v>41</v>
      </c>
      <c r="F26" s="624"/>
      <c r="G26" s="624"/>
      <c r="H26" s="624"/>
      <c r="I26" s="245"/>
      <c r="J26" s="552" t="s">
        <v>42</v>
      </c>
      <c r="K26" s="553"/>
      <c r="L26" s="553"/>
      <c r="M26" s="553"/>
      <c r="N26" s="554"/>
    </row>
    <row r="27" spans="1:14" ht="21" customHeight="1">
      <c r="A27" s="502" t="s">
        <v>161</v>
      </c>
      <c r="B27" s="318" t="s">
        <v>96</v>
      </c>
      <c r="C27" s="504"/>
      <c r="D27" s="320"/>
      <c r="E27" s="505" t="s">
        <v>163</v>
      </c>
      <c r="F27" s="506"/>
      <c r="G27" s="507"/>
      <c r="H27" s="227" t="s">
        <v>35</v>
      </c>
      <c r="I27" s="243">
        <f>+D24</f>
        <v>0.71</v>
      </c>
      <c r="J27" s="269" t="s">
        <v>194</v>
      </c>
      <c r="K27" s="269"/>
      <c r="L27" s="269"/>
      <c r="M27" s="269"/>
      <c r="N27" s="270"/>
    </row>
    <row r="28" spans="1:14" ht="21" customHeight="1">
      <c r="A28" s="503"/>
      <c r="B28" s="301"/>
      <c r="C28" s="302"/>
      <c r="D28" s="303"/>
      <c r="E28" s="508"/>
      <c r="F28" s="509"/>
      <c r="G28" s="510"/>
      <c r="H28" s="40" t="s">
        <v>37</v>
      </c>
      <c r="I28" s="182">
        <f>+D25</f>
        <v>0</v>
      </c>
      <c r="J28" s="562" t="s">
        <v>97</v>
      </c>
      <c r="K28" s="563"/>
      <c r="L28" s="563"/>
      <c r="M28" s="563"/>
      <c r="N28" s="564"/>
    </row>
    <row r="29" spans="1:14" ht="15" thickBot="1">
      <c r="A29" s="677"/>
      <c r="B29" s="678"/>
      <c r="C29" s="678"/>
      <c r="D29" s="678"/>
      <c r="E29" s="678"/>
      <c r="F29" s="678"/>
      <c r="G29" s="678"/>
      <c r="H29" s="678"/>
      <c r="I29" s="679"/>
      <c r="J29" s="565"/>
      <c r="K29" s="566"/>
      <c r="L29" s="566"/>
      <c r="M29" s="566"/>
      <c r="N29" s="567"/>
    </row>
    <row r="30" spans="1:14" ht="39.75" customHeight="1" thickBot="1">
      <c r="A30" s="41"/>
      <c r="B30" s="41"/>
      <c r="C30" s="41"/>
      <c r="D30" s="41"/>
      <c r="E30" s="41"/>
      <c r="F30" s="41"/>
      <c r="G30" s="41"/>
      <c r="H30" s="41"/>
      <c r="I30" s="41"/>
      <c r="J30" s="42"/>
      <c r="K30" s="42"/>
      <c r="L30" s="42"/>
      <c r="M30" s="42"/>
      <c r="N30" s="42"/>
    </row>
    <row r="31" spans="1:14" ht="20.25">
      <c r="A31" s="340"/>
      <c r="B31" s="342" t="s">
        <v>0</v>
      </c>
      <c r="C31" s="342"/>
      <c r="D31" s="342"/>
      <c r="E31" s="342"/>
      <c r="F31" s="342"/>
      <c r="G31" s="342"/>
      <c r="H31" s="342"/>
      <c r="I31" s="344" t="s">
        <v>1</v>
      </c>
      <c r="J31" s="344"/>
      <c r="K31" s="344"/>
      <c r="L31" s="344"/>
      <c r="M31" s="284"/>
      <c r="N31" s="285"/>
    </row>
    <row r="32" spans="1:14" ht="20.25">
      <c r="A32" s="341"/>
      <c r="B32" s="343"/>
      <c r="C32" s="343"/>
      <c r="D32" s="343"/>
      <c r="E32" s="343"/>
      <c r="F32" s="343"/>
      <c r="G32" s="343"/>
      <c r="H32" s="343"/>
      <c r="I32" s="345" t="s">
        <v>2</v>
      </c>
      <c r="J32" s="345"/>
      <c r="K32" s="345"/>
      <c r="L32" s="345"/>
      <c r="M32" s="286"/>
      <c r="N32" s="287"/>
    </row>
    <row r="33" spans="1:16" ht="20.25">
      <c r="A33" s="341"/>
      <c r="B33" s="343" t="s">
        <v>3</v>
      </c>
      <c r="C33" s="343"/>
      <c r="D33" s="343"/>
      <c r="E33" s="343"/>
      <c r="F33" s="343"/>
      <c r="G33" s="343"/>
      <c r="H33" s="343"/>
      <c r="I33" s="345" t="s">
        <v>83</v>
      </c>
      <c r="J33" s="345"/>
      <c r="K33" s="345"/>
      <c r="L33" s="345"/>
      <c r="M33" s="286"/>
      <c r="N33" s="287"/>
    </row>
    <row r="34" spans="1:16" ht="20.25">
      <c r="A34" s="341"/>
      <c r="B34" s="343"/>
      <c r="C34" s="343"/>
      <c r="D34" s="343"/>
      <c r="E34" s="343"/>
      <c r="F34" s="343"/>
      <c r="G34" s="343"/>
      <c r="H34" s="343"/>
      <c r="I34" s="345" t="s">
        <v>5</v>
      </c>
      <c r="J34" s="345"/>
      <c r="K34" s="345"/>
      <c r="L34" s="345"/>
      <c r="M34" s="286"/>
      <c r="N34" s="287"/>
    </row>
    <row r="35" spans="1:16">
      <c r="A35" s="533"/>
      <c r="B35" s="534"/>
      <c r="C35" s="534"/>
      <c r="D35" s="534"/>
      <c r="E35" s="534"/>
      <c r="F35" s="534"/>
      <c r="G35" s="534"/>
      <c r="H35" s="534"/>
      <c r="I35" s="534"/>
      <c r="J35" s="534"/>
      <c r="K35" s="534"/>
      <c r="L35" s="534"/>
      <c r="M35" s="534"/>
      <c r="N35" s="535"/>
    </row>
    <row r="36" spans="1:16" ht="15.75">
      <c r="A36" s="536" t="s">
        <v>84</v>
      </c>
      <c r="B36" s="537"/>
      <c r="C36" s="537"/>
      <c r="D36" s="537"/>
      <c r="E36" s="537"/>
      <c r="F36" s="537"/>
      <c r="G36" s="537"/>
      <c r="H36" s="537"/>
      <c r="I36" s="537"/>
      <c r="J36" s="537"/>
      <c r="K36" s="537"/>
      <c r="L36" s="537"/>
      <c r="M36" s="537"/>
      <c r="N36" s="538"/>
    </row>
    <row r="37" spans="1:16" ht="15.75">
      <c r="A37" s="26" t="s">
        <v>205</v>
      </c>
      <c r="B37" s="309" t="s">
        <v>206</v>
      </c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1"/>
    </row>
    <row r="38" spans="1:16" ht="15.75">
      <c r="A38" s="277" t="s">
        <v>85</v>
      </c>
      <c r="B38" s="568"/>
      <c r="C38" s="568"/>
      <c r="D38" s="568"/>
      <c r="E38" s="568"/>
      <c r="F38" s="568"/>
      <c r="G38" s="317" t="s">
        <v>98</v>
      </c>
      <c r="H38" s="299"/>
      <c r="I38" s="300"/>
      <c r="J38" s="539" t="s">
        <v>10</v>
      </c>
      <c r="K38" s="540"/>
      <c r="L38" s="540"/>
      <c r="M38" s="540"/>
      <c r="N38" s="541"/>
    </row>
    <row r="39" spans="1:16" ht="15.75">
      <c r="A39" s="499" t="s">
        <v>87</v>
      </c>
      <c r="B39" s="500"/>
      <c r="C39" s="500"/>
      <c r="D39" s="500"/>
      <c r="E39" s="500"/>
      <c r="F39" s="501"/>
      <c r="G39" s="318"/>
      <c r="H39" s="319"/>
      <c r="I39" s="320"/>
      <c r="J39" s="27" t="s">
        <v>12</v>
      </c>
      <c r="K39" s="542" t="s">
        <v>13</v>
      </c>
      <c r="L39" s="542"/>
      <c r="M39" s="542"/>
      <c r="N39" s="28" t="s">
        <v>14</v>
      </c>
    </row>
    <row r="40" spans="1:16" ht="15.75">
      <c r="A40" s="543" t="s">
        <v>88</v>
      </c>
      <c r="B40" s="544"/>
      <c r="C40" s="544"/>
      <c r="D40" s="544"/>
      <c r="E40" s="544"/>
      <c r="F40" s="545"/>
      <c r="G40" s="318"/>
      <c r="H40" s="319"/>
      <c r="I40" s="320"/>
      <c r="J40" s="550"/>
      <c r="K40" s="557"/>
      <c r="L40" s="557"/>
      <c r="M40" s="557"/>
      <c r="N40" s="690"/>
      <c r="O40" s="3"/>
      <c r="P40" s="3"/>
    </row>
    <row r="41" spans="1:16" ht="15.75">
      <c r="A41" s="543" t="s">
        <v>89</v>
      </c>
      <c r="B41" s="544"/>
      <c r="C41" s="544"/>
      <c r="D41" s="544"/>
      <c r="E41" s="544"/>
      <c r="F41" s="545"/>
      <c r="G41" s="318"/>
      <c r="H41" s="319"/>
      <c r="I41" s="320"/>
      <c r="J41" s="550"/>
      <c r="K41" s="557"/>
      <c r="L41" s="557"/>
      <c r="M41" s="557"/>
      <c r="N41" s="690"/>
      <c r="O41" s="3"/>
      <c r="P41" s="3"/>
    </row>
    <row r="42" spans="1:16" ht="15.75" customHeight="1">
      <c r="A42" s="499" t="s">
        <v>90</v>
      </c>
      <c r="B42" s="500"/>
      <c r="C42" s="500"/>
      <c r="D42" s="500"/>
      <c r="E42" s="500"/>
      <c r="F42" s="501"/>
      <c r="G42" s="318"/>
      <c r="H42" s="319"/>
      <c r="I42" s="320"/>
      <c r="J42" s="550"/>
      <c r="K42" s="557"/>
      <c r="L42" s="557"/>
      <c r="M42" s="557"/>
      <c r="N42" s="690"/>
    </row>
    <row r="43" spans="1:16" ht="15.75">
      <c r="A43" s="499" t="s">
        <v>91</v>
      </c>
      <c r="B43" s="500"/>
      <c r="C43" s="500"/>
      <c r="D43" s="500"/>
      <c r="E43" s="500"/>
      <c r="F43" s="501"/>
      <c r="G43" s="318"/>
      <c r="H43" s="319"/>
      <c r="I43" s="320"/>
      <c r="J43" s="550"/>
      <c r="K43" s="557"/>
      <c r="L43" s="557"/>
      <c r="M43" s="557"/>
      <c r="N43" s="690"/>
    </row>
    <row r="44" spans="1:16" ht="16.5" thickBot="1">
      <c r="A44" s="569" t="s">
        <v>184</v>
      </c>
      <c r="B44" s="570"/>
      <c r="C44" s="570"/>
      <c r="D44" s="570"/>
      <c r="E44" s="570"/>
      <c r="F44" s="571"/>
      <c r="G44" s="318"/>
      <c r="H44" s="319"/>
      <c r="I44" s="320"/>
      <c r="J44" s="43"/>
      <c r="K44" s="731"/>
      <c r="L44" s="731"/>
      <c r="M44" s="731"/>
      <c r="N44" s="44"/>
    </row>
    <row r="45" spans="1:16" ht="15.75" customHeight="1">
      <c r="A45" s="598" t="s">
        <v>18</v>
      </c>
      <c r="B45" s="600" t="s">
        <v>92</v>
      </c>
      <c r="C45" s="602" t="s">
        <v>20</v>
      </c>
      <c r="D45" s="602" t="s">
        <v>21</v>
      </c>
      <c r="E45" s="602" t="s">
        <v>22</v>
      </c>
      <c r="F45" s="602" t="s">
        <v>23</v>
      </c>
      <c r="G45" s="602"/>
      <c r="H45" s="602"/>
      <c r="I45" s="603"/>
      <c r="J45" s="697" t="s">
        <v>24</v>
      </c>
      <c r="K45" s="602"/>
      <c r="L45" s="646" t="s">
        <v>25</v>
      </c>
      <c r="M45" s="646"/>
      <c r="N45" s="647"/>
    </row>
    <row r="46" spans="1:16" ht="14.25" customHeight="1">
      <c r="A46" s="599"/>
      <c r="B46" s="601"/>
      <c r="C46" s="601"/>
      <c r="D46" s="601"/>
      <c r="E46" s="601"/>
      <c r="F46" s="601"/>
      <c r="G46" s="601"/>
      <c r="H46" s="601"/>
      <c r="I46" s="604"/>
      <c r="J46" s="698"/>
      <c r="K46" s="601"/>
      <c r="L46" s="601" t="s">
        <v>26</v>
      </c>
      <c r="M46" s="601" t="s">
        <v>27</v>
      </c>
      <c r="N46" s="648" t="s">
        <v>28</v>
      </c>
    </row>
    <row r="47" spans="1:16" ht="15.75">
      <c r="A47" s="599"/>
      <c r="B47" s="601"/>
      <c r="C47" s="601"/>
      <c r="D47" s="601"/>
      <c r="E47" s="601"/>
      <c r="F47" s="45" t="s">
        <v>29</v>
      </c>
      <c r="G47" s="45" t="s">
        <v>30</v>
      </c>
      <c r="H47" s="45" t="s">
        <v>31</v>
      </c>
      <c r="I47" s="46" t="s">
        <v>32</v>
      </c>
      <c r="J47" s="47" t="s">
        <v>33</v>
      </c>
      <c r="K47" s="33" t="s">
        <v>34</v>
      </c>
      <c r="L47" s="601"/>
      <c r="M47" s="601"/>
      <c r="N47" s="648"/>
    </row>
    <row r="48" spans="1:16" ht="15">
      <c r="A48" s="523" t="s">
        <v>145</v>
      </c>
      <c r="B48" s="48" t="s">
        <v>35</v>
      </c>
      <c r="C48" s="528" t="s">
        <v>143</v>
      </c>
      <c r="D48" s="48"/>
      <c r="E48" s="49"/>
      <c r="F48" s="35"/>
      <c r="G48" s="50"/>
      <c r="H48" s="50"/>
      <c r="I48" s="50"/>
      <c r="J48" s="37">
        <v>45292</v>
      </c>
      <c r="K48" s="38">
        <v>45657</v>
      </c>
      <c r="L48" s="680"/>
      <c r="M48" s="560"/>
      <c r="N48" s="530"/>
    </row>
    <row r="49" spans="1:14" ht="15">
      <c r="A49" s="702"/>
      <c r="B49" s="48" t="s">
        <v>37</v>
      </c>
      <c r="C49" s="529"/>
      <c r="D49" s="185"/>
      <c r="E49" s="49"/>
      <c r="F49" s="35"/>
      <c r="G49" s="50"/>
      <c r="H49" s="50"/>
      <c r="I49" s="50"/>
      <c r="J49" s="37">
        <v>45292</v>
      </c>
      <c r="K49" s="38">
        <v>45657</v>
      </c>
      <c r="L49" s="681"/>
      <c r="M49" s="561"/>
      <c r="N49" s="531"/>
    </row>
    <row r="50" spans="1:14" ht="15.75">
      <c r="A50" s="599" t="s">
        <v>95</v>
      </c>
      <c r="B50" s="33" t="s">
        <v>35</v>
      </c>
      <c r="C50" s="51"/>
      <c r="D50" s="33">
        <v>3</v>
      </c>
      <c r="E50" s="39">
        <v>1200000</v>
      </c>
      <c r="F50" s="36">
        <f>+E50</f>
        <v>1200000</v>
      </c>
      <c r="G50" s="50"/>
      <c r="H50" s="50"/>
      <c r="I50" s="50"/>
      <c r="J50" s="37">
        <v>45292</v>
      </c>
      <c r="K50" s="38">
        <v>45657</v>
      </c>
      <c r="L50" s="680"/>
      <c r="M50" s="560"/>
      <c r="N50" s="555"/>
    </row>
    <row r="51" spans="1:14" ht="16.5" thickBot="1">
      <c r="A51" s="692"/>
      <c r="B51" s="32" t="s">
        <v>37</v>
      </c>
      <c r="C51" s="32"/>
      <c r="D51" s="32"/>
      <c r="E51" s="52"/>
      <c r="F51" s="53"/>
      <c r="G51" s="217"/>
      <c r="H51" s="217"/>
      <c r="I51" s="217"/>
      <c r="J51" s="230">
        <v>45292</v>
      </c>
      <c r="K51" s="231">
        <v>45657</v>
      </c>
      <c r="L51" s="703"/>
      <c r="M51" s="621"/>
      <c r="N51" s="556"/>
    </row>
    <row r="52" spans="1:14" ht="16.5" thickBot="1">
      <c r="A52" s="54" t="s">
        <v>39</v>
      </c>
      <c r="B52" s="704" t="s">
        <v>40</v>
      </c>
      <c r="C52" s="704"/>
      <c r="D52" s="704"/>
      <c r="E52" s="521" t="s">
        <v>41</v>
      </c>
      <c r="F52" s="521"/>
      <c r="G52" s="521"/>
      <c r="H52" s="521"/>
      <c r="I52" s="239"/>
      <c r="J52" s="552" t="s">
        <v>42</v>
      </c>
      <c r="K52" s="553"/>
      <c r="L52" s="553"/>
      <c r="M52" s="553"/>
      <c r="N52" s="554"/>
    </row>
    <row r="53" spans="1:14" ht="15.75">
      <c r="A53" s="522" t="s">
        <v>162</v>
      </c>
      <c r="B53" s="511" t="s">
        <v>99</v>
      </c>
      <c r="C53" s="512"/>
      <c r="D53" s="513"/>
      <c r="E53" s="511" t="s">
        <v>164</v>
      </c>
      <c r="F53" s="512"/>
      <c r="G53" s="513"/>
      <c r="H53" s="514" t="s">
        <v>35</v>
      </c>
      <c r="I53" s="517">
        <f>+D50</f>
        <v>3</v>
      </c>
      <c r="J53" s="705" t="s">
        <v>194</v>
      </c>
      <c r="K53" s="706"/>
      <c r="L53" s="706"/>
      <c r="M53" s="706"/>
      <c r="N53" s="707"/>
    </row>
    <row r="54" spans="1:14" ht="6.75" customHeight="1">
      <c r="A54" s="502"/>
      <c r="B54" s="318"/>
      <c r="C54" s="319"/>
      <c r="D54" s="320"/>
      <c r="E54" s="318"/>
      <c r="F54" s="319"/>
      <c r="G54" s="320"/>
      <c r="H54" s="515"/>
      <c r="I54" s="518"/>
      <c r="J54" s="562" t="s">
        <v>100</v>
      </c>
      <c r="K54" s="563"/>
      <c r="L54" s="563"/>
      <c r="M54" s="563"/>
      <c r="N54" s="564"/>
    </row>
    <row r="55" spans="1:14" ht="6.75" customHeight="1">
      <c r="A55" s="502"/>
      <c r="B55" s="318"/>
      <c r="C55" s="319"/>
      <c r="D55" s="320"/>
      <c r="E55" s="318"/>
      <c r="F55" s="319"/>
      <c r="G55" s="320"/>
      <c r="H55" s="516"/>
      <c r="I55" s="519"/>
      <c r="J55" s="709"/>
      <c r="K55" s="710"/>
      <c r="L55" s="710"/>
      <c r="M55" s="710"/>
      <c r="N55" s="711"/>
    </row>
    <row r="56" spans="1:14" ht="6.75" customHeight="1">
      <c r="A56" s="502"/>
      <c r="B56" s="318"/>
      <c r="C56" s="319"/>
      <c r="D56" s="320"/>
      <c r="E56" s="318"/>
      <c r="F56" s="319"/>
      <c r="G56" s="320"/>
      <c r="H56" s="520" t="s">
        <v>37</v>
      </c>
      <c r="I56" s="732">
        <f>+D51</f>
        <v>0</v>
      </c>
      <c r="J56" s="709"/>
      <c r="K56" s="710"/>
      <c r="L56" s="710"/>
      <c r="M56" s="710"/>
      <c r="N56" s="711"/>
    </row>
    <row r="57" spans="1:14" ht="6.75" customHeight="1">
      <c r="A57" s="502"/>
      <c r="B57" s="318"/>
      <c r="C57" s="319"/>
      <c r="D57" s="320"/>
      <c r="E57" s="318"/>
      <c r="F57" s="319"/>
      <c r="G57" s="320"/>
      <c r="H57" s="515"/>
      <c r="I57" s="518"/>
      <c r="J57" s="709"/>
      <c r="K57" s="710"/>
      <c r="L57" s="710"/>
      <c r="M57" s="710"/>
      <c r="N57" s="711"/>
    </row>
    <row r="58" spans="1:14" ht="6.75" customHeight="1">
      <c r="A58" s="503"/>
      <c r="B58" s="301"/>
      <c r="C58" s="302"/>
      <c r="D58" s="303"/>
      <c r="E58" s="301"/>
      <c r="F58" s="302"/>
      <c r="G58" s="303"/>
      <c r="H58" s="516"/>
      <c r="I58" s="519"/>
      <c r="J58" s="709"/>
      <c r="K58" s="710"/>
      <c r="L58" s="710"/>
      <c r="M58" s="710"/>
      <c r="N58" s="711"/>
    </row>
    <row r="59" spans="1:14">
      <c r="A59" s="608"/>
      <c r="B59" s="609"/>
      <c r="C59" s="609"/>
      <c r="D59" s="609"/>
      <c r="E59" s="609"/>
      <c r="F59" s="609"/>
      <c r="G59" s="609"/>
      <c r="H59" s="609"/>
      <c r="I59" s="609"/>
      <c r="J59" s="709"/>
      <c r="K59" s="710"/>
      <c r="L59" s="710"/>
      <c r="M59" s="710"/>
      <c r="N59" s="711"/>
    </row>
    <row r="60" spans="1:14" ht="15" thickBot="1">
      <c r="A60" s="610"/>
      <c r="B60" s="611"/>
      <c r="C60" s="611"/>
      <c r="D60" s="611"/>
      <c r="E60" s="611"/>
      <c r="F60" s="611"/>
      <c r="G60" s="611"/>
      <c r="H60" s="611"/>
      <c r="I60" s="611"/>
      <c r="J60" s="565"/>
      <c r="K60" s="566"/>
      <c r="L60" s="566"/>
      <c r="M60" s="566"/>
      <c r="N60" s="567"/>
    </row>
    <row r="61" spans="1:14" ht="15" customHeight="1">
      <c r="A61" s="55"/>
      <c r="B61" s="55"/>
      <c r="C61" s="55"/>
      <c r="D61" s="55"/>
      <c r="E61" s="55"/>
      <c r="F61" s="55"/>
      <c r="G61" s="55"/>
      <c r="H61" s="55"/>
      <c r="I61" s="55"/>
      <c r="J61" s="42"/>
      <c r="K61" s="42"/>
      <c r="L61" s="42"/>
      <c r="M61" s="42"/>
      <c r="N61" s="42"/>
    </row>
    <row r="62" spans="1:14" ht="15" customHeight="1" thickBot="1">
      <c r="A62" s="55"/>
      <c r="B62" s="55"/>
      <c r="C62" s="55"/>
      <c r="D62" s="55"/>
      <c r="E62" s="55"/>
      <c r="F62" s="55"/>
      <c r="G62" s="55"/>
      <c r="H62" s="55"/>
      <c r="I62" s="55"/>
      <c r="J62" s="42"/>
      <c r="K62" s="42"/>
      <c r="L62" s="42"/>
      <c r="M62" s="42"/>
      <c r="N62" s="42"/>
    </row>
    <row r="63" spans="1:14" ht="20.25">
      <c r="A63" s="340"/>
      <c r="B63" s="342" t="s">
        <v>0</v>
      </c>
      <c r="C63" s="342"/>
      <c r="D63" s="342"/>
      <c r="E63" s="342"/>
      <c r="F63" s="342"/>
      <c r="G63" s="342"/>
      <c r="H63" s="342"/>
      <c r="I63" s="344" t="s">
        <v>1</v>
      </c>
      <c r="J63" s="344"/>
      <c r="K63" s="344"/>
      <c r="L63" s="344"/>
      <c r="M63" s="284"/>
      <c r="N63" s="285"/>
    </row>
    <row r="64" spans="1:14" ht="20.25">
      <c r="A64" s="341"/>
      <c r="B64" s="343"/>
      <c r="C64" s="343"/>
      <c r="D64" s="343"/>
      <c r="E64" s="343"/>
      <c r="F64" s="343"/>
      <c r="G64" s="343"/>
      <c r="H64" s="343"/>
      <c r="I64" s="345" t="s">
        <v>2</v>
      </c>
      <c r="J64" s="345"/>
      <c r="K64" s="345"/>
      <c r="L64" s="345"/>
      <c r="M64" s="286"/>
      <c r="N64" s="287"/>
    </row>
    <row r="65" spans="1:15 16384:16384" ht="20.25">
      <c r="A65" s="341"/>
      <c r="B65" s="343" t="s">
        <v>3</v>
      </c>
      <c r="C65" s="343"/>
      <c r="D65" s="343"/>
      <c r="E65" s="343"/>
      <c r="F65" s="343"/>
      <c r="G65" s="343"/>
      <c r="H65" s="343"/>
      <c r="I65" s="345" t="s">
        <v>83</v>
      </c>
      <c r="J65" s="345"/>
      <c r="K65" s="345"/>
      <c r="L65" s="345"/>
      <c r="M65" s="286"/>
      <c r="N65" s="287"/>
    </row>
    <row r="66" spans="1:15 16384:16384" ht="20.25">
      <c r="A66" s="341"/>
      <c r="B66" s="343"/>
      <c r="C66" s="343"/>
      <c r="D66" s="343"/>
      <c r="E66" s="343"/>
      <c r="F66" s="343"/>
      <c r="G66" s="343"/>
      <c r="H66" s="343"/>
      <c r="I66" s="345" t="s">
        <v>5</v>
      </c>
      <c r="J66" s="345"/>
      <c r="K66" s="345"/>
      <c r="L66" s="345"/>
      <c r="M66" s="286"/>
      <c r="N66" s="287"/>
    </row>
    <row r="67" spans="1:15 16384:16384">
      <c r="A67" s="533"/>
      <c r="B67" s="534"/>
      <c r="C67" s="534"/>
      <c r="D67" s="534"/>
      <c r="E67" s="534"/>
      <c r="F67" s="534"/>
      <c r="G67" s="534"/>
      <c r="H67" s="534"/>
      <c r="I67" s="534"/>
      <c r="J67" s="534"/>
      <c r="K67" s="534"/>
      <c r="L67" s="534"/>
      <c r="M67" s="534"/>
      <c r="N67" s="535"/>
    </row>
    <row r="68" spans="1:15 16384:16384" ht="18.75">
      <c r="A68" s="536" t="s">
        <v>84</v>
      </c>
      <c r="B68" s="537"/>
      <c r="C68" s="537"/>
      <c r="D68" s="537"/>
      <c r="E68" s="537"/>
      <c r="F68" s="537"/>
      <c r="G68" s="537"/>
      <c r="H68" s="537"/>
      <c r="I68" s="537"/>
      <c r="J68" s="537"/>
      <c r="K68" s="537"/>
      <c r="L68" s="537"/>
      <c r="M68" s="537"/>
      <c r="N68" s="538"/>
      <c r="XFD68" s="15"/>
    </row>
    <row r="69" spans="1:15 16384:16384" ht="15.75">
      <c r="A69" s="26" t="s">
        <v>205</v>
      </c>
      <c r="B69" s="309" t="s">
        <v>206</v>
      </c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1"/>
      <c r="XFD69" s="6"/>
    </row>
    <row r="70" spans="1:15 16384:16384" ht="15.75" customHeight="1">
      <c r="A70" s="499" t="s">
        <v>85</v>
      </c>
      <c r="B70" s="500"/>
      <c r="C70" s="500"/>
      <c r="D70" s="500"/>
      <c r="E70" s="500"/>
      <c r="F70" s="501"/>
      <c r="G70" s="317" t="s">
        <v>98</v>
      </c>
      <c r="H70" s="575"/>
      <c r="I70" s="576"/>
      <c r="J70" s="539" t="s">
        <v>10</v>
      </c>
      <c r="K70" s="540"/>
      <c r="L70" s="540"/>
      <c r="M70" s="540"/>
      <c r="N70" s="541"/>
      <c r="XFD70" s="8"/>
    </row>
    <row r="71" spans="1:15 16384:16384" ht="15.75" customHeight="1">
      <c r="A71" s="499" t="s">
        <v>87</v>
      </c>
      <c r="B71" s="500"/>
      <c r="C71" s="500"/>
      <c r="D71" s="500"/>
      <c r="E71" s="500"/>
      <c r="F71" s="501"/>
      <c r="G71" s="577"/>
      <c r="H71" s="578"/>
      <c r="I71" s="579"/>
      <c r="J71" s="27" t="s">
        <v>12</v>
      </c>
      <c r="K71" s="542" t="s">
        <v>13</v>
      </c>
      <c r="L71" s="542"/>
      <c r="M71" s="542"/>
      <c r="N71" s="28" t="s">
        <v>14</v>
      </c>
    </row>
    <row r="72" spans="1:15 16384:16384" ht="15.75">
      <c r="A72" s="543" t="s">
        <v>101</v>
      </c>
      <c r="B72" s="544"/>
      <c r="C72" s="544"/>
      <c r="D72" s="544"/>
      <c r="E72" s="544"/>
      <c r="F72" s="545"/>
      <c r="G72" s="577"/>
      <c r="H72" s="578"/>
      <c r="I72" s="579"/>
      <c r="J72" s="612"/>
      <c r="K72" s="557"/>
      <c r="L72" s="557"/>
      <c r="M72" s="557"/>
      <c r="N72" s="700"/>
    </row>
    <row r="73" spans="1:15 16384:16384" ht="15.75">
      <c r="A73" s="543" t="s">
        <v>102</v>
      </c>
      <c r="B73" s="544"/>
      <c r="C73" s="544"/>
      <c r="D73" s="544"/>
      <c r="E73" s="544"/>
      <c r="F73" s="545"/>
      <c r="G73" s="577"/>
      <c r="H73" s="578"/>
      <c r="I73" s="579"/>
      <c r="J73" s="613"/>
      <c r="K73" s="557"/>
      <c r="L73" s="557"/>
      <c r="M73" s="557"/>
      <c r="N73" s="701"/>
    </row>
    <row r="74" spans="1:15 16384:16384" ht="15.75">
      <c r="A74" s="499" t="s">
        <v>90</v>
      </c>
      <c r="B74" s="500"/>
      <c r="C74" s="500"/>
      <c r="D74" s="500"/>
      <c r="E74" s="500"/>
      <c r="F74" s="501"/>
      <c r="G74" s="577"/>
      <c r="H74" s="578"/>
      <c r="I74" s="579"/>
      <c r="J74" s="708"/>
      <c r="K74" s="557"/>
      <c r="L74" s="557"/>
      <c r="M74" s="557"/>
      <c r="N74" s="700"/>
      <c r="O74" s="176"/>
    </row>
    <row r="75" spans="1:15 16384:16384" ht="15.75">
      <c r="A75" s="499" t="s">
        <v>91</v>
      </c>
      <c r="B75" s="500"/>
      <c r="C75" s="500"/>
      <c r="D75" s="500"/>
      <c r="E75" s="500"/>
      <c r="F75" s="501"/>
      <c r="G75" s="577"/>
      <c r="H75" s="578"/>
      <c r="I75" s="579"/>
      <c r="J75" s="708"/>
      <c r="K75" s="557"/>
      <c r="L75" s="557"/>
      <c r="M75" s="557"/>
      <c r="N75" s="701"/>
      <c r="O75" s="176"/>
    </row>
    <row r="76" spans="1:15 16384:16384">
      <c r="A76" s="569" t="s">
        <v>185</v>
      </c>
      <c r="B76" s="570"/>
      <c r="C76" s="570"/>
      <c r="D76" s="570"/>
      <c r="E76" s="570"/>
      <c r="F76" s="571"/>
      <c r="G76" s="577"/>
      <c r="H76" s="578"/>
      <c r="I76" s="579"/>
      <c r="J76" s="175"/>
      <c r="K76" s="713"/>
      <c r="L76" s="714"/>
      <c r="M76" s="715"/>
      <c r="N76" s="222"/>
      <c r="O76" s="176"/>
    </row>
    <row r="77" spans="1:15 16384:16384" ht="15" thickBot="1">
      <c r="A77" s="572"/>
      <c r="B77" s="573"/>
      <c r="C77" s="573"/>
      <c r="D77" s="573"/>
      <c r="E77" s="573"/>
      <c r="F77" s="574"/>
      <c r="G77" s="577"/>
      <c r="H77" s="578"/>
      <c r="I77" s="579"/>
      <c r="J77" s="219"/>
      <c r="K77" s="591"/>
      <c r="L77" s="592"/>
      <c r="M77" s="480"/>
      <c r="N77" s="222"/>
      <c r="O77" s="176"/>
    </row>
    <row r="78" spans="1:15 16384:16384" ht="15.75" customHeight="1">
      <c r="A78" s="598" t="s">
        <v>18</v>
      </c>
      <c r="B78" s="600" t="s">
        <v>92</v>
      </c>
      <c r="C78" s="602" t="s">
        <v>20</v>
      </c>
      <c r="D78" s="602" t="s">
        <v>21</v>
      </c>
      <c r="E78" s="602" t="s">
        <v>22</v>
      </c>
      <c r="F78" s="602" t="s">
        <v>103</v>
      </c>
      <c r="G78" s="602"/>
      <c r="H78" s="602"/>
      <c r="I78" s="603"/>
      <c r="J78" s="697" t="s">
        <v>24</v>
      </c>
      <c r="K78" s="602"/>
      <c r="L78" s="646" t="s">
        <v>25</v>
      </c>
      <c r="M78" s="646"/>
      <c r="N78" s="647"/>
      <c r="O78" s="176"/>
      <c r="XFD78" s="14"/>
    </row>
    <row r="79" spans="1:15 16384:16384" ht="14.25" customHeight="1">
      <c r="A79" s="599"/>
      <c r="B79" s="601"/>
      <c r="C79" s="601"/>
      <c r="D79" s="601"/>
      <c r="E79" s="601"/>
      <c r="F79" s="601"/>
      <c r="G79" s="601"/>
      <c r="H79" s="601"/>
      <c r="I79" s="604"/>
      <c r="J79" s="698"/>
      <c r="K79" s="601"/>
      <c r="L79" s="601" t="s">
        <v>26</v>
      </c>
      <c r="M79" s="601" t="s">
        <v>27</v>
      </c>
      <c r="N79" s="648" t="s">
        <v>28</v>
      </c>
      <c r="O79" s="176"/>
    </row>
    <row r="80" spans="1:15 16384:16384" ht="23.25">
      <c r="A80" s="599"/>
      <c r="B80" s="601"/>
      <c r="C80" s="601"/>
      <c r="D80" s="601"/>
      <c r="E80" s="601"/>
      <c r="F80" s="45" t="s">
        <v>29</v>
      </c>
      <c r="G80" s="45" t="s">
        <v>30</v>
      </c>
      <c r="H80" s="45" t="s">
        <v>31</v>
      </c>
      <c r="I80" s="46" t="s">
        <v>32</v>
      </c>
      <c r="J80" s="47" t="s">
        <v>33</v>
      </c>
      <c r="K80" s="33" t="s">
        <v>34</v>
      </c>
      <c r="L80" s="601"/>
      <c r="M80" s="601"/>
      <c r="N80" s="648"/>
      <c r="O80" s="176"/>
      <c r="XFD80" s="174"/>
    </row>
    <row r="81" spans="1:18 16384:16384" ht="23.25">
      <c r="A81" s="583" t="s">
        <v>104</v>
      </c>
      <c r="B81" s="48" t="s">
        <v>35</v>
      </c>
      <c r="C81" s="337" t="s">
        <v>179</v>
      </c>
      <c r="D81" s="186"/>
      <c r="E81" s="49"/>
      <c r="F81" s="49"/>
      <c r="G81" s="57"/>
      <c r="H81" s="57"/>
      <c r="I81" s="57"/>
      <c r="J81" s="37">
        <v>45292</v>
      </c>
      <c r="K81" s="38">
        <v>45657</v>
      </c>
      <c r="L81" s="680"/>
      <c r="M81" s="560"/>
      <c r="N81" s="530"/>
      <c r="O81" s="176"/>
      <c r="XFD81" s="174"/>
    </row>
    <row r="82" spans="1:18 16384:16384" ht="23.25">
      <c r="A82" s="583"/>
      <c r="B82" s="48" t="s">
        <v>37</v>
      </c>
      <c r="C82" s="337"/>
      <c r="D82" s="186"/>
      <c r="E82" s="49"/>
      <c r="F82" s="49"/>
      <c r="G82" s="57"/>
      <c r="H82" s="57"/>
      <c r="I82" s="57"/>
      <c r="J82" s="37">
        <v>45292</v>
      </c>
      <c r="K82" s="38">
        <v>45657</v>
      </c>
      <c r="L82" s="681"/>
      <c r="M82" s="561"/>
      <c r="N82" s="531"/>
      <c r="O82" s="218"/>
      <c r="P82" s="6"/>
      <c r="Q82" s="7"/>
      <c r="R82" s="8"/>
      <c r="XFD82" s="174"/>
    </row>
    <row r="83" spans="1:18 16384:16384" ht="23.25">
      <c r="A83" s="523" t="s">
        <v>105</v>
      </c>
      <c r="B83" s="48" t="s">
        <v>35</v>
      </c>
      <c r="C83" s="337" t="s">
        <v>180</v>
      </c>
      <c r="D83" s="187"/>
      <c r="E83" s="49"/>
      <c r="F83" s="49"/>
      <c r="G83" s="57"/>
      <c r="H83" s="57"/>
      <c r="I83" s="57"/>
      <c r="J83" s="37">
        <v>45292</v>
      </c>
      <c r="K83" s="38">
        <v>45657</v>
      </c>
      <c r="L83" s="680"/>
      <c r="M83" s="560"/>
      <c r="N83" s="530"/>
      <c r="O83" s="176"/>
      <c r="P83" s="6"/>
      <c r="Q83" s="7"/>
      <c r="R83" s="8"/>
      <c r="XFD83" s="174"/>
    </row>
    <row r="84" spans="1:18 16384:16384" ht="23.25">
      <c r="A84" s="524"/>
      <c r="B84" s="48" t="s">
        <v>37</v>
      </c>
      <c r="C84" s="337"/>
      <c r="D84" s="187"/>
      <c r="E84" s="49"/>
      <c r="F84" s="49"/>
      <c r="G84" s="57"/>
      <c r="H84" s="57"/>
      <c r="I84" s="57"/>
      <c r="J84" s="37">
        <v>45292</v>
      </c>
      <c r="K84" s="38">
        <v>45657</v>
      </c>
      <c r="L84" s="681"/>
      <c r="M84" s="561"/>
      <c r="N84" s="531"/>
      <c r="O84" s="176"/>
      <c r="P84" s="6"/>
      <c r="Q84" s="7"/>
      <c r="R84" s="8"/>
      <c r="XFD84" s="174"/>
    </row>
    <row r="85" spans="1:18 16384:16384" ht="23.25">
      <c r="A85" s="523" t="s">
        <v>106</v>
      </c>
      <c r="B85" s="48" t="s">
        <v>35</v>
      </c>
      <c r="C85" s="337" t="s">
        <v>181</v>
      </c>
      <c r="D85" s="188"/>
      <c r="E85" s="49"/>
      <c r="F85" s="49"/>
      <c r="G85" s="57"/>
      <c r="H85" s="57"/>
      <c r="I85" s="57"/>
      <c r="J85" s="37">
        <v>45292</v>
      </c>
      <c r="K85" s="38">
        <v>45657</v>
      </c>
      <c r="L85" s="680"/>
      <c r="M85" s="560"/>
      <c r="N85" s="530"/>
      <c r="P85" s="6"/>
      <c r="Q85" s="7"/>
      <c r="R85" s="6"/>
      <c r="XFD85" s="174"/>
    </row>
    <row r="86" spans="1:18 16384:16384" ht="23.25">
      <c r="A86" s="524"/>
      <c r="B86" s="48" t="s">
        <v>37</v>
      </c>
      <c r="C86" s="337"/>
      <c r="D86" s="189"/>
      <c r="E86" s="49"/>
      <c r="F86" s="49"/>
      <c r="G86" s="57"/>
      <c r="H86" s="57"/>
      <c r="I86" s="57"/>
      <c r="J86" s="37">
        <v>45292</v>
      </c>
      <c r="K86" s="38">
        <v>45657</v>
      </c>
      <c r="L86" s="681"/>
      <c r="M86" s="561"/>
      <c r="N86" s="531"/>
      <c r="XFD86" s="174"/>
    </row>
    <row r="87" spans="1:18 16384:16384" ht="23.25">
      <c r="A87" s="599" t="s">
        <v>95</v>
      </c>
      <c r="B87" s="33" t="s">
        <v>35</v>
      </c>
      <c r="C87" s="669"/>
      <c r="D87" s="190">
        <v>0.83</v>
      </c>
      <c r="E87" s="39">
        <v>575103431</v>
      </c>
      <c r="F87" s="39">
        <f>+E87</f>
        <v>575103431</v>
      </c>
      <c r="G87" s="57"/>
      <c r="H87" s="57"/>
      <c r="I87" s="57"/>
      <c r="J87" s="37">
        <v>45292</v>
      </c>
      <c r="K87" s="38">
        <v>45657</v>
      </c>
      <c r="L87" s="680"/>
      <c r="M87" s="560"/>
      <c r="N87" s="555"/>
      <c r="P87" s="6"/>
      <c r="XFD87" s="174"/>
    </row>
    <row r="88" spans="1:18 16384:16384" ht="16.5" thickBot="1">
      <c r="A88" s="692"/>
      <c r="B88" s="32" t="s">
        <v>37</v>
      </c>
      <c r="C88" s="730"/>
      <c r="D88" s="191"/>
      <c r="E88" s="52"/>
      <c r="F88" s="52"/>
      <c r="G88" s="220"/>
      <c r="H88" s="220"/>
      <c r="I88" s="220"/>
      <c r="J88" s="230">
        <v>45292</v>
      </c>
      <c r="K88" s="231">
        <v>45657</v>
      </c>
      <c r="L88" s="703"/>
      <c r="M88" s="621"/>
      <c r="N88" s="556"/>
      <c r="P88" s="6"/>
    </row>
    <row r="89" spans="1:18 16384:16384" ht="16.5" thickBot="1">
      <c r="A89" s="54" t="s">
        <v>39</v>
      </c>
      <c r="B89" s="704" t="s">
        <v>40</v>
      </c>
      <c r="C89" s="704"/>
      <c r="D89" s="704"/>
      <c r="E89" s="521" t="s">
        <v>41</v>
      </c>
      <c r="F89" s="521"/>
      <c r="G89" s="521"/>
      <c r="H89" s="521"/>
      <c r="I89" s="239"/>
      <c r="J89" s="552" t="s">
        <v>42</v>
      </c>
      <c r="K89" s="553"/>
      <c r="L89" s="553"/>
      <c r="M89" s="553"/>
      <c r="N89" s="554"/>
      <c r="P89" s="6"/>
    </row>
    <row r="90" spans="1:18 16384:16384" ht="15.75">
      <c r="A90" s="522" t="s">
        <v>165</v>
      </c>
      <c r="B90" s="511" t="s">
        <v>107</v>
      </c>
      <c r="C90" s="512"/>
      <c r="D90" s="513"/>
      <c r="E90" s="720" t="s">
        <v>166</v>
      </c>
      <c r="F90" s="721"/>
      <c r="G90" s="722"/>
      <c r="H90" s="614" t="s">
        <v>35</v>
      </c>
      <c r="I90" s="699">
        <f>+D87</f>
        <v>0.83</v>
      </c>
      <c r="J90" s="705" t="s">
        <v>194</v>
      </c>
      <c r="K90" s="706"/>
      <c r="L90" s="706"/>
      <c r="M90" s="706"/>
      <c r="N90" s="707"/>
      <c r="O90" s="3"/>
      <c r="P90" s="3"/>
    </row>
    <row r="91" spans="1:18 16384:16384" ht="15">
      <c r="A91" s="502"/>
      <c r="B91" s="318"/>
      <c r="C91" s="319"/>
      <c r="D91" s="320"/>
      <c r="E91" s="723"/>
      <c r="F91" s="724"/>
      <c r="G91" s="725"/>
      <c r="H91" s="615"/>
      <c r="I91" s="606"/>
      <c r="J91" s="562" t="s">
        <v>108</v>
      </c>
      <c r="K91" s="563"/>
      <c r="L91" s="563"/>
      <c r="M91" s="563"/>
      <c r="N91" s="564"/>
      <c r="O91" s="3"/>
      <c r="P91" s="3"/>
    </row>
    <row r="92" spans="1:18 16384:16384" ht="15">
      <c r="A92" s="502"/>
      <c r="B92" s="318"/>
      <c r="C92" s="319"/>
      <c r="D92" s="320"/>
      <c r="E92" s="723"/>
      <c r="F92" s="724"/>
      <c r="G92" s="725"/>
      <c r="H92" s="616"/>
      <c r="I92" s="607"/>
      <c r="J92" s="709"/>
      <c r="K92" s="710"/>
      <c r="L92" s="710"/>
      <c r="M92" s="710"/>
      <c r="N92" s="711"/>
      <c r="O92" s="3"/>
      <c r="P92" s="3"/>
    </row>
    <row r="93" spans="1:18 16384:16384" ht="15">
      <c r="A93" s="502"/>
      <c r="B93" s="318"/>
      <c r="C93" s="319"/>
      <c r="D93" s="320"/>
      <c r="E93" s="723"/>
      <c r="F93" s="724"/>
      <c r="G93" s="725"/>
      <c r="H93" s="729" t="s">
        <v>37</v>
      </c>
      <c r="I93" s="605">
        <f>+D88</f>
        <v>0</v>
      </c>
      <c r="J93" s="709"/>
      <c r="K93" s="710"/>
      <c r="L93" s="710"/>
      <c r="M93" s="710"/>
      <c r="N93" s="711"/>
      <c r="O93" s="3"/>
      <c r="P93" s="3"/>
    </row>
    <row r="94" spans="1:18 16384:16384" ht="15">
      <c r="A94" s="502"/>
      <c r="B94" s="318"/>
      <c r="C94" s="319"/>
      <c r="D94" s="320"/>
      <c r="E94" s="723"/>
      <c r="F94" s="724"/>
      <c r="G94" s="725"/>
      <c r="H94" s="615"/>
      <c r="I94" s="606"/>
      <c r="J94" s="709"/>
      <c r="K94" s="710"/>
      <c r="L94" s="710"/>
      <c r="M94" s="710"/>
      <c r="N94" s="711"/>
      <c r="O94" s="3"/>
      <c r="P94" s="3"/>
    </row>
    <row r="95" spans="1:18 16384:16384" ht="15">
      <c r="A95" s="503"/>
      <c r="B95" s="301"/>
      <c r="C95" s="302"/>
      <c r="D95" s="303"/>
      <c r="E95" s="445"/>
      <c r="F95" s="446"/>
      <c r="G95" s="447"/>
      <c r="H95" s="616"/>
      <c r="I95" s="607"/>
      <c r="J95" s="709"/>
      <c r="K95" s="710"/>
      <c r="L95" s="710"/>
      <c r="M95" s="710"/>
      <c r="N95" s="711"/>
      <c r="O95" s="3"/>
      <c r="P95" s="3"/>
    </row>
    <row r="96" spans="1:18 16384:16384" ht="15">
      <c r="A96" s="608"/>
      <c r="B96" s="609"/>
      <c r="C96" s="609"/>
      <c r="D96" s="609"/>
      <c r="E96" s="609"/>
      <c r="F96" s="609"/>
      <c r="G96" s="609"/>
      <c r="H96" s="609"/>
      <c r="I96" s="609"/>
      <c r="J96" s="709"/>
      <c r="K96" s="710"/>
      <c r="L96" s="710"/>
      <c r="M96" s="710"/>
      <c r="N96" s="711"/>
      <c r="O96" s="3"/>
      <c r="P96" s="3"/>
    </row>
    <row r="97" spans="1:16" ht="15.75" thickBot="1">
      <c r="A97" s="610"/>
      <c r="B97" s="611"/>
      <c r="C97" s="611"/>
      <c r="D97" s="611"/>
      <c r="E97" s="611"/>
      <c r="F97" s="611"/>
      <c r="G97" s="611"/>
      <c r="H97" s="611"/>
      <c r="I97" s="611"/>
      <c r="J97" s="565"/>
      <c r="K97" s="566"/>
      <c r="L97" s="566"/>
      <c r="M97" s="566"/>
      <c r="N97" s="567"/>
      <c r="O97" s="3"/>
      <c r="P97" s="3"/>
    </row>
    <row r="98" spans="1:16">
      <c r="A98" s="58"/>
      <c r="B98" s="58"/>
      <c r="C98" s="58"/>
      <c r="D98" s="59"/>
      <c r="E98" s="58"/>
      <c r="F98" s="58"/>
      <c r="G98" s="58"/>
      <c r="H98" s="58"/>
      <c r="I98" s="58"/>
      <c r="J98" s="58"/>
      <c r="K98" s="58"/>
      <c r="L98" s="58"/>
      <c r="M98" s="58"/>
      <c r="N98" s="58"/>
    </row>
    <row r="99" spans="1:16" ht="15" thickBot="1">
      <c r="A99" s="58"/>
      <c r="B99" s="58"/>
      <c r="C99" s="58"/>
      <c r="D99" s="59"/>
      <c r="E99" s="58"/>
      <c r="F99" s="58"/>
      <c r="G99" s="58"/>
      <c r="H99" s="58"/>
      <c r="I99" s="58"/>
      <c r="J99" s="58"/>
      <c r="K99" s="58"/>
      <c r="L99" s="58"/>
      <c r="M99" s="58"/>
      <c r="N99" s="58"/>
    </row>
    <row r="100" spans="1:16" ht="20.25">
      <c r="A100" s="340"/>
      <c r="B100" s="342" t="s">
        <v>0</v>
      </c>
      <c r="C100" s="342"/>
      <c r="D100" s="342"/>
      <c r="E100" s="342"/>
      <c r="F100" s="342"/>
      <c r="G100" s="342"/>
      <c r="H100" s="342"/>
      <c r="I100" s="344" t="s">
        <v>1</v>
      </c>
      <c r="J100" s="344"/>
      <c r="K100" s="344"/>
      <c r="L100" s="344"/>
      <c r="M100" s="284"/>
      <c r="N100" s="285"/>
    </row>
    <row r="101" spans="1:16" ht="20.25">
      <c r="A101" s="341"/>
      <c r="B101" s="343"/>
      <c r="C101" s="343"/>
      <c r="D101" s="343"/>
      <c r="E101" s="343"/>
      <c r="F101" s="343"/>
      <c r="G101" s="343"/>
      <c r="H101" s="343"/>
      <c r="I101" s="345" t="s">
        <v>2</v>
      </c>
      <c r="J101" s="345"/>
      <c r="K101" s="345"/>
      <c r="L101" s="345"/>
      <c r="M101" s="286"/>
      <c r="N101" s="287"/>
    </row>
    <row r="102" spans="1:16" ht="20.25">
      <c r="A102" s="341"/>
      <c r="B102" s="343" t="s">
        <v>3</v>
      </c>
      <c r="C102" s="343"/>
      <c r="D102" s="343"/>
      <c r="E102" s="343"/>
      <c r="F102" s="343"/>
      <c r="G102" s="343"/>
      <c r="H102" s="343"/>
      <c r="I102" s="345" t="s">
        <v>83</v>
      </c>
      <c r="J102" s="345"/>
      <c r="K102" s="345"/>
      <c r="L102" s="345"/>
      <c r="M102" s="286"/>
      <c r="N102" s="287"/>
    </row>
    <row r="103" spans="1:16" ht="20.25">
      <c r="A103" s="341"/>
      <c r="B103" s="343"/>
      <c r="C103" s="343"/>
      <c r="D103" s="343"/>
      <c r="E103" s="343"/>
      <c r="F103" s="343"/>
      <c r="G103" s="343"/>
      <c r="H103" s="343"/>
      <c r="I103" s="345" t="s">
        <v>5</v>
      </c>
      <c r="J103" s="345"/>
      <c r="K103" s="345"/>
      <c r="L103" s="345"/>
      <c r="M103" s="286"/>
      <c r="N103" s="287"/>
    </row>
    <row r="104" spans="1:16">
      <c r="A104" s="533"/>
      <c r="B104" s="534"/>
      <c r="C104" s="534"/>
      <c r="D104" s="534"/>
      <c r="E104" s="534"/>
      <c r="F104" s="534"/>
      <c r="G104" s="534"/>
      <c r="H104" s="534"/>
      <c r="I104" s="534"/>
      <c r="J104" s="534"/>
      <c r="K104" s="534"/>
      <c r="L104" s="534"/>
      <c r="M104" s="534"/>
      <c r="N104" s="535"/>
    </row>
    <row r="105" spans="1:16" ht="15.75">
      <c r="A105" s="536" t="s">
        <v>84</v>
      </c>
      <c r="B105" s="537"/>
      <c r="C105" s="537"/>
      <c r="D105" s="537"/>
      <c r="E105" s="537"/>
      <c r="F105" s="537"/>
      <c r="G105" s="537"/>
      <c r="H105" s="537"/>
      <c r="I105" s="537"/>
      <c r="J105" s="537"/>
      <c r="K105" s="537"/>
      <c r="L105" s="537"/>
      <c r="M105" s="537"/>
      <c r="N105" s="538"/>
    </row>
    <row r="106" spans="1:16" ht="15.75">
      <c r="A106" s="26" t="s">
        <v>205</v>
      </c>
      <c r="B106" s="309" t="s">
        <v>206</v>
      </c>
      <c r="C106" s="310"/>
      <c r="D106" s="310"/>
      <c r="E106" s="310"/>
      <c r="F106" s="310"/>
      <c r="G106" s="310"/>
      <c r="H106" s="310"/>
      <c r="I106" s="310"/>
      <c r="J106" s="310"/>
      <c r="K106" s="310"/>
      <c r="L106" s="310"/>
      <c r="M106" s="310"/>
      <c r="N106" s="311"/>
    </row>
    <row r="107" spans="1:16" ht="15.75">
      <c r="A107" s="499" t="s">
        <v>85</v>
      </c>
      <c r="B107" s="500"/>
      <c r="C107" s="500"/>
      <c r="D107" s="500"/>
      <c r="E107" s="500"/>
      <c r="F107" s="501"/>
      <c r="G107" s="298" t="s">
        <v>109</v>
      </c>
      <c r="H107" s="299"/>
      <c r="I107" s="300"/>
      <c r="J107" s="539" t="s">
        <v>10</v>
      </c>
      <c r="K107" s="540"/>
      <c r="L107" s="540"/>
      <c r="M107" s="540"/>
      <c r="N107" s="541"/>
    </row>
    <row r="108" spans="1:16" ht="15.75">
      <c r="A108" s="499" t="s">
        <v>87</v>
      </c>
      <c r="B108" s="500"/>
      <c r="C108" s="500"/>
      <c r="D108" s="500"/>
      <c r="E108" s="500"/>
      <c r="F108" s="501"/>
      <c r="G108" s="318"/>
      <c r="H108" s="319"/>
      <c r="I108" s="320"/>
      <c r="J108" s="27" t="s">
        <v>12</v>
      </c>
      <c r="K108" s="542" t="s">
        <v>13</v>
      </c>
      <c r="L108" s="542"/>
      <c r="M108" s="542"/>
      <c r="N108" s="28" t="s">
        <v>14</v>
      </c>
    </row>
    <row r="109" spans="1:16" ht="15.75" customHeight="1">
      <c r="A109" s="543" t="s">
        <v>101</v>
      </c>
      <c r="B109" s="544"/>
      <c r="C109" s="544"/>
      <c r="D109" s="544"/>
      <c r="E109" s="544"/>
      <c r="F109" s="545"/>
      <c r="G109" s="318"/>
      <c r="H109" s="319"/>
      <c r="I109" s="320"/>
      <c r="J109" s="337"/>
      <c r="K109" s="558"/>
      <c r="L109" s="558"/>
      <c r="M109" s="558"/>
      <c r="N109" s="682"/>
    </row>
    <row r="110" spans="1:16" ht="15.75">
      <c r="A110" s="543" t="s">
        <v>102</v>
      </c>
      <c r="B110" s="544"/>
      <c r="C110" s="544"/>
      <c r="D110" s="544"/>
      <c r="E110" s="544"/>
      <c r="F110" s="545"/>
      <c r="G110" s="318"/>
      <c r="H110" s="319"/>
      <c r="I110" s="320"/>
      <c r="J110" s="546"/>
      <c r="K110" s="558"/>
      <c r="L110" s="558"/>
      <c r="M110" s="558"/>
      <c r="N110" s="683"/>
    </row>
    <row r="111" spans="1:16" ht="21" customHeight="1">
      <c r="A111" s="499" t="s">
        <v>90</v>
      </c>
      <c r="B111" s="500"/>
      <c r="C111" s="500"/>
      <c r="D111" s="500"/>
      <c r="E111" s="500"/>
      <c r="F111" s="501"/>
      <c r="G111" s="318"/>
      <c r="H111" s="319"/>
      <c r="I111" s="320"/>
      <c r="J111" s="550"/>
      <c r="K111" s="559"/>
      <c r="L111" s="559"/>
      <c r="M111" s="559"/>
      <c r="N111" s="682"/>
    </row>
    <row r="112" spans="1:16" ht="15.75">
      <c r="A112" s="580" t="s">
        <v>91</v>
      </c>
      <c r="B112" s="581"/>
      <c r="C112" s="581"/>
      <c r="D112" s="581"/>
      <c r="E112" s="581"/>
      <c r="F112" s="582"/>
      <c r="G112" s="318"/>
      <c r="H112" s="319"/>
      <c r="I112" s="320"/>
      <c r="J112" s="550"/>
      <c r="K112" s="559"/>
      <c r="L112" s="559"/>
      <c r="M112" s="559"/>
      <c r="N112" s="683"/>
    </row>
    <row r="113" spans="1:18" ht="27.75" customHeight="1">
      <c r="A113" s="569" t="s">
        <v>186</v>
      </c>
      <c r="B113" s="570"/>
      <c r="C113" s="570"/>
      <c r="D113" s="570"/>
      <c r="E113" s="570"/>
      <c r="F113" s="571"/>
      <c r="G113" s="318"/>
      <c r="H113" s="319"/>
      <c r="I113" s="320"/>
      <c r="J113" s="60"/>
      <c r="K113" s="728"/>
      <c r="L113" s="728"/>
      <c r="M113" s="728"/>
      <c r="N113" s="61"/>
    </row>
    <row r="114" spans="1:18" ht="21" customHeight="1">
      <c r="A114" s="572"/>
      <c r="B114" s="573"/>
      <c r="C114" s="573"/>
      <c r="D114" s="573"/>
      <c r="E114" s="573"/>
      <c r="F114" s="574"/>
      <c r="G114" s="318"/>
      <c r="H114" s="319"/>
      <c r="I114" s="320"/>
      <c r="J114" s="205"/>
      <c r="K114" s="366"/>
      <c r="L114" s="367"/>
      <c r="M114" s="368"/>
      <c r="N114" s="61"/>
    </row>
    <row r="115" spans="1:18" ht="21" customHeight="1">
      <c r="A115" s="698"/>
      <c r="B115" s="601"/>
      <c r="C115" s="601"/>
      <c r="D115" s="601"/>
      <c r="E115" s="601"/>
      <c r="F115" s="601"/>
      <c r="G115" s="601"/>
      <c r="H115" s="601"/>
      <c r="I115" s="601"/>
      <c r="J115" s="601"/>
      <c r="K115" s="601"/>
      <c r="L115" s="601"/>
      <c r="M115" s="601"/>
      <c r="N115" s="604"/>
    </row>
    <row r="116" spans="1:18" ht="15.75">
      <c r="A116" s="716" t="s">
        <v>18</v>
      </c>
      <c r="B116" s="717" t="s">
        <v>92</v>
      </c>
      <c r="C116" s="712" t="s">
        <v>20</v>
      </c>
      <c r="D116" s="712" t="s">
        <v>21</v>
      </c>
      <c r="E116" s="718" t="s">
        <v>66</v>
      </c>
      <c r="F116" s="712" t="s">
        <v>103</v>
      </c>
      <c r="G116" s="712"/>
      <c r="H116" s="712"/>
      <c r="I116" s="712"/>
      <c r="J116" s="712" t="s">
        <v>24</v>
      </c>
      <c r="K116" s="712"/>
      <c r="L116" s="726" t="s">
        <v>25</v>
      </c>
      <c r="M116" s="726"/>
      <c r="N116" s="727"/>
    </row>
    <row r="117" spans="1:18">
      <c r="A117" s="599"/>
      <c r="B117" s="601"/>
      <c r="C117" s="601"/>
      <c r="D117" s="601"/>
      <c r="E117" s="719"/>
      <c r="F117" s="601"/>
      <c r="G117" s="601"/>
      <c r="H117" s="601"/>
      <c r="I117" s="601"/>
      <c r="J117" s="601"/>
      <c r="K117" s="601"/>
      <c r="L117" s="601" t="s">
        <v>26</v>
      </c>
      <c r="M117" s="601" t="s">
        <v>27</v>
      </c>
      <c r="N117" s="648" t="s">
        <v>28</v>
      </c>
      <c r="P117" s="4"/>
    </row>
    <row r="118" spans="1:18" ht="15.75">
      <c r="A118" s="599"/>
      <c r="B118" s="601"/>
      <c r="C118" s="601"/>
      <c r="D118" s="601"/>
      <c r="E118" s="719"/>
      <c r="F118" s="45" t="s">
        <v>29</v>
      </c>
      <c r="G118" s="45" t="s">
        <v>30</v>
      </c>
      <c r="H118" s="45" t="s">
        <v>31</v>
      </c>
      <c r="I118" s="62" t="s">
        <v>32</v>
      </c>
      <c r="J118" s="45" t="s">
        <v>33</v>
      </c>
      <c r="K118" s="33" t="s">
        <v>34</v>
      </c>
      <c r="L118" s="601"/>
      <c r="M118" s="601"/>
      <c r="N118" s="648"/>
    </row>
    <row r="119" spans="1:18" ht="32.25" customHeight="1">
      <c r="A119" s="583" t="s">
        <v>110</v>
      </c>
      <c r="B119" s="33" t="s">
        <v>35</v>
      </c>
      <c r="C119" s="337" t="s">
        <v>111</v>
      </c>
      <c r="D119" s="192"/>
      <c r="E119" s="63"/>
      <c r="F119" s="63"/>
      <c r="G119" s="64"/>
      <c r="H119" s="64"/>
      <c r="I119" s="64"/>
      <c r="J119" s="37">
        <v>45292</v>
      </c>
      <c r="K119" s="38">
        <v>45657</v>
      </c>
      <c r="L119" s="560"/>
      <c r="M119" s="560"/>
      <c r="N119" s="530"/>
      <c r="Q119" s="9"/>
      <c r="R119" s="9"/>
    </row>
    <row r="120" spans="1:18" ht="32.25" customHeight="1">
      <c r="A120" s="583"/>
      <c r="B120" s="48" t="s">
        <v>37</v>
      </c>
      <c r="C120" s="337"/>
      <c r="D120" s="192"/>
      <c r="E120" s="63"/>
      <c r="F120" s="63"/>
      <c r="G120" s="64"/>
      <c r="H120" s="64"/>
      <c r="I120" s="64"/>
      <c r="J120" s="37">
        <v>45292</v>
      </c>
      <c r="K120" s="38">
        <v>45657</v>
      </c>
      <c r="L120" s="561"/>
      <c r="M120" s="561"/>
      <c r="N120" s="531"/>
    </row>
    <row r="121" spans="1:18" ht="24" customHeight="1">
      <c r="A121" s="583" t="s">
        <v>112</v>
      </c>
      <c r="B121" s="33" t="s">
        <v>35</v>
      </c>
      <c r="C121" s="337" t="s">
        <v>113</v>
      </c>
      <c r="D121" s="192"/>
      <c r="E121" s="63"/>
      <c r="F121" s="63"/>
      <c r="G121" s="64"/>
      <c r="H121" s="64"/>
      <c r="I121" s="64"/>
      <c r="J121" s="37">
        <v>45292</v>
      </c>
      <c r="K121" s="38">
        <v>45657</v>
      </c>
      <c r="L121" s="560"/>
      <c r="M121" s="560"/>
      <c r="N121" s="530"/>
      <c r="Q121" s="9"/>
      <c r="R121" s="9"/>
    </row>
    <row r="122" spans="1:18" ht="24" customHeight="1">
      <c r="A122" s="583"/>
      <c r="B122" s="48" t="s">
        <v>37</v>
      </c>
      <c r="C122" s="337"/>
      <c r="D122" s="193"/>
      <c r="E122" s="63"/>
      <c r="F122" s="63"/>
      <c r="G122" s="64"/>
      <c r="H122" s="64"/>
      <c r="I122" s="64"/>
      <c r="J122" s="37">
        <v>45292</v>
      </c>
      <c r="K122" s="38">
        <v>45657</v>
      </c>
      <c r="L122" s="561"/>
      <c r="M122" s="561"/>
      <c r="N122" s="531"/>
    </row>
    <row r="123" spans="1:18" ht="15.75">
      <c r="A123" s="599" t="s">
        <v>95</v>
      </c>
      <c r="B123" s="33" t="s">
        <v>35</v>
      </c>
      <c r="C123" s="51"/>
      <c r="D123" s="184">
        <v>1</v>
      </c>
      <c r="E123" s="65">
        <v>132697129</v>
      </c>
      <c r="F123" s="66">
        <f>+E123</f>
        <v>132697129</v>
      </c>
      <c r="G123" s="64"/>
      <c r="H123" s="64"/>
      <c r="I123" s="64"/>
      <c r="J123" s="37">
        <v>45292</v>
      </c>
      <c r="K123" s="38">
        <v>45657</v>
      </c>
      <c r="L123" s="560"/>
      <c r="M123" s="560"/>
      <c r="N123" s="530"/>
    </row>
    <row r="124" spans="1:18" ht="16.5" thickBot="1">
      <c r="A124" s="619"/>
      <c r="B124" s="226" t="s">
        <v>37</v>
      </c>
      <c r="C124" s="226"/>
      <c r="D124" s="246"/>
      <c r="E124" s="247"/>
      <c r="F124" s="248"/>
      <c r="G124" s="249"/>
      <c r="H124" s="249"/>
      <c r="I124" s="249"/>
      <c r="J124" s="230">
        <v>45292</v>
      </c>
      <c r="K124" s="231">
        <v>45657</v>
      </c>
      <c r="L124" s="621"/>
      <c r="M124" s="621"/>
      <c r="N124" s="532"/>
    </row>
    <row r="125" spans="1:18" ht="16.5" thickBot="1">
      <c r="A125" s="244" t="s">
        <v>39</v>
      </c>
      <c r="B125" s="551" t="s">
        <v>40</v>
      </c>
      <c r="C125" s="551"/>
      <c r="D125" s="551"/>
      <c r="E125" s="624" t="s">
        <v>41</v>
      </c>
      <c r="F125" s="624"/>
      <c r="G125" s="624"/>
      <c r="H125" s="624"/>
      <c r="I125" s="252"/>
      <c r="J125" s="553" t="s">
        <v>42</v>
      </c>
      <c r="K125" s="553"/>
      <c r="L125" s="553"/>
      <c r="M125" s="553"/>
      <c r="N125" s="554"/>
    </row>
    <row r="126" spans="1:18" ht="14.25" customHeight="1">
      <c r="A126" s="67"/>
      <c r="B126" s="626"/>
      <c r="C126" s="626"/>
      <c r="D126" s="626"/>
      <c r="E126" s="626"/>
      <c r="F126" s="626"/>
      <c r="G126" s="626"/>
      <c r="H126" s="68"/>
      <c r="I126" s="69"/>
      <c r="J126" s="250"/>
      <c r="K126" s="250"/>
      <c r="L126" s="250"/>
      <c r="M126" s="250"/>
      <c r="N126" s="251"/>
    </row>
    <row r="127" spans="1:18" ht="22.5" customHeight="1">
      <c r="A127" s="673" t="s">
        <v>168</v>
      </c>
      <c r="B127" s="670" t="s">
        <v>114</v>
      </c>
      <c r="C127" s="671"/>
      <c r="D127" s="672"/>
      <c r="E127" s="670" t="s">
        <v>167</v>
      </c>
      <c r="F127" s="671"/>
      <c r="G127" s="672"/>
      <c r="H127" s="70" t="s">
        <v>35</v>
      </c>
      <c r="I127" s="194">
        <f>+D123</f>
        <v>1</v>
      </c>
      <c r="J127" s="71" t="s">
        <v>194</v>
      </c>
      <c r="K127" s="72"/>
      <c r="L127" s="72"/>
      <c r="M127" s="72"/>
      <c r="N127" s="73"/>
    </row>
    <row r="128" spans="1:18" ht="22.5" customHeight="1">
      <c r="A128" s="502"/>
      <c r="B128" s="660"/>
      <c r="C128" s="661"/>
      <c r="D128" s="662"/>
      <c r="E128" s="660"/>
      <c r="F128" s="661"/>
      <c r="G128" s="662"/>
      <c r="H128" s="70" t="s">
        <v>37</v>
      </c>
      <c r="I128" s="195"/>
      <c r="J128" s="637" t="s">
        <v>108</v>
      </c>
      <c r="K128" s="638"/>
      <c r="L128" s="638"/>
      <c r="M128" s="638"/>
      <c r="N128" s="639"/>
    </row>
    <row r="129" spans="1:14">
      <c r="A129" s="649"/>
      <c r="B129" s="650"/>
      <c r="C129" s="650"/>
      <c r="D129" s="650"/>
      <c r="E129" s="650"/>
      <c r="F129" s="650"/>
      <c r="G129" s="650"/>
      <c r="H129" s="650"/>
      <c r="I129" s="650"/>
      <c r="J129" s="640"/>
      <c r="K129" s="638"/>
      <c r="L129" s="638"/>
      <c r="M129" s="638"/>
      <c r="N129" s="639"/>
    </row>
    <row r="130" spans="1:14" ht="15" thickBot="1">
      <c r="A130" s="651"/>
      <c r="B130" s="652"/>
      <c r="C130" s="652"/>
      <c r="D130" s="652"/>
      <c r="E130" s="652"/>
      <c r="F130" s="652"/>
      <c r="G130" s="652"/>
      <c r="H130" s="652"/>
      <c r="I130" s="652"/>
      <c r="J130" s="641"/>
      <c r="K130" s="642"/>
      <c r="L130" s="642"/>
      <c r="M130" s="642"/>
      <c r="N130" s="643"/>
    </row>
    <row r="131" spans="1:14">
      <c r="A131" s="58"/>
      <c r="B131" s="58"/>
      <c r="C131" s="58"/>
      <c r="D131" s="59"/>
      <c r="E131" s="58"/>
      <c r="F131" s="58"/>
      <c r="G131" s="58"/>
      <c r="H131" s="58"/>
      <c r="I131" s="58"/>
      <c r="J131" s="58"/>
      <c r="K131" s="58"/>
      <c r="L131" s="58"/>
      <c r="M131" s="58"/>
      <c r="N131" s="58"/>
    </row>
    <row r="132" spans="1:14" ht="15" thickBot="1">
      <c r="A132" s="58"/>
      <c r="B132" s="58"/>
      <c r="C132" s="58"/>
      <c r="D132" s="59"/>
      <c r="E132" s="58"/>
      <c r="F132" s="58"/>
      <c r="G132" s="58"/>
      <c r="H132" s="58"/>
      <c r="I132" s="58"/>
      <c r="J132" s="58"/>
      <c r="K132" s="58"/>
      <c r="L132" s="58"/>
      <c r="M132" s="58"/>
      <c r="N132" s="58"/>
    </row>
    <row r="133" spans="1:14" ht="20.25">
      <c r="A133" s="340"/>
      <c r="B133" s="342" t="s">
        <v>0</v>
      </c>
      <c r="C133" s="342"/>
      <c r="D133" s="342"/>
      <c r="E133" s="342"/>
      <c r="F133" s="342"/>
      <c r="G133" s="342"/>
      <c r="H133" s="342"/>
      <c r="I133" s="344" t="s">
        <v>1</v>
      </c>
      <c r="J133" s="344"/>
      <c r="K133" s="344"/>
      <c r="L133" s="344"/>
      <c r="M133" s="284"/>
      <c r="N133" s="285"/>
    </row>
    <row r="134" spans="1:14" ht="20.25">
      <c r="A134" s="341"/>
      <c r="B134" s="343"/>
      <c r="C134" s="343"/>
      <c r="D134" s="343"/>
      <c r="E134" s="343"/>
      <c r="F134" s="343"/>
      <c r="G134" s="343"/>
      <c r="H134" s="343"/>
      <c r="I134" s="345" t="s">
        <v>2</v>
      </c>
      <c r="J134" s="345"/>
      <c r="K134" s="345"/>
      <c r="L134" s="345"/>
      <c r="M134" s="286"/>
      <c r="N134" s="287"/>
    </row>
    <row r="135" spans="1:14" ht="20.25">
      <c r="A135" s="341"/>
      <c r="B135" s="343" t="s">
        <v>3</v>
      </c>
      <c r="C135" s="343"/>
      <c r="D135" s="343"/>
      <c r="E135" s="343"/>
      <c r="F135" s="343"/>
      <c r="G135" s="343"/>
      <c r="H135" s="343"/>
      <c r="I135" s="345" t="s">
        <v>83</v>
      </c>
      <c r="J135" s="345"/>
      <c r="K135" s="345"/>
      <c r="L135" s="345"/>
      <c r="M135" s="286"/>
      <c r="N135" s="287"/>
    </row>
    <row r="136" spans="1:14" ht="20.25">
      <c r="A136" s="341"/>
      <c r="B136" s="343"/>
      <c r="C136" s="343"/>
      <c r="D136" s="343"/>
      <c r="E136" s="343"/>
      <c r="F136" s="343"/>
      <c r="G136" s="343"/>
      <c r="H136" s="343"/>
      <c r="I136" s="345" t="s">
        <v>5</v>
      </c>
      <c r="J136" s="345"/>
      <c r="K136" s="345"/>
      <c r="L136" s="345"/>
      <c r="M136" s="286"/>
      <c r="N136" s="287"/>
    </row>
    <row r="137" spans="1:14">
      <c r="A137" s="533"/>
      <c r="B137" s="534"/>
      <c r="C137" s="534"/>
      <c r="D137" s="534"/>
      <c r="E137" s="534"/>
      <c r="F137" s="534"/>
      <c r="G137" s="534"/>
      <c r="H137" s="534"/>
      <c r="I137" s="534"/>
      <c r="J137" s="534"/>
      <c r="K137" s="534"/>
      <c r="L137" s="534"/>
      <c r="M137" s="534"/>
      <c r="N137" s="535"/>
    </row>
    <row r="138" spans="1:14" ht="15.75">
      <c r="A138" s="536" t="s">
        <v>84</v>
      </c>
      <c r="B138" s="537"/>
      <c r="C138" s="537"/>
      <c r="D138" s="537"/>
      <c r="E138" s="537"/>
      <c r="F138" s="537"/>
      <c r="G138" s="537"/>
      <c r="H138" s="537"/>
      <c r="I138" s="537"/>
      <c r="J138" s="537"/>
      <c r="K138" s="537"/>
      <c r="L138" s="537"/>
      <c r="M138" s="537"/>
      <c r="N138" s="538"/>
    </row>
    <row r="139" spans="1:14" ht="15.75">
      <c r="A139" s="26" t="s">
        <v>205</v>
      </c>
      <c r="B139" s="309" t="s">
        <v>206</v>
      </c>
      <c r="C139" s="310"/>
      <c r="D139" s="310"/>
      <c r="E139" s="310"/>
      <c r="F139" s="310"/>
      <c r="G139" s="310"/>
      <c r="H139" s="310"/>
      <c r="I139" s="310"/>
      <c r="J139" s="310"/>
      <c r="K139" s="310"/>
      <c r="L139" s="310"/>
      <c r="M139" s="310"/>
      <c r="N139" s="311"/>
    </row>
    <row r="140" spans="1:14" ht="15.75">
      <c r="A140" s="499" t="s">
        <v>85</v>
      </c>
      <c r="B140" s="500"/>
      <c r="C140" s="500"/>
      <c r="D140" s="500"/>
      <c r="E140" s="500"/>
      <c r="F140" s="501"/>
      <c r="G140" s="298" t="s">
        <v>115</v>
      </c>
      <c r="H140" s="299"/>
      <c r="I140" s="300"/>
      <c r="J140" s="539" t="s">
        <v>10</v>
      </c>
      <c r="K140" s="540"/>
      <c r="L140" s="540"/>
      <c r="M140" s="540"/>
      <c r="N140" s="541"/>
    </row>
    <row r="141" spans="1:14" ht="15.75">
      <c r="A141" s="499" t="s">
        <v>87</v>
      </c>
      <c r="B141" s="500"/>
      <c r="C141" s="500"/>
      <c r="D141" s="500"/>
      <c r="E141" s="500"/>
      <c r="F141" s="501"/>
      <c r="G141" s="318"/>
      <c r="H141" s="319"/>
      <c r="I141" s="320"/>
      <c r="J141" s="27" t="s">
        <v>12</v>
      </c>
      <c r="K141" s="542" t="s">
        <v>13</v>
      </c>
      <c r="L141" s="542"/>
      <c r="M141" s="542"/>
      <c r="N141" s="28" t="s">
        <v>14</v>
      </c>
    </row>
    <row r="142" spans="1:14" ht="15.75" customHeight="1">
      <c r="A142" s="543" t="s">
        <v>101</v>
      </c>
      <c r="B142" s="544"/>
      <c r="C142" s="544"/>
      <c r="D142" s="544"/>
      <c r="E142" s="544"/>
      <c r="F142" s="545"/>
      <c r="G142" s="318"/>
      <c r="H142" s="319"/>
      <c r="I142" s="320"/>
      <c r="J142" s="587"/>
      <c r="K142" s="591"/>
      <c r="L142" s="592"/>
      <c r="M142" s="480"/>
      <c r="N142" s="584"/>
    </row>
    <row r="143" spans="1:14" ht="15.75">
      <c r="A143" s="543" t="s">
        <v>102</v>
      </c>
      <c r="B143" s="544"/>
      <c r="C143" s="544"/>
      <c r="D143" s="544"/>
      <c r="E143" s="544"/>
      <c r="F143" s="545"/>
      <c r="G143" s="318"/>
      <c r="H143" s="319"/>
      <c r="I143" s="320"/>
      <c r="J143" s="588"/>
      <c r="K143" s="593"/>
      <c r="L143" s="594"/>
      <c r="M143" s="595"/>
      <c r="N143" s="585"/>
    </row>
    <row r="144" spans="1:14" ht="15.75">
      <c r="A144" s="499" t="s">
        <v>90</v>
      </c>
      <c r="B144" s="500"/>
      <c r="C144" s="500"/>
      <c r="D144" s="500"/>
      <c r="E144" s="500"/>
      <c r="F144" s="501"/>
      <c r="G144" s="318"/>
      <c r="H144" s="319"/>
      <c r="I144" s="320"/>
      <c r="J144" s="588"/>
      <c r="K144" s="593"/>
      <c r="L144" s="594"/>
      <c r="M144" s="595"/>
      <c r="N144" s="585"/>
    </row>
    <row r="145" spans="1:14" ht="15.75">
      <c r="A145" s="499" t="s">
        <v>91</v>
      </c>
      <c r="B145" s="500"/>
      <c r="C145" s="500"/>
      <c r="D145" s="500"/>
      <c r="E145" s="500"/>
      <c r="F145" s="501"/>
      <c r="G145" s="318"/>
      <c r="H145" s="319"/>
      <c r="I145" s="320"/>
      <c r="J145" s="589"/>
      <c r="K145" s="596"/>
      <c r="L145" s="597"/>
      <c r="M145" s="481"/>
      <c r="N145" s="586"/>
    </row>
    <row r="146" spans="1:14" s="10" customFormat="1" ht="44.25" customHeight="1" thickBot="1">
      <c r="A146" s="569" t="s">
        <v>187</v>
      </c>
      <c r="B146" s="570"/>
      <c r="C146" s="570"/>
      <c r="D146" s="570"/>
      <c r="E146" s="570"/>
      <c r="F146" s="571"/>
      <c r="G146" s="318"/>
      <c r="H146" s="319"/>
      <c r="I146" s="320"/>
      <c r="J146" s="74"/>
      <c r="K146" s="590"/>
      <c r="L146" s="590"/>
      <c r="M146" s="590"/>
      <c r="N146" s="75"/>
    </row>
    <row r="147" spans="1:14" ht="15.75">
      <c r="A147" s="598" t="s">
        <v>18</v>
      </c>
      <c r="B147" s="600" t="s">
        <v>92</v>
      </c>
      <c r="C147" s="602" t="s">
        <v>20</v>
      </c>
      <c r="D147" s="602" t="s">
        <v>21</v>
      </c>
      <c r="E147" s="644" t="s">
        <v>66</v>
      </c>
      <c r="F147" s="602" t="s">
        <v>23</v>
      </c>
      <c r="G147" s="602"/>
      <c r="H147" s="602"/>
      <c r="I147" s="602"/>
      <c r="J147" s="602" t="s">
        <v>24</v>
      </c>
      <c r="K147" s="602"/>
      <c r="L147" s="646" t="s">
        <v>25</v>
      </c>
      <c r="M147" s="646"/>
      <c r="N147" s="647"/>
    </row>
    <row r="148" spans="1:14">
      <c r="A148" s="599"/>
      <c r="B148" s="601"/>
      <c r="C148" s="601"/>
      <c r="D148" s="601"/>
      <c r="E148" s="645"/>
      <c r="F148" s="601"/>
      <c r="G148" s="601"/>
      <c r="H148" s="601"/>
      <c r="I148" s="601"/>
      <c r="J148" s="601"/>
      <c r="K148" s="601"/>
      <c r="L148" s="601" t="s">
        <v>26</v>
      </c>
      <c r="M148" s="601" t="s">
        <v>27</v>
      </c>
      <c r="N148" s="648" t="s">
        <v>28</v>
      </c>
    </row>
    <row r="149" spans="1:14" ht="15.75">
      <c r="A149" s="599"/>
      <c r="B149" s="601"/>
      <c r="C149" s="601"/>
      <c r="D149" s="601"/>
      <c r="E149" s="645"/>
      <c r="F149" s="45" t="s">
        <v>29</v>
      </c>
      <c r="G149" s="45" t="s">
        <v>30</v>
      </c>
      <c r="H149" s="45" t="s">
        <v>31</v>
      </c>
      <c r="I149" s="62" t="s">
        <v>32</v>
      </c>
      <c r="J149" s="45" t="s">
        <v>33</v>
      </c>
      <c r="K149" s="33" t="s">
        <v>34</v>
      </c>
      <c r="L149" s="601"/>
      <c r="M149" s="601"/>
      <c r="N149" s="648"/>
    </row>
    <row r="150" spans="1:14" ht="33" customHeight="1">
      <c r="A150" s="583" t="s">
        <v>116</v>
      </c>
      <c r="B150" s="33" t="s">
        <v>35</v>
      </c>
      <c r="C150" s="623" t="s">
        <v>144</v>
      </c>
      <c r="D150" s="196"/>
      <c r="E150" s="76"/>
      <c r="F150" s="76"/>
      <c r="G150" s="64"/>
      <c r="H150" s="64"/>
      <c r="I150" s="64"/>
      <c r="J150" s="37">
        <v>45292</v>
      </c>
      <c r="K150" s="38">
        <v>45657</v>
      </c>
      <c r="L150" s="560"/>
      <c r="M150" s="560"/>
      <c r="N150" s="530"/>
    </row>
    <row r="151" spans="1:14" ht="33" customHeight="1">
      <c r="A151" s="583"/>
      <c r="B151" s="48" t="s">
        <v>37</v>
      </c>
      <c r="C151" s="623"/>
      <c r="D151" s="197"/>
      <c r="E151" s="76"/>
      <c r="F151" s="76"/>
      <c r="G151" s="64"/>
      <c r="H151" s="64"/>
      <c r="I151" s="64"/>
      <c r="J151" s="37">
        <v>45292</v>
      </c>
      <c r="K151" s="38">
        <v>45657</v>
      </c>
      <c r="L151" s="561"/>
      <c r="M151" s="561"/>
      <c r="N151" s="531"/>
    </row>
    <row r="152" spans="1:14" ht="15.75">
      <c r="A152" s="599" t="s">
        <v>95</v>
      </c>
      <c r="B152" s="33" t="s">
        <v>35</v>
      </c>
      <c r="C152" s="601"/>
      <c r="D152" s="198">
        <v>0.91</v>
      </c>
      <c r="E152" s="39">
        <v>25880129</v>
      </c>
      <c r="F152" s="77">
        <f>+E152</f>
        <v>25880129</v>
      </c>
      <c r="G152" s="64"/>
      <c r="H152" s="64"/>
      <c r="I152" s="64"/>
      <c r="J152" s="37">
        <v>45292</v>
      </c>
      <c r="K152" s="38">
        <v>45657</v>
      </c>
      <c r="L152" s="560"/>
      <c r="M152" s="667"/>
      <c r="N152" s="555"/>
    </row>
    <row r="153" spans="1:14" ht="16.5" thickBot="1">
      <c r="A153" s="619"/>
      <c r="B153" s="226" t="s">
        <v>37</v>
      </c>
      <c r="C153" s="620"/>
      <c r="D153" s="253"/>
      <c r="E153" s="241"/>
      <c r="F153" s="254"/>
      <c r="G153" s="249"/>
      <c r="H153" s="249"/>
      <c r="I153" s="249"/>
      <c r="J153" s="230">
        <v>45292</v>
      </c>
      <c r="K153" s="231">
        <v>45657</v>
      </c>
      <c r="L153" s="621"/>
      <c r="M153" s="621"/>
      <c r="N153" s="556"/>
    </row>
    <row r="154" spans="1:14" ht="16.5" thickBot="1">
      <c r="A154" s="244" t="s">
        <v>39</v>
      </c>
      <c r="B154" s="551" t="s">
        <v>40</v>
      </c>
      <c r="C154" s="551"/>
      <c r="D154" s="551"/>
      <c r="E154" s="624" t="s">
        <v>41</v>
      </c>
      <c r="F154" s="624"/>
      <c r="G154" s="624"/>
      <c r="H154" s="624"/>
      <c r="I154" s="252"/>
      <c r="J154" s="553" t="s">
        <v>42</v>
      </c>
      <c r="K154" s="553"/>
      <c r="L154" s="553"/>
      <c r="M154" s="553"/>
      <c r="N154" s="554"/>
    </row>
    <row r="155" spans="1:14" ht="26.25" customHeight="1">
      <c r="A155" s="625" t="s">
        <v>117</v>
      </c>
      <c r="B155" s="657" t="s">
        <v>118</v>
      </c>
      <c r="C155" s="658"/>
      <c r="D155" s="659"/>
      <c r="E155" s="318" t="s">
        <v>169</v>
      </c>
      <c r="F155" s="504"/>
      <c r="G155" s="320"/>
      <c r="H155" s="225" t="s">
        <v>35</v>
      </c>
      <c r="I155" s="255">
        <f>+D152</f>
        <v>0.91</v>
      </c>
      <c r="J155" s="256" t="s">
        <v>194</v>
      </c>
      <c r="K155" s="257"/>
      <c r="L155" s="257"/>
      <c r="M155" s="257"/>
      <c r="N155" s="258"/>
    </row>
    <row r="156" spans="1:14" ht="26.25" customHeight="1">
      <c r="A156" s="625"/>
      <c r="B156" s="660"/>
      <c r="C156" s="661"/>
      <c r="D156" s="662"/>
      <c r="E156" s="301"/>
      <c r="F156" s="302"/>
      <c r="G156" s="303"/>
      <c r="H156" s="70" t="s">
        <v>37</v>
      </c>
      <c r="I156" s="199"/>
      <c r="J156" s="637" t="s">
        <v>119</v>
      </c>
      <c r="K156" s="638"/>
      <c r="L156" s="638"/>
      <c r="M156" s="638"/>
      <c r="N156" s="639"/>
    </row>
    <row r="157" spans="1:14">
      <c r="A157" s="663"/>
      <c r="B157" s="664"/>
      <c r="C157" s="664"/>
      <c r="D157" s="664"/>
      <c r="E157" s="664"/>
      <c r="F157" s="664"/>
      <c r="G157" s="664"/>
      <c r="H157" s="664"/>
      <c r="I157" s="664"/>
      <c r="J157" s="640"/>
      <c r="K157" s="638"/>
      <c r="L157" s="638"/>
      <c r="M157" s="638"/>
      <c r="N157" s="639"/>
    </row>
    <row r="158" spans="1:14" ht="15" thickBot="1">
      <c r="A158" s="665"/>
      <c r="B158" s="666"/>
      <c r="C158" s="666"/>
      <c r="D158" s="666"/>
      <c r="E158" s="666"/>
      <c r="F158" s="666"/>
      <c r="G158" s="666"/>
      <c r="H158" s="666"/>
      <c r="I158" s="666"/>
      <c r="J158" s="641"/>
      <c r="K158" s="642"/>
      <c r="L158" s="642"/>
      <c r="M158" s="642"/>
      <c r="N158" s="643"/>
    </row>
    <row r="159" spans="1:14" ht="15.75">
      <c r="A159" s="221"/>
      <c r="B159" s="221"/>
      <c r="C159" s="221"/>
      <c r="D159" s="221"/>
      <c r="E159" s="221"/>
      <c r="F159" s="221"/>
      <c r="G159" s="221"/>
      <c r="H159" s="221"/>
      <c r="I159" s="221"/>
      <c r="J159" s="80"/>
      <c r="K159" s="80"/>
      <c r="L159" s="80"/>
      <c r="M159" s="80"/>
      <c r="N159" s="80"/>
    </row>
    <row r="160" spans="1:14" ht="15" thickBot="1">
      <c r="A160" s="58"/>
      <c r="B160" s="58"/>
      <c r="C160" s="58"/>
      <c r="D160" s="59"/>
      <c r="E160" s="58"/>
      <c r="F160" s="58"/>
      <c r="G160" s="58"/>
      <c r="H160" s="58"/>
      <c r="I160" s="58"/>
      <c r="J160" s="58"/>
      <c r="K160" s="58"/>
      <c r="L160" s="58"/>
      <c r="M160" s="58"/>
      <c r="N160" s="58"/>
    </row>
    <row r="161" spans="1:14" ht="20.25">
      <c r="A161" s="340"/>
      <c r="B161" s="342" t="s">
        <v>0</v>
      </c>
      <c r="C161" s="342"/>
      <c r="D161" s="342"/>
      <c r="E161" s="342"/>
      <c r="F161" s="342"/>
      <c r="G161" s="342"/>
      <c r="H161" s="342"/>
      <c r="I161" s="344" t="s">
        <v>1</v>
      </c>
      <c r="J161" s="344"/>
      <c r="K161" s="344"/>
      <c r="L161" s="344"/>
      <c r="M161" s="284"/>
      <c r="N161" s="285"/>
    </row>
    <row r="162" spans="1:14" ht="20.25">
      <c r="A162" s="341"/>
      <c r="B162" s="343"/>
      <c r="C162" s="343"/>
      <c r="D162" s="343"/>
      <c r="E162" s="343"/>
      <c r="F162" s="343"/>
      <c r="G162" s="343"/>
      <c r="H162" s="343"/>
      <c r="I162" s="345" t="s">
        <v>2</v>
      </c>
      <c r="J162" s="345"/>
      <c r="K162" s="345"/>
      <c r="L162" s="345"/>
      <c r="M162" s="286"/>
      <c r="N162" s="287"/>
    </row>
    <row r="163" spans="1:14" ht="20.25">
      <c r="A163" s="341"/>
      <c r="B163" s="343" t="s">
        <v>3</v>
      </c>
      <c r="C163" s="343"/>
      <c r="D163" s="343"/>
      <c r="E163" s="343"/>
      <c r="F163" s="343"/>
      <c r="G163" s="343"/>
      <c r="H163" s="343"/>
      <c r="I163" s="345" t="s">
        <v>83</v>
      </c>
      <c r="J163" s="345"/>
      <c r="K163" s="345"/>
      <c r="L163" s="345"/>
      <c r="M163" s="286"/>
      <c r="N163" s="287"/>
    </row>
    <row r="164" spans="1:14" ht="20.25">
      <c r="A164" s="341"/>
      <c r="B164" s="343"/>
      <c r="C164" s="343"/>
      <c r="D164" s="343"/>
      <c r="E164" s="343"/>
      <c r="F164" s="343"/>
      <c r="G164" s="343"/>
      <c r="H164" s="343"/>
      <c r="I164" s="345" t="s">
        <v>5</v>
      </c>
      <c r="J164" s="345"/>
      <c r="K164" s="345"/>
      <c r="L164" s="345"/>
      <c r="M164" s="286"/>
      <c r="N164" s="287"/>
    </row>
    <row r="165" spans="1:14">
      <c r="A165" s="533"/>
      <c r="B165" s="534"/>
      <c r="C165" s="534"/>
      <c r="D165" s="534"/>
      <c r="E165" s="534"/>
      <c r="F165" s="534"/>
      <c r="G165" s="534"/>
      <c r="H165" s="534"/>
      <c r="I165" s="534"/>
      <c r="J165" s="534"/>
      <c r="K165" s="534"/>
      <c r="L165" s="534"/>
      <c r="M165" s="534"/>
      <c r="N165" s="535"/>
    </row>
    <row r="166" spans="1:14" ht="15.75">
      <c r="A166" s="536" t="s">
        <v>84</v>
      </c>
      <c r="B166" s="537"/>
      <c r="C166" s="537"/>
      <c r="D166" s="537"/>
      <c r="E166" s="537"/>
      <c r="F166" s="537"/>
      <c r="G166" s="537"/>
      <c r="H166" s="537"/>
      <c r="I166" s="537"/>
      <c r="J166" s="537"/>
      <c r="K166" s="537"/>
      <c r="L166" s="537"/>
      <c r="M166" s="537"/>
      <c r="N166" s="538"/>
    </row>
    <row r="167" spans="1:14" ht="15.75">
      <c r="A167" s="26" t="s">
        <v>205</v>
      </c>
      <c r="B167" s="309" t="s">
        <v>206</v>
      </c>
      <c r="C167" s="310"/>
      <c r="D167" s="310"/>
      <c r="E167" s="310"/>
      <c r="F167" s="310"/>
      <c r="G167" s="310"/>
      <c r="H167" s="310"/>
      <c r="I167" s="310"/>
      <c r="J167" s="310"/>
      <c r="K167" s="310"/>
      <c r="L167" s="310"/>
      <c r="M167" s="310"/>
      <c r="N167" s="311"/>
    </row>
    <row r="168" spans="1:14" ht="15.75">
      <c r="A168" s="499" t="s">
        <v>85</v>
      </c>
      <c r="B168" s="500"/>
      <c r="C168" s="500"/>
      <c r="D168" s="500"/>
      <c r="E168" s="500"/>
      <c r="F168" s="501"/>
      <c r="G168" s="317" t="s">
        <v>98</v>
      </c>
      <c r="H168" s="299"/>
      <c r="I168" s="300"/>
      <c r="J168" s="539" t="s">
        <v>10</v>
      </c>
      <c r="K168" s="540"/>
      <c r="L168" s="540"/>
      <c r="M168" s="540"/>
      <c r="N168" s="541"/>
    </row>
    <row r="169" spans="1:14" ht="15.75">
      <c r="A169" s="499" t="s">
        <v>87</v>
      </c>
      <c r="B169" s="500"/>
      <c r="C169" s="500"/>
      <c r="D169" s="500"/>
      <c r="E169" s="500"/>
      <c r="F169" s="501"/>
      <c r="G169" s="318"/>
      <c r="H169" s="319"/>
      <c r="I169" s="320"/>
      <c r="J169" s="27" t="s">
        <v>12</v>
      </c>
      <c r="K169" s="542" t="s">
        <v>13</v>
      </c>
      <c r="L169" s="542"/>
      <c r="M169" s="542"/>
      <c r="N169" s="28" t="s">
        <v>14</v>
      </c>
    </row>
    <row r="170" spans="1:14" ht="15.75">
      <c r="A170" s="543" t="s">
        <v>101</v>
      </c>
      <c r="B170" s="544"/>
      <c r="C170" s="544"/>
      <c r="D170" s="544"/>
      <c r="E170" s="544"/>
      <c r="F170" s="545"/>
      <c r="G170" s="318"/>
      <c r="H170" s="319"/>
      <c r="I170" s="320"/>
      <c r="J170" s="337"/>
      <c r="K170" s="547"/>
      <c r="L170" s="547"/>
      <c r="M170" s="547"/>
      <c r="N170" s="548"/>
    </row>
    <row r="171" spans="1:14" ht="15.75">
      <c r="A171" s="543" t="s">
        <v>102</v>
      </c>
      <c r="B171" s="544"/>
      <c r="C171" s="544"/>
      <c r="D171" s="544"/>
      <c r="E171" s="544"/>
      <c r="F171" s="545"/>
      <c r="G171" s="318"/>
      <c r="H171" s="319"/>
      <c r="I171" s="320"/>
      <c r="J171" s="546"/>
      <c r="K171" s="547"/>
      <c r="L171" s="547"/>
      <c r="M171" s="547"/>
      <c r="N171" s="549"/>
    </row>
    <row r="172" spans="1:14" ht="15.75">
      <c r="A172" s="499" t="s">
        <v>90</v>
      </c>
      <c r="B172" s="500"/>
      <c r="C172" s="500"/>
      <c r="D172" s="500"/>
      <c r="E172" s="500"/>
      <c r="F172" s="501"/>
      <c r="G172" s="318"/>
      <c r="H172" s="319"/>
      <c r="I172" s="320"/>
      <c r="J172" s="550"/>
      <c r="K172" s="547"/>
      <c r="L172" s="547"/>
      <c r="M172" s="547"/>
      <c r="N172" s="548"/>
    </row>
    <row r="173" spans="1:14" ht="15.75">
      <c r="A173" s="499" t="s">
        <v>91</v>
      </c>
      <c r="B173" s="500"/>
      <c r="C173" s="500"/>
      <c r="D173" s="500"/>
      <c r="E173" s="500"/>
      <c r="F173" s="501"/>
      <c r="G173" s="318"/>
      <c r="H173" s="319"/>
      <c r="I173" s="320"/>
      <c r="J173" s="550"/>
      <c r="K173" s="547"/>
      <c r="L173" s="547"/>
      <c r="M173" s="547"/>
      <c r="N173" s="549"/>
    </row>
    <row r="174" spans="1:14" ht="16.5" thickBot="1">
      <c r="A174" s="569" t="s">
        <v>187</v>
      </c>
      <c r="B174" s="570"/>
      <c r="C174" s="570"/>
      <c r="D174" s="570"/>
      <c r="E174" s="570"/>
      <c r="F174" s="571"/>
      <c r="G174" s="318"/>
      <c r="H174" s="319"/>
      <c r="I174" s="320"/>
      <c r="J174" s="60"/>
      <c r="K174" s="590"/>
      <c r="L174" s="590"/>
      <c r="M174" s="590"/>
      <c r="N174" s="44"/>
    </row>
    <row r="175" spans="1:14" ht="15.75">
      <c r="A175" s="598" t="s">
        <v>18</v>
      </c>
      <c r="B175" s="600" t="s">
        <v>92</v>
      </c>
      <c r="C175" s="602" t="s">
        <v>20</v>
      </c>
      <c r="D175" s="602" t="s">
        <v>21</v>
      </c>
      <c r="E175" s="644" t="s">
        <v>66</v>
      </c>
      <c r="F175" s="602" t="s">
        <v>23</v>
      </c>
      <c r="G175" s="602"/>
      <c r="H175" s="602"/>
      <c r="I175" s="602"/>
      <c r="J175" s="602" t="s">
        <v>24</v>
      </c>
      <c r="K175" s="602"/>
      <c r="L175" s="646" t="s">
        <v>25</v>
      </c>
      <c r="M175" s="646"/>
      <c r="N175" s="647"/>
    </row>
    <row r="176" spans="1:14">
      <c r="A176" s="599"/>
      <c r="B176" s="601"/>
      <c r="C176" s="601"/>
      <c r="D176" s="601"/>
      <c r="E176" s="645"/>
      <c r="F176" s="601"/>
      <c r="G176" s="601"/>
      <c r="H176" s="601"/>
      <c r="I176" s="601"/>
      <c r="J176" s="601"/>
      <c r="K176" s="601"/>
      <c r="L176" s="601" t="s">
        <v>26</v>
      </c>
      <c r="M176" s="601" t="s">
        <v>27</v>
      </c>
      <c r="N176" s="648" t="s">
        <v>28</v>
      </c>
    </row>
    <row r="177" spans="1:14" ht="15.75">
      <c r="A177" s="599"/>
      <c r="B177" s="601"/>
      <c r="C177" s="601"/>
      <c r="D177" s="601"/>
      <c r="E177" s="645"/>
      <c r="F177" s="45" t="s">
        <v>29</v>
      </c>
      <c r="G177" s="45" t="s">
        <v>30</v>
      </c>
      <c r="H177" s="45" t="s">
        <v>31</v>
      </c>
      <c r="I177" s="62" t="s">
        <v>32</v>
      </c>
      <c r="J177" s="45" t="s">
        <v>33</v>
      </c>
      <c r="K177" s="33" t="s">
        <v>34</v>
      </c>
      <c r="L177" s="601"/>
      <c r="M177" s="601"/>
      <c r="N177" s="648"/>
    </row>
    <row r="178" spans="1:14" ht="23.25" customHeight="1">
      <c r="A178" s="622" t="s">
        <v>120</v>
      </c>
      <c r="B178" s="33" t="s">
        <v>35</v>
      </c>
      <c r="C178" s="623" t="s">
        <v>121</v>
      </c>
      <c r="D178" s="203"/>
      <c r="E178" s="76"/>
      <c r="F178" s="76"/>
      <c r="G178" s="57"/>
      <c r="H178" s="57"/>
      <c r="I178" s="57"/>
      <c r="J178" s="37">
        <v>45292</v>
      </c>
      <c r="K178" s="38">
        <v>45657</v>
      </c>
      <c r="L178" s="560"/>
      <c r="M178" s="560"/>
      <c r="N178" s="530"/>
    </row>
    <row r="179" spans="1:14" ht="23.25" customHeight="1">
      <c r="A179" s="622"/>
      <c r="B179" s="33" t="s">
        <v>37</v>
      </c>
      <c r="C179" s="623"/>
      <c r="D179" s="78"/>
      <c r="E179" s="76"/>
      <c r="F179" s="76"/>
      <c r="G179" s="57"/>
      <c r="H179" s="57"/>
      <c r="I179" s="57"/>
      <c r="J179" s="37">
        <v>45292</v>
      </c>
      <c r="K179" s="38">
        <v>45657</v>
      </c>
      <c r="L179" s="561"/>
      <c r="M179" s="561"/>
      <c r="N179" s="531"/>
    </row>
    <row r="180" spans="1:14" ht="15.75">
      <c r="A180" s="599" t="s">
        <v>95</v>
      </c>
      <c r="B180" s="33" t="s">
        <v>35</v>
      </c>
      <c r="C180" s="601"/>
      <c r="D180" s="184">
        <v>1</v>
      </c>
      <c r="E180" s="39">
        <v>1140480</v>
      </c>
      <c r="F180" s="77">
        <f>+E180</f>
        <v>1140480</v>
      </c>
      <c r="G180" s="57">
        <v>0</v>
      </c>
      <c r="H180" s="57">
        <v>0</v>
      </c>
      <c r="I180" s="57">
        <v>0</v>
      </c>
      <c r="J180" s="37">
        <v>45292</v>
      </c>
      <c r="K180" s="38">
        <v>45657</v>
      </c>
      <c r="L180" s="560"/>
      <c r="M180" s="560"/>
      <c r="N180" s="530"/>
    </row>
    <row r="181" spans="1:14" ht="16.5" thickBot="1">
      <c r="A181" s="619"/>
      <c r="B181" s="226" t="s">
        <v>37</v>
      </c>
      <c r="C181" s="620"/>
      <c r="D181" s="246">
        <f t="shared" ref="D181:F181" si="0">+D179</f>
        <v>0</v>
      </c>
      <c r="E181" s="241">
        <f t="shared" si="0"/>
        <v>0</v>
      </c>
      <c r="F181" s="259">
        <f t="shared" si="0"/>
        <v>0</v>
      </c>
      <c r="G181" s="260">
        <v>0</v>
      </c>
      <c r="H181" s="260">
        <v>0</v>
      </c>
      <c r="I181" s="260">
        <v>0</v>
      </c>
      <c r="J181" s="230">
        <v>45292</v>
      </c>
      <c r="K181" s="231">
        <v>45657</v>
      </c>
      <c r="L181" s="621"/>
      <c r="M181" s="621"/>
      <c r="N181" s="532"/>
    </row>
    <row r="182" spans="1:14" ht="16.5" thickBot="1">
      <c r="A182" s="244" t="s">
        <v>39</v>
      </c>
      <c r="B182" s="551" t="s">
        <v>40</v>
      </c>
      <c r="C182" s="551"/>
      <c r="D182" s="551"/>
      <c r="E182" s="624" t="s">
        <v>41</v>
      </c>
      <c r="F182" s="624"/>
      <c r="G182" s="624"/>
      <c r="H182" s="624"/>
      <c r="I182" s="252"/>
      <c r="J182" s="553" t="s">
        <v>42</v>
      </c>
      <c r="K182" s="553"/>
      <c r="L182" s="553"/>
      <c r="M182" s="553"/>
      <c r="N182" s="554"/>
    </row>
    <row r="183" spans="1:14" ht="33" customHeight="1">
      <c r="A183" s="625" t="s">
        <v>122</v>
      </c>
      <c r="B183" s="626" t="s">
        <v>123</v>
      </c>
      <c r="C183" s="626"/>
      <c r="D183" s="626"/>
      <c r="E183" s="626" t="s">
        <v>124</v>
      </c>
      <c r="F183" s="626"/>
      <c r="G183" s="626"/>
      <c r="H183" s="225" t="s">
        <v>35</v>
      </c>
      <c r="I183" s="261">
        <f>+D180</f>
        <v>1</v>
      </c>
      <c r="J183" s="256" t="s">
        <v>194</v>
      </c>
      <c r="K183" s="257"/>
      <c r="L183" s="257"/>
      <c r="M183" s="257"/>
      <c r="N183" s="258"/>
    </row>
    <row r="184" spans="1:14" ht="33" customHeight="1">
      <c r="A184" s="625"/>
      <c r="B184" s="627"/>
      <c r="C184" s="627"/>
      <c r="D184" s="627"/>
      <c r="E184" s="627"/>
      <c r="F184" s="627"/>
      <c r="G184" s="627"/>
      <c r="H184" s="70" t="s">
        <v>37</v>
      </c>
      <c r="I184" s="204">
        <f>+D181</f>
        <v>0</v>
      </c>
      <c r="J184" s="628" t="s">
        <v>108</v>
      </c>
      <c r="K184" s="629"/>
      <c r="L184" s="629"/>
      <c r="M184" s="629"/>
      <c r="N184" s="630"/>
    </row>
    <row r="185" spans="1:14">
      <c r="A185" s="653"/>
      <c r="B185" s="654"/>
      <c r="C185" s="654"/>
      <c r="D185" s="654"/>
      <c r="E185" s="654"/>
      <c r="F185" s="654"/>
      <c r="G185" s="654"/>
      <c r="H185" s="654"/>
      <c r="I185" s="654"/>
      <c r="J185" s="631"/>
      <c r="K185" s="629"/>
      <c r="L185" s="629"/>
      <c r="M185" s="629"/>
      <c r="N185" s="630"/>
    </row>
    <row r="186" spans="1:14" ht="15" thickBot="1">
      <c r="A186" s="655"/>
      <c r="B186" s="656"/>
      <c r="C186" s="656"/>
      <c r="D186" s="656"/>
      <c r="E186" s="656"/>
      <c r="F186" s="656"/>
      <c r="G186" s="656"/>
      <c r="H186" s="656"/>
      <c r="I186" s="656"/>
      <c r="J186" s="632"/>
      <c r="K186" s="633"/>
      <c r="L186" s="633"/>
      <c r="M186" s="633"/>
      <c r="N186" s="634"/>
    </row>
    <row r="187" spans="1:14" ht="23.2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80"/>
      <c r="K187" s="80"/>
      <c r="L187" s="80"/>
      <c r="M187" s="80"/>
      <c r="N187" s="80"/>
    </row>
    <row r="188" spans="1:14" ht="23.25" customHeight="1" thickBot="1">
      <c r="A188" s="79"/>
      <c r="B188" s="79"/>
      <c r="C188" s="79"/>
      <c r="D188" s="79"/>
      <c r="E188" s="79"/>
      <c r="F188" s="79"/>
      <c r="G188" s="79"/>
      <c r="H188" s="79"/>
      <c r="I188" s="79"/>
      <c r="J188" s="80"/>
      <c r="K188" s="80"/>
      <c r="L188" s="80"/>
      <c r="M188" s="80"/>
      <c r="N188" s="80"/>
    </row>
    <row r="189" spans="1:14" ht="20.25">
      <c r="A189" s="340"/>
      <c r="B189" s="342" t="s">
        <v>0</v>
      </c>
      <c r="C189" s="342"/>
      <c r="D189" s="342"/>
      <c r="E189" s="342"/>
      <c r="F189" s="342"/>
      <c r="G189" s="342"/>
      <c r="H189" s="342"/>
      <c r="I189" s="344" t="s">
        <v>1</v>
      </c>
      <c r="J189" s="344"/>
      <c r="K189" s="344"/>
      <c r="L189" s="344"/>
      <c r="M189" s="284"/>
      <c r="N189" s="285"/>
    </row>
    <row r="190" spans="1:14" ht="20.25">
      <c r="A190" s="341"/>
      <c r="B190" s="343"/>
      <c r="C190" s="343"/>
      <c r="D190" s="343"/>
      <c r="E190" s="343"/>
      <c r="F190" s="343"/>
      <c r="G190" s="343"/>
      <c r="H190" s="343"/>
      <c r="I190" s="345" t="s">
        <v>2</v>
      </c>
      <c r="J190" s="345"/>
      <c r="K190" s="345"/>
      <c r="L190" s="345"/>
      <c r="M190" s="286"/>
      <c r="N190" s="287"/>
    </row>
    <row r="191" spans="1:14" ht="20.25">
      <c r="A191" s="341"/>
      <c r="B191" s="343" t="s">
        <v>3</v>
      </c>
      <c r="C191" s="343"/>
      <c r="D191" s="343"/>
      <c r="E191" s="343"/>
      <c r="F191" s="343"/>
      <c r="G191" s="343"/>
      <c r="H191" s="343"/>
      <c r="I191" s="345" t="s">
        <v>83</v>
      </c>
      <c r="J191" s="345"/>
      <c r="K191" s="345"/>
      <c r="L191" s="345"/>
      <c r="M191" s="286"/>
      <c r="N191" s="287"/>
    </row>
    <row r="192" spans="1:14" ht="20.25">
      <c r="A192" s="341"/>
      <c r="B192" s="343"/>
      <c r="C192" s="343"/>
      <c r="D192" s="343"/>
      <c r="E192" s="343"/>
      <c r="F192" s="343"/>
      <c r="G192" s="343"/>
      <c r="H192" s="343"/>
      <c r="I192" s="345" t="s">
        <v>5</v>
      </c>
      <c r="J192" s="345"/>
      <c r="K192" s="345"/>
      <c r="L192" s="345"/>
      <c r="M192" s="286"/>
      <c r="N192" s="287"/>
    </row>
    <row r="193" spans="1:14">
      <c r="A193" s="533"/>
      <c r="B193" s="534"/>
      <c r="C193" s="534"/>
      <c r="D193" s="534"/>
      <c r="E193" s="534"/>
      <c r="F193" s="534"/>
      <c r="G193" s="534"/>
      <c r="H193" s="534"/>
      <c r="I193" s="534"/>
      <c r="J193" s="534"/>
      <c r="K193" s="534"/>
      <c r="L193" s="534"/>
      <c r="M193" s="534"/>
      <c r="N193" s="535"/>
    </row>
    <row r="194" spans="1:14" ht="15.75">
      <c r="A194" s="536" t="s">
        <v>84</v>
      </c>
      <c r="B194" s="537"/>
      <c r="C194" s="537"/>
      <c r="D194" s="537"/>
      <c r="E194" s="537"/>
      <c r="F194" s="537"/>
      <c r="G194" s="537"/>
      <c r="H194" s="537"/>
      <c r="I194" s="537"/>
      <c r="J194" s="537"/>
      <c r="K194" s="537"/>
      <c r="L194" s="537"/>
      <c r="M194" s="537"/>
      <c r="N194" s="538"/>
    </row>
    <row r="195" spans="1:14" ht="15.75">
      <c r="A195" s="26" t="s">
        <v>205</v>
      </c>
      <c r="B195" s="309" t="s">
        <v>206</v>
      </c>
      <c r="C195" s="310"/>
      <c r="D195" s="310"/>
      <c r="E195" s="310"/>
      <c r="F195" s="310"/>
      <c r="G195" s="310"/>
      <c r="H195" s="310"/>
      <c r="I195" s="310"/>
      <c r="J195" s="310"/>
      <c r="K195" s="310"/>
      <c r="L195" s="310"/>
      <c r="M195" s="310"/>
      <c r="N195" s="311"/>
    </row>
    <row r="196" spans="1:14" ht="15.75">
      <c r="A196" s="499" t="s">
        <v>85</v>
      </c>
      <c r="B196" s="500"/>
      <c r="C196" s="500"/>
      <c r="D196" s="500"/>
      <c r="E196" s="500"/>
      <c r="F196" s="501"/>
      <c r="G196" s="298" t="s">
        <v>109</v>
      </c>
      <c r="H196" s="299"/>
      <c r="I196" s="300"/>
      <c r="J196" s="539" t="s">
        <v>10</v>
      </c>
      <c r="K196" s="540"/>
      <c r="L196" s="540"/>
      <c r="M196" s="540"/>
      <c r="N196" s="541"/>
    </row>
    <row r="197" spans="1:14" ht="15.75">
      <c r="A197" s="499" t="s">
        <v>87</v>
      </c>
      <c r="B197" s="500"/>
      <c r="C197" s="500"/>
      <c r="D197" s="500"/>
      <c r="E197" s="500"/>
      <c r="F197" s="501"/>
      <c r="G197" s="318"/>
      <c r="H197" s="319"/>
      <c r="I197" s="320"/>
      <c r="J197" s="27" t="s">
        <v>12</v>
      </c>
      <c r="K197" s="542" t="s">
        <v>13</v>
      </c>
      <c r="L197" s="542"/>
      <c r="M197" s="542"/>
      <c r="N197" s="28" t="s">
        <v>14</v>
      </c>
    </row>
    <row r="198" spans="1:14" ht="15.75" customHeight="1">
      <c r="A198" s="543" t="s">
        <v>101</v>
      </c>
      <c r="B198" s="544"/>
      <c r="C198" s="544"/>
      <c r="D198" s="544"/>
      <c r="E198" s="544"/>
      <c r="F198" s="545"/>
      <c r="G198" s="318"/>
      <c r="H198" s="319"/>
      <c r="I198" s="320"/>
      <c r="J198" s="337"/>
      <c r="K198" s="547"/>
      <c r="L198" s="547"/>
      <c r="M198" s="547"/>
      <c r="N198" s="548"/>
    </row>
    <row r="199" spans="1:14" ht="15.75">
      <c r="A199" s="543" t="s">
        <v>102</v>
      </c>
      <c r="B199" s="544"/>
      <c r="C199" s="544"/>
      <c r="D199" s="544"/>
      <c r="E199" s="544"/>
      <c r="F199" s="545"/>
      <c r="G199" s="318"/>
      <c r="H199" s="319"/>
      <c r="I199" s="320"/>
      <c r="J199" s="546"/>
      <c r="K199" s="547"/>
      <c r="L199" s="547"/>
      <c r="M199" s="547"/>
      <c r="N199" s="549"/>
    </row>
    <row r="200" spans="1:14" ht="15.75">
      <c r="A200" s="499" t="s">
        <v>90</v>
      </c>
      <c r="B200" s="500"/>
      <c r="C200" s="500"/>
      <c r="D200" s="500"/>
      <c r="E200" s="500"/>
      <c r="F200" s="501"/>
      <c r="G200" s="318"/>
      <c r="H200" s="319"/>
      <c r="I200" s="320"/>
      <c r="J200" s="550"/>
      <c r="K200" s="547"/>
      <c r="L200" s="547"/>
      <c r="M200" s="547"/>
      <c r="N200" s="548"/>
    </row>
    <row r="201" spans="1:14" ht="15.75">
      <c r="A201" s="499" t="s">
        <v>91</v>
      </c>
      <c r="B201" s="500"/>
      <c r="C201" s="500"/>
      <c r="D201" s="500"/>
      <c r="E201" s="500"/>
      <c r="F201" s="501"/>
      <c r="G201" s="318"/>
      <c r="H201" s="319"/>
      <c r="I201" s="320"/>
      <c r="J201" s="550"/>
      <c r="K201" s="547"/>
      <c r="L201" s="547"/>
      <c r="M201" s="547"/>
      <c r="N201" s="549"/>
    </row>
    <row r="202" spans="1:14" ht="16.5" thickBot="1">
      <c r="A202" s="569" t="s">
        <v>187</v>
      </c>
      <c r="B202" s="570"/>
      <c r="C202" s="570"/>
      <c r="D202" s="570"/>
      <c r="E202" s="570"/>
      <c r="F202" s="571"/>
      <c r="G202" s="318"/>
      <c r="H202" s="319"/>
      <c r="I202" s="320"/>
      <c r="J202" s="60"/>
      <c r="K202" s="590"/>
      <c r="L202" s="590"/>
      <c r="M202" s="590"/>
      <c r="N202" s="44"/>
    </row>
    <row r="203" spans="1:14" ht="48.75" customHeight="1">
      <c r="A203" s="598" t="s">
        <v>18</v>
      </c>
      <c r="B203" s="600" t="s">
        <v>92</v>
      </c>
      <c r="C203" s="602" t="s">
        <v>20</v>
      </c>
      <c r="D203" s="602" t="s">
        <v>21</v>
      </c>
      <c r="E203" s="644" t="s">
        <v>66</v>
      </c>
      <c r="F203" s="602" t="s">
        <v>23</v>
      </c>
      <c r="G203" s="602"/>
      <c r="H203" s="602"/>
      <c r="I203" s="602"/>
      <c r="J203" s="602" t="s">
        <v>24</v>
      </c>
      <c r="K203" s="602"/>
      <c r="L203" s="646" t="s">
        <v>25</v>
      </c>
      <c r="M203" s="646"/>
      <c r="N203" s="647"/>
    </row>
    <row r="204" spans="1:14">
      <c r="A204" s="599"/>
      <c r="B204" s="601"/>
      <c r="C204" s="601"/>
      <c r="D204" s="601"/>
      <c r="E204" s="645"/>
      <c r="F204" s="601"/>
      <c r="G204" s="601"/>
      <c r="H204" s="601"/>
      <c r="I204" s="601"/>
      <c r="J204" s="601"/>
      <c r="K204" s="601"/>
      <c r="L204" s="601" t="s">
        <v>26</v>
      </c>
      <c r="M204" s="601" t="s">
        <v>27</v>
      </c>
      <c r="N204" s="648" t="s">
        <v>28</v>
      </c>
    </row>
    <row r="205" spans="1:14" ht="15.75">
      <c r="A205" s="599"/>
      <c r="B205" s="601"/>
      <c r="C205" s="601"/>
      <c r="D205" s="601"/>
      <c r="E205" s="645"/>
      <c r="F205" s="45" t="s">
        <v>29</v>
      </c>
      <c r="G205" s="45" t="s">
        <v>30</v>
      </c>
      <c r="H205" s="45" t="s">
        <v>31</v>
      </c>
      <c r="I205" s="62" t="s">
        <v>32</v>
      </c>
      <c r="J205" s="45" t="s">
        <v>33</v>
      </c>
      <c r="K205" s="33" t="s">
        <v>34</v>
      </c>
      <c r="L205" s="601"/>
      <c r="M205" s="601"/>
      <c r="N205" s="648"/>
    </row>
    <row r="206" spans="1:14" ht="26.25" customHeight="1">
      <c r="A206" s="622" t="s">
        <v>125</v>
      </c>
      <c r="B206" s="33" t="s">
        <v>35</v>
      </c>
      <c r="C206" s="623" t="s">
        <v>182</v>
      </c>
      <c r="D206" s="203"/>
      <c r="E206" s="76"/>
      <c r="F206" s="76"/>
      <c r="G206" s="57"/>
      <c r="H206" s="57"/>
      <c r="I206" s="57"/>
      <c r="J206" s="37">
        <v>45292</v>
      </c>
      <c r="K206" s="38">
        <v>45657</v>
      </c>
      <c r="L206" s="560"/>
      <c r="M206" s="560"/>
      <c r="N206" s="530"/>
    </row>
    <row r="207" spans="1:14" ht="26.25" customHeight="1">
      <c r="A207" s="622"/>
      <c r="B207" s="33" t="s">
        <v>37</v>
      </c>
      <c r="C207" s="623"/>
      <c r="D207" s="78"/>
      <c r="E207" s="76"/>
      <c r="F207" s="76"/>
      <c r="G207" s="57"/>
      <c r="H207" s="57"/>
      <c r="I207" s="57"/>
      <c r="J207" s="37">
        <v>45292</v>
      </c>
      <c r="K207" s="38">
        <v>45657</v>
      </c>
      <c r="L207" s="561"/>
      <c r="M207" s="561"/>
      <c r="N207" s="531"/>
    </row>
    <row r="208" spans="1:14" ht="15.75">
      <c r="A208" s="599" t="s">
        <v>95</v>
      </c>
      <c r="B208" s="33" t="s">
        <v>35</v>
      </c>
      <c r="C208" s="601"/>
      <c r="D208" s="184">
        <v>1</v>
      </c>
      <c r="E208" s="39">
        <v>1140480</v>
      </c>
      <c r="F208" s="77">
        <f>+E208</f>
        <v>1140480</v>
      </c>
      <c r="G208" s="57"/>
      <c r="H208" s="57"/>
      <c r="I208" s="57"/>
      <c r="J208" s="37">
        <v>45292</v>
      </c>
      <c r="K208" s="38">
        <v>45657</v>
      </c>
      <c r="L208" s="560"/>
      <c r="M208" s="560"/>
      <c r="N208" s="530"/>
    </row>
    <row r="209" spans="1:14" ht="16.5" thickBot="1">
      <c r="A209" s="619"/>
      <c r="B209" s="226" t="s">
        <v>37</v>
      </c>
      <c r="C209" s="620"/>
      <c r="D209" s="246"/>
      <c r="E209" s="241"/>
      <c r="F209" s="254"/>
      <c r="G209" s="260"/>
      <c r="H209" s="260"/>
      <c r="I209" s="260"/>
      <c r="J209" s="230">
        <v>45292</v>
      </c>
      <c r="K209" s="231">
        <v>45657</v>
      </c>
      <c r="L209" s="621"/>
      <c r="M209" s="621"/>
      <c r="N209" s="532"/>
    </row>
    <row r="210" spans="1:14" ht="16.5" thickBot="1">
      <c r="A210" s="244" t="s">
        <v>39</v>
      </c>
      <c r="B210" s="551" t="s">
        <v>40</v>
      </c>
      <c r="C210" s="551"/>
      <c r="D210" s="551"/>
      <c r="E210" s="624" t="s">
        <v>41</v>
      </c>
      <c r="F210" s="624"/>
      <c r="G210" s="624"/>
      <c r="H210" s="624"/>
      <c r="I210" s="262"/>
      <c r="J210" s="553" t="s">
        <v>42</v>
      </c>
      <c r="K210" s="553"/>
      <c r="L210" s="553"/>
      <c r="M210" s="553"/>
      <c r="N210" s="554"/>
    </row>
    <row r="211" spans="1:14" ht="29.25" customHeight="1">
      <c r="A211" s="625" t="s">
        <v>122</v>
      </c>
      <c r="B211" s="626" t="s">
        <v>126</v>
      </c>
      <c r="C211" s="626"/>
      <c r="D211" s="626"/>
      <c r="E211" s="626" t="s">
        <v>127</v>
      </c>
      <c r="F211" s="626"/>
      <c r="G211" s="626"/>
      <c r="H211" s="225" t="s">
        <v>35</v>
      </c>
      <c r="I211" s="261">
        <f>+D208</f>
        <v>1</v>
      </c>
      <c r="J211" s="256" t="s">
        <v>194</v>
      </c>
      <c r="K211" s="257"/>
      <c r="L211" s="257"/>
      <c r="M211" s="257"/>
      <c r="N211" s="258"/>
    </row>
    <row r="212" spans="1:14" ht="29.25" customHeight="1">
      <c r="A212" s="625"/>
      <c r="B212" s="627"/>
      <c r="C212" s="627"/>
      <c r="D212" s="627"/>
      <c r="E212" s="627"/>
      <c r="F212" s="627"/>
      <c r="G212" s="627"/>
      <c r="H212" s="70" t="s">
        <v>37</v>
      </c>
      <c r="I212" s="204">
        <f>+D209</f>
        <v>0</v>
      </c>
      <c r="J212" s="637" t="s">
        <v>108</v>
      </c>
      <c r="K212" s="638"/>
      <c r="L212" s="638"/>
      <c r="M212" s="638"/>
      <c r="N212" s="639"/>
    </row>
    <row r="213" spans="1:14">
      <c r="A213" s="649"/>
      <c r="B213" s="650"/>
      <c r="C213" s="650"/>
      <c r="D213" s="650"/>
      <c r="E213" s="650"/>
      <c r="F213" s="650"/>
      <c r="G213" s="650"/>
      <c r="H213" s="650"/>
      <c r="I213" s="650"/>
      <c r="J213" s="640"/>
      <c r="K213" s="638"/>
      <c r="L213" s="638"/>
      <c r="M213" s="638"/>
      <c r="N213" s="639"/>
    </row>
    <row r="214" spans="1:14" ht="15" thickBot="1">
      <c r="A214" s="651"/>
      <c r="B214" s="652"/>
      <c r="C214" s="652"/>
      <c r="D214" s="652"/>
      <c r="E214" s="652"/>
      <c r="F214" s="652"/>
      <c r="G214" s="652"/>
      <c r="H214" s="652"/>
      <c r="I214" s="652"/>
      <c r="J214" s="641"/>
      <c r="K214" s="642"/>
      <c r="L214" s="642"/>
      <c r="M214" s="642"/>
      <c r="N214" s="643"/>
    </row>
    <row r="215" spans="1:14" ht="19.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80"/>
      <c r="K215" s="80"/>
      <c r="L215" s="80"/>
      <c r="M215" s="80"/>
      <c r="N215" s="80"/>
    </row>
    <row r="216" spans="1:14" ht="19.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80"/>
      <c r="K216" s="80"/>
      <c r="L216" s="80"/>
      <c r="M216" s="80"/>
      <c r="N216" s="80"/>
    </row>
    <row r="217" spans="1:14" ht="19.5" customHeight="1" thickBot="1">
      <c r="A217" s="79"/>
      <c r="B217" s="79"/>
      <c r="C217" s="79"/>
      <c r="D217" s="79"/>
      <c r="E217" s="79"/>
      <c r="F217" s="79"/>
      <c r="G217" s="79"/>
      <c r="H217" s="79"/>
      <c r="I217" s="79"/>
      <c r="J217" s="80"/>
      <c r="K217" s="80"/>
      <c r="L217" s="80"/>
      <c r="M217" s="80"/>
      <c r="N217" s="80"/>
    </row>
    <row r="218" spans="1:14" ht="20.25">
      <c r="A218" s="340"/>
      <c r="B218" s="342" t="s">
        <v>0</v>
      </c>
      <c r="C218" s="342"/>
      <c r="D218" s="342"/>
      <c r="E218" s="342"/>
      <c r="F218" s="342"/>
      <c r="G218" s="342"/>
      <c r="H218" s="342"/>
      <c r="I218" s="344" t="s">
        <v>1</v>
      </c>
      <c r="J218" s="344"/>
      <c r="K218" s="344"/>
      <c r="L218" s="344"/>
      <c r="M218" s="284"/>
      <c r="N218" s="285"/>
    </row>
    <row r="219" spans="1:14" ht="20.25">
      <c r="A219" s="341"/>
      <c r="B219" s="343"/>
      <c r="C219" s="343"/>
      <c r="D219" s="343"/>
      <c r="E219" s="343"/>
      <c r="F219" s="343"/>
      <c r="G219" s="343"/>
      <c r="H219" s="343"/>
      <c r="I219" s="345" t="s">
        <v>2</v>
      </c>
      <c r="J219" s="345"/>
      <c r="K219" s="345"/>
      <c r="L219" s="345"/>
      <c r="M219" s="286"/>
      <c r="N219" s="287"/>
    </row>
    <row r="220" spans="1:14" ht="20.25">
      <c r="A220" s="341"/>
      <c r="B220" s="343" t="s">
        <v>3</v>
      </c>
      <c r="C220" s="343"/>
      <c r="D220" s="343"/>
      <c r="E220" s="343"/>
      <c r="F220" s="343"/>
      <c r="G220" s="343"/>
      <c r="H220" s="343"/>
      <c r="I220" s="345" t="s">
        <v>83</v>
      </c>
      <c r="J220" s="345"/>
      <c r="K220" s="345"/>
      <c r="L220" s="345"/>
      <c r="M220" s="286"/>
      <c r="N220" s="287"/>
    </row>
    <row r="221" spans="1:14" ht="20.25">
      <c r="A221" s="341"/>
      <c r="B221" s="343"/>
      <c r="C221" s="343"/>
      <c r="D221" s="343"/>
      <c r="E221" s="343"/>
      <c r="F221" s="343"/>
      <c r="G221" s="343"/>
      <c r="H221" s="343"/>
      <c r="I221" s="345" t="s">
        <v>5</v>
      </c>
      <c r="J221" s="345"/>
      <c r="K221" s="345"/>
      <c r="L221" s="345"/>
      <c r="M221" s="286"/>
      <c r="N221" s="287"/>
    </row>
    <row r="222" spans="1:14">
      <c r="A222" s="533"/>
      <c r="B222" s="534"/>
      <c r="C222" s="534"/>
      <c r="D222" s="534"/>
      <c r="E222" s="534"/>
      <c r="F222" s="534"/>
      <c r="G222" s="534"/>
      <c r="H222" s="534"/>
      <c r="I222" s="534"/>
      <c r="J222" s="534"/>
      <c r="K222" s="534"/>
      <c r="L222" s="534"/>
      <c r="M222" s="534"/>
      <c r="N222" s="535"/>
    </row>
    <row r="223" spans="1:14" ht="15.75">
      <c r="A223" s="536" t="s">
        <v>84</v>
      </c>
      <c r="B223" s="537"/>
      <c r="C223" s="537"/>
      <c r="D223" s="537"/>
      <c r="E223" s="537"/>
      <c r="F223" s="537"/>
      <c r="G223" s="537"/>
      <c r="H223" s="537"/>
      <c r="I223" s="537"/>
      <c r="J223" s="537"/>
      <c r="K223" s="537"/>
      <c r="L223" s="537"/>
      <c r="M223" s="537"/>
      <c r="N223" s="538"/>
    </row>
    <row r="224" spans="1:14" ht="15.75">
      <c r="A224" s="26" t="s">
        <v>205</v>
      </c>
      <c r="B224" s="309" t="s">
        <v>206</v>
      </c>
      <c r="C224" s="310"/>
      <c r="D224" s="310"/>
      <c r="E224" s="310"/>
      <c r="F224" s="310"/>
      <c r="G224" s="310"/>
      <c r="H224" s="310"/>
      <c r="I224" s="310"/>
      <c r="J224" s="310"/>
      <c r="K224" s="310"/>
      <c r="L224" s="310"/>
      <c r="M224" s="310"/>
      <c r="N224" s="311"/>
    </row>
    <row r="225" spans="1:14" ht="15.75">
      <c r="A225" s="499" t="s">
        <v>85</v>
      </c>
      <c r="B225" s="500"/>
      <c r="C225" s="500"/>
      <c r="D225" s="500"/>
      <c r="E225" s="500"/>
      <c r="F225" s="501"/>
      <c r="G225" s="298" t="s">
        <v>86</v>
      </c>
      <c r="H225" s="299"/>
      <c r="I225" s="300"/>
      <c r="J225" s="539" t="s">
        <v>10</v>
      </c>
      <c r="K225" s="540"/>
      <c r="L225" s="540"/>
      <c r="M225" s="540"/>
      <c r="N225" s="541"/>
    </row>
    <row r="226" spans="1:14" ht="15.75">
      <c r="A226" s="499" t="s">
        <v>87</v>
      </c>
      <c r="B226" s="500"/>
      <c r="C226" s="500"/>
      <c r="D226" s="500"/>
      <c r="E226" s="500"/>
      <c r="F226" s="501"/>
      <c r="G226" s="318"/>
      <c r="H226" s="319"/>
      <c r="I226" s="320"/>
      <c r="J226" s="27" t="s">
        <v>12</v>
      </c>
      <c r="K226" s="542" t="s">
        <v>13</v>
      </c>
      <c r="L226" s="542"/>
      <c r="M226" s="542"/>
      <c r="N226" s="28" t="s">
        <v>14</v>
      </c>
    </row>
    <row r="227" spans="1:14" ht="15.75">
      <c r="A227" s="543" t="s">
        <v>101</v>
      </c>
      <c r="B227" s="544"/>
      <c r="C227" s="544"/>
      <c r="D227" s="544"/>
      <c r="E227" s="544"/>
      <c r="F227" s="545"/>
      <c r="G227" s="318"/>
      <c r="H227" s="319"/>
      <c r="I227" s="320"/>
      <c r="J227" s="337"/>
      <c r="K227" s="547"/>
      <c r="L227" s="547"/>
      <c r="M227" s="547"/>
      <c r="N227" s="548"/>
    </row>
    <row r="228" spans="1:14" ht="15.75">
      <c r="A228" s="543" t="s">
        <v>102</v>
      </c>
      <c r="B228" s="544"/>
      <c r="C228" s="544"/>
      <c r="D228" s="544"/>
      <c r="E228" s="544"/>
      <c r="F228" s="545"/>
      <c r="G228" s="318"/>
      <c r="H228" s="319"/>
      <c r="I228" s="320"/>
      <c r="J228" s="546"/>
      <c r="K228" s="547"/>
      <c r="L228" s="547"/>
      <c r="M228" s="547"/>
      <c r="N228" s="549"/>
    </row>
    <row r="229" spans="1:14" ht="15.75">
      <c r="A229" s="499" t="s">
        <v>90</v>
      </c>
      <c r="B229" s="500"/>
      <c r="C229" s="500"/>
      <c r="D229" s="500"/>
      <c r="E229" s="500"/>
      <c r="F229" s="501"/>
      <c r="G229" s="318"/>
      <c r="H229" s="319"/>
      <c r="I229" s="320"/>
      <c r="J229" s="550"/>
      <c r="K229" s="547"/>
      <c r="L229" s="547"/>
      <c r="M229" s="547"/>
      <c r="N229" s="548"/>
    </row>
    <row r="230" spans="1:14" ht="15.75">
      <c r="A230" s="499" t="s">
        <v>91</v>
      </c>
      <c r="B230" s="500"/>
      <c r="C230" s="500"/>
      <c r="D230" s="500"/>
      <c r="E230" s="500"/>
      <c r="F230" s="501"/>
      <c r="G230" s="318"/>
      <c r="H230" s="319"/>
      <c r="I230" s="320"/>
      <c r="J230" s="550"/>
      <c r="K230" s="547"/>
      <c r="L230" s="547"/>
      <c r="M230" s="547"/>
      <c r="N230" s="549"/>
    </row>
    <row r="231" spans="1:14">
      <c r="A231" s="569" t="s">
        <v>187</v>
      </c>
      <c r="B231" s="570"/>
      <c r="C231" s="570"/>
      <c r="D231" s="570"/>
      <c r="E231" s="570"/>
      <c r="F231" s="571"/>
      <c r="G231" s="318"/>
      <c r="H231" s="319"/>
      <c r="I231" s="320"/>
      <c r="J231" s="60"/>
      <c r="K231" s="590"/>
      <c r="L231" s="590"/>
      <c r="M231" s="590"/>
      <c r="N231" s="44"/>
    </row>
    <row r="232" spans="1:14" ht="23.25" customHeight="1" thickBot="1">
      <c r="A232" s="572"/>
      <c r="B232" s="573"/>
      <c r="C232" s="573"/>
      <c r="D232" s="573"/>
      <c r="E232" s="573"/>
      <c r="F232" s="574"/>
      <c r="G232" s="318"/>
      <c r="H232" s="319"/>
      <c r="I232" s="320"/>
      <c r="J232" s="60"/>
      <c r="K232" s="590"/>
      <c r="L232" s="590"/>
      <c r="M232" s="590"/>
      <c r="N232" s="44"/>
    </row>
    <row r="233" spans="1:14" ht="15.75">
      <c r="A233" s="598" t="s">
        <v>18</v>
      </c>
      <c r="B233" s="600" t="s">
        <v>92</v>
      </c>
      <c r="C233" s="602" t="s">
        <v>20</v>
      </c>
      <c r="D233" s="602" t="s">
        <v>21</v>
      </c>
      <c r="E233" s="644" t="s">
        <v>66</v>
      </c>
      <c r="F233" s="602" t="s">
        <v>23</v>
      </c>
      <c r="G233" s="602"/>
      <c r="H233" s="602"/>
      <c r="I233" s="602"/>
      <c r="J233" s="602" t="s">
        <v>24</v>
      </c>
      <c r="K233" s="602"/>
      <c r="L233" s="646" t="s">
        <v>25</v>
      </c>
      <c r="M233" s="646"/>
      <c r="N233" s="647"/>
    </row>
    <row r="234" spans="1:14">
      <c r="A234" s="599"/>
      <c r="B234" s="601"/>
      <c r="C234" s="601"/>
      <c r="D234" s="601"/>
      <c r="E234" s="645"/>
      <c r="F234" s="601"/>
      <c r="G234" s="601"/>
      <c r="H234" s="601"/>
      <c r="I234" s="601"/>
      <c r="J234" s="601"/>
      <c r="K234" s="601"/>
      <c r="L234" s="601" t="s">
        <v>26</v>
      </c>
      <c r="M234" s="601" t="s">
        <v>27</v>
      </c>
      <c r="N234" s="648" t="s">
        <v>28</v>
      </c>
    </row>
    <row r="235" spans="1:14" ht="15.75">
      <c r="A235" s="599"/>
      <c r="B235" s="601"/>
      <c r="C235" s="601"/>
      <c r="D235" s="601"/>
      <c r="E235" s="645"/>
      <c r="F235" s="45" t="s">
        <v>29</v>
      </c>
      <c r="G235" s="45" t="s">
        <v>30</v>
      </c>
      <c r="H235" s="45" t="s">
        <v>31</v>
      </c>
      <c r="I235" s="62" t="s">
        <v>32</v>
      </c>
      <c r="J235" s="45" t="s">
        <v>33</v>
      </c>
      <c r="K235" s="33" t="s">
        <v>34</v>
      </c>
      <c r="L235" s="601"/>
      <c r="M235" s="601"/>
      <c r="N235" s="648"/>
    </row>
    <row r="236" spans="1:14" ht="33" customHeight="1">
      <c r="A236" s="622" t="s">
        <v>139</v>
      </c>
      <c r="B236" s="33" t="s">
        <v>35</v>
      </c>
      <c r="C236" s="623" t="s">
        <v>183</v>
      </c>
      <c r="D236" s="203"/>
      <c r="E236" s="81"/>
      <c r="F236" s="76"/>
      <c r="G236" s="57"/>
      <c r="H236" s="57"/>
      <c r="I236" s="57"/>
      <c r="J236" s="37">
        <v>45292</v>
      </c>
      <c r="K236" s="38">
        <v>45657</v>
      </c>
      <c r="L236" s="560" t="e">
        <f>D237/D236</f>
        <v>#DIV/0!</v>
      </c>
      <c r="M236" s="560" t="e">
        <f>E237/E236</f>
        <v>#DIV/0!</v>
      </c>
      <c r="N236" s="530" t="e">
        <f>L236*L236/M236</f>
        <v>#DIV/0!</v>
      </c>
    </row>
    <row r="237" spans="1:14" ht="33" customHeight="1">
      <c r="A237" s="622"/>
      <c r="B237" s="33" t="s">
        <v>37</v>
      </c>
      <c r="C237" s="623"/>
      <c r="D237" s="203"/>
      <c r="E237" s="81"/>
      <c r="F237" s="76"/>
      <c r="G237" s="57"/>
      <c r="H237" s="57"/>
      <c r="I237" s="57"/>
      <c r="J237" s="37">
        <v>45292</v>
      </c>
      <c r="K237" s="38">
        <v>45657</v>
      </c>
      <c r="L237" s="561"/>
      <c r="M237" s="561"/>
      <c r="N237" s="531"/>
    </row>
    <row r="238" spans="1:14" ht="15.75">
      <c r="A238" s="599" t="s">
        <v>95</v>
      </c>
      <c r="B238" s="33" t="s">
        <v>35</v>
      </c>
      <c r="C238" s="601"/>
      <c r="D238" s="190">
        <v>0.85</v>
      </c>
      <c r="E238" s="39">
        <v>1140480</v>
      </c>
      <c r="F238" s="77">
        <f>+E238</f>
        <v>1140480</v>
      </c>
      <c r="G238" s="57"/>
      <c r="H238" s="57"/>
      <c r="I238" s="57"/>
      <c r="J238" s="37">
        <v>45292</v>
      </c>
      <c r="K238" s="38">
        <v>45657</v>
      </c>
      <c r="L238" s="560"/>
      <c r="M238" s="560"/>
      <c r="N238" s="530"/>
    </row>
    <row r="239" spans="1:14" ht="16.5" thickBot="1">
      <c r="A239" s="619"/>
      <c r="B239" s="226" t="s">
        <v>37</v>
      </c>
      <c r="C239" s="620"/>
      <c r="D239" s="263"/>
      <c r="E239" s="241"/>
      <c r="F239" s="254"/>
      <c r="G239" s="260"/>
      <c r="H239" s="260"/>
      <c r="I239" s="260"/>
      <c r="J239" s="230">
        <v>45292</v>
      </c>
      <c r="K239" s="231">
        <v>45657</v>
      </c>
      <c r="L239" s="621"/>
      <c r="M239" s="621"/>
      <c r="N239" s="532"/>
    </row>
    <row r="240" spans="1:14" ht="16.5" thickBot="1">
      <c r="A240" s="244" t="s">
        <v>39</v>
      </c>
      <c r="B240" s="551" t="s">
        <v>40</v>
      </c>
      <c r="C240" s="551"/>
      <c r="D240" s="551"/>
      <c r="E240" s="624" t="s">
        <v>41</v>
      </c>
      <c r="F240" s="624"/>
      <c r="G240" s="624"/>
      <c r="H240" s="624"/>
      <c r="I240" s="252"/>
      <c r="J240" s="553" t="s">
        <v>42</v>
      </c>
      <c r="K240" s="553"/>
      <c r="L240" s="553"/>
      <c r="M240" s="553"/>
      <c r="N240" s="554"/>
    </row>
    <row r="241" spans="1:14" ht="25.5" customHeight="1">
      <c r="A241" s="502" t="s">
        <v>128</v>
      </c>
      <c r="B241" s="657" t="s">
        <v>129</v>
      </c>
      <c r="C241" s="658"/>
      <c r="D241" s="659"/>
      <c r="E241" s="318" t="s">
        <v>170</v>
      </c>
      <c r="F241" s="504"/>
      <c r="G241" s="320"/>
      <c r="H241" s="225" t="s">
        <v>35</v>
      </c>
      <c r="I241" s="255">
        <f>+D238</f>
        <v>0.85</v>
      </c>
      <c r="J241" s="256" t="s">
        <v>194</v>
      </c>
      <c r="K241" s="257"/>
      <c r="L241" s="257"/>
      <c r="M241" s="257"/>
      <c r="N241" s="258"/>
    </row>
    <row r="242" spans="1:14" ht="25.5" customHeight="1">
      <c r="A242" s="502"/>
      <c r="B242" s="660"/>
      <c r="C242" s="661"/>
      <c r="D242" s="662"/>
      <c r="E242" s="301"/>
      <c r="F242" s="302"/>
      <c r="G242" s="303"/>
      <c r="H242" s="70" t="s">
        <v>37</v>
      </c>
      <c r="I242" s="199"/>
      <c r="J242" s="637" t="s">
        <v>108</v>
      </c>
      <c r="K242" s="638"/>
      <c r="L242" s="638"/>
      <c r="M242" s="638"/>
      <c r="N242" s="639"/>
    </row>
    <row r="243" spans="1:14">
      <c r="A243" s="653"/>
      <c r="B243" s="654"/>
      <c r="C243" s="654"/>
      <c r="D243" s="654"/>
      <c r="E243" s="654"/>
      <c r="F243" s="654"/>
      <c r="G243" s="654"/>
      <c r="H243" s="654"/>
      <c r="I243" s="654"/>
      <c r="J243" s="640"/>
      <c r="K243" s="638"/>
      <c r="L243" s="638"/>
      <c r="M243" s="638"/>
      <c r="N243" s="639"/>
    </row>
    <row r="244" spans="1:14" ht="15" thickBot="1">
      <c r="A244" s="655"/>
      <c r="B244" s="656"/>
      <c r="C244" s="656"/>
      <c r="D244" s="656"/>
      <c r="E244" s="656"/>
      <c r="F244" s="656"/>
      <c r="G244" s="656"/>
      <c r="H244" s="656"/>
      <c r="I244" s="656"/>
      <c r="J244" s="641"/>
      <c r="K244" s="642"/>
      <c r="L244" s="642"/>
      <c r="M244" s="642"/>
      <c r="N244" s="643"/>
    </row>
    <row r="245" spans="1:14" ht="21" customHeight="1">
      <c r="A245" s="79"/>
      <c r="B245" s="79"/>
      <c r="C245" s="79"/>
      <c r="D245" s="79"/>
      <c r="E245" s="79"/>
      <c r="F245" s="79"/>
      <c r="G245" s="79"/>
      <c r="H245" s="79"/>
      <c r="I245" s="79"/>
      <c r="J245" s="80"/>
      <c r="K245" s="80"/>
      <c r="L245" s="80"/>
      <c r="M245" s="80"/>
      <c r="N245" s="80"/>
    </row>
    <row r="246" spans="1:14" ht="21" customHeight="1">
      <c r="A246" s="79"/>
      <c r="B246" s="79"/>
      <c r="C246" s="79"/>
      <c r="D246" s="79"/>
      <c r="E246" s="79"/>
      <c r="F246" s="79"/>
      <c r="G246" s="79"/>
      <c r="H246" s="79"/>
      <c r="I246" s="79"/>
      <c r="J246" s="80"/>
      <c r="K246" s="80"/>
      <c r="L246" s="80"/>
      <c r="M246" s="80"/>
      <c r="N246" s="80"/>
    </row>
    <row r="247" spans="1:14" ht="21" customHeight="1">
      <c r="A247" s="79"/>
      <c r="B247" s="79"/>
      <c r="C247" s="79"/>
      <c r="D247" s="79"/>
      <c r="E247" s="79"/>
      <c r="F247" s="79"/>
      <c r="G247" s="79"/>
      <c r="H247" s="79"/>
      <c r="I247" s="79"/>
      <c r="J247" s="80"/>
      <c r="K247" s="80"/>
      <c r="L247" s="80"/>
      <c r="M247" s="80"/>
      <c r="N247" s="80"/>
    </row>
    <row r="248" spans="1:14" ht="21" customHeight="1" thickBot="1">
      <c r="A248" s="79"/>
      <c r="B248" s="79"/>
      <c r="C248" s="79"/>
      <c r="D248" s="79"/>
      <c r="E248" s="79"/>
      <c r="F248" s="79"/>
      <c r="G248" s="79"/>
      <c r="H248" s="79"/>
      <c r="I248" s="79"/>
      <c r="J248" s="80"/>
      <c r="K248" s="80"/>
      <c r="L248" s="80"/>
      <c r="M248" s="80"/>
      <c r="N248" s="80"/>
    </row>
    <row r="249" spans="1:14" ht="20.25">
      <c r="A249" s="340"/>
      <c r="B249" s="342" t="s">
        <v>0</v>
      </c>
      <c r="C249" s="342"/>
      <c r="D249" s="342"/>
      <c r="E249" s="342"/>
      <c r="F249" s="342"/>
      <c r="G249" s="342"/>
      <c r="H249" s="342"/>
      <c r="I249" s="344" t="s">
        <v>1</v>
      </c>
      <c r="J249" s="344"/>
      <c r="K249" s="344"/>
      <c r="L249" s="344"/>
      <c r="M249" s="284"/>
      <c r="N249" s="285"/>
    </row>
    <row r="250" spans="1:14" ht="20.25">
      <c r="A250" s="341"/>
      <c r="B250" s="343"/>
      <c r="C250" s="343"/>
      <c r="D250" s="343"/>
      <c r="E250" s="343"/>
      <c r="F250" s="343"/>
      <c r="G250" s="343"/>
      <c r="H250" s="343"/>
      <c r="I250" s="345" t="s">
        <v>2</v>
      </c>
      <c r="J250" s="345"/>
      <c r="K250" s="345"/>
      <c r="L250" s="345"/>
      <c r="M250" s="286"/>
      <c r="N250" s="287"/>
    </row>
    <row r="251" spans="1:14" ht="20.25">
      <c r="A251" s="341"/>
      <c r="B251" s="343" t="s">
        <v>3</v>
      </c>
      <c r="C251" s="343"/>
      <c r="D251" s="343"/>
      <c r="E251" s="343"/>
      <c r="F251" s="343"/>
      <c r="G251" s="343"/>
      <c r="H251" s="343"/>
      <c r="I251" s="345" t="s">
        <v>83</v>
      </c>
      <c r="J251" s="345"/>
      <c r="K251" s="345"/>
      <c r="L251" s="345"/>
      <c r="M251" s="286"/>
      <c r="N251" s="287"/>
    </row>
    <row r="252" spans="1:14" ht="20.25">
      <c r="A252" s="341"/>
      <c r="B252" s="343"/>
      <c r="C252" s="343"/>
      <c r="D252" s="343"/>
      <c r="E252" s="343"/>
      <c r="F252" s="343"/>
      <c r="G252" s="343"/>
      <c r="H252" s="343"/>
      <c r="I252" s="345" t="s">
        <v>5</v>
      </c>
      <c r="J252" s="345"/>
      <c r="K252" s="345"/>
      <c r="L252" s="345"/>
      <c r="M252" s="286"/>
      <c r="N252" s="287"/>
    </row>
    <row r="253" spans="1:14">
      <c r="A253" s="533"/>
      <c r="B253" s="534"/>
      <c r="C253" s="534"/>
      <c r="D253" s="534"/>
      <c r="E253" s="534"/>
      <c r="F253" s="534"/>
      <c r="G253" s="534"/>
      <c r="H253" s="534"/>
      <c r="I253" s="534"/>
      <c r="J253" s="534"/>
      <c r="K253" s="534"/>
      <c r="L253" s="534"/>
      <c r="M253" s="534"/>
      <c r="N253" s="535"/>
    </row>
    <row r="254" spans="1:14" ht="15.75">
      <c r="A254" s="536" t="s">
        <v>84</v>
      </c>
      <c r="B254" s="537"/>
      <c r="C254" s="537"/>
      <c r="D254" s="537"/>
      <c r="E254" s="537"/>
      <c r="F254" s="537"/>
      <c r="G254" s="537"/>
      <c r="H254" s="537"/>
      <c r="I254" s="537"/>
      <c r="J254" s="537"/>
      <c r="K254" s="537"/>
      <c r="L254" s="537"/>
      <c r="M254" s="537"/>
      <c r="N254" s="538"/>
    </row>
    <row r="255" spans="1:14" ht="15.75">
      <c r="A255" s="26" t="s">
        <v>205</v>
      </c>
      <c r="B255" s="309" t="s">
        <v>206</v>
      </c>
      <c r="C255" s="310"/>
      <c r="D255" s="310"/>
      <c r="E255" s="310"/>
      <c r="F255" s="310"/>
      <c r="G255" s="310"/>
      <c r="H255" s="310"/>
      <c r="I255" s="310"/>
      <c r="J255" s="310"/>
      <c r="K255" s="310"/>
      <c r="L255" s="310"/>
      <c r="M255" s="310"/>
      <c r="N255" s="311"/>
    </row>
    <row r="256" spans="1:14" ht="15.75">
      <c r="A256" s="499" t="s">
        <v>85</v>
      </c>
      <c r="B256" s="500"/>
      <c r="C256" s="500"/>
      <c r="D256" s="500"/>
      <c r="E256" s="500"/>
      <c r="F256" s="501"/>
      <c r="G256" s="298" t="s">
        <v>109</v>
      </c>
      <c r="H256" s="299"/>
      <c r="I256" s="300"/>
      <c r="J256" s="539" t="s">
        <v>10</v>
      </c>
      <c r="K256" s="540"/>
      <c r="L256" s="540"/>
      <c r="M256" s="540"/>
      <c r="N256" s="541"/>
    </row>
    <row r="257" spans="1:14" ht="15.75">
      <c r="A257" s="499" t="s">
        <v>87</v>
      </c>
      <c r="B257" s="500"/>
      <c r="C257" s="500"/>
      <c r="D257" s="500"/>
      <c r="E257" s="500"/>
      <c r="F257" s="501"/>
      <c r="G257" s="318"/>
      <c r="H257" s="319"/>
      <c r="I257" s="320"/>
      <c r="J257" s="27" t="s">
        <v>12</v>
      </c>
      <c r="K257" s="542" t="s">
        <v>13</v>
      </c>
      <c r="L257" s="542"/>
      <c r="M257" s="542"/>
      <c r="N257" s="28" t="s">
        <v>14</v>
      </c>
    </row>
    <row r="258" spans="1:14" ht="15.75">
      <c r="A258" s="543" t="s">
        <v>101</v>
      </c>
      <c r="B258" s="544"/>
      <c r="C258" s="544"/>
      <c r="D258" s="544"/>
      <c r="E258" s="544"/>
      <c r="F258" s="545"/>
      <c r="G258" s="318"/>
      <c r="H258" s="319"/>
      <c r="I258" s="320"/>
      <c r="J258" s="337"/>
      <c r="K258" s="547"/>
      <c r="L258" s="547"/>
      <c r="M258" s="547"/>
      <c r="N258" s="548"/>
    </row>
    <row r="259" spans="1:14" ht="15.75">
      <c r="A259" s="543" t="s">
        <v>102</v>
      </c>
      <c r="B259" s="544"/>
      <c r="C259" s="544"/>
      <c r="D259" s="544"/>
      <c r="E259" s="544"/>
      <c r="F259" s="545"/>
      <c r="G259" s="318"/>
      <c r="H259" s="319"/>
      <c r="I259" s="320"/>
      <c r="J259" s="546"/>
      <c r="K259" s="547"/>
      <c r="L259" s="547"/>
      <c r="M259" s="547"/>
      <c r="N259" s="549"/>
    </row>
    <row r="260" spans="1:14" ht="15.75">
      <c r="A260" s="499" t="s">
        <v>90</v>
      </c>
      <c r="B260" s="500"/>
      <c r="C260" s="500"/>
      <c r="D260" s="500"/>
      <c r="E260" s="500"/>
      <c r="F260" s="501"/>
      <c r="G260" s="318"/>
      <c r="H260" s="319"/>
      <c r="I260" s="320"/>
      <c r="J260" s="550"/>
      <c r="K260" s="547"/>
      <c r="L260" s="547"/>
      <c r="M260" s="547"/>
      <c r="N260" s="548"/>
    </row>
    <row r="261" spans="1:14" ht="15.75">
      <c r="A261" s="499" t="s">
        <v>91</v>
      </c>
      <c r="B261" s="500"/>
      <c r="C261" s="500"/>
      <c r="D261" s="500"/>
      <c r="E261" s="500"/>
      <c r="F261" s="501"/>
      <c r="G261" s="318"/>
      <c r="H261" s="319"/>
      <c r="I261" s="320"/>
      <c r="J261" s="550"/>
      <c r="K261" s="547"/>
      <c r="L261" s="547"/>
      <c r="M261" s="547"/>
      <c r="N261" s="549"/>
    </row>
    <row r="262" spans="1:14" ht="16.5" thickBot="1">
      <c r="A262" s="569" t="s">
        <v>187</v>
      </c>
      <c r="B262" s="570"/>
      <c r="C262" s="570"/>
      <c r="D262" s="570"/>
      <c r="E262" s="570"/>
      <c r="F262" s="571"/>
      <c r="G262" s="318"/>
      <c r="H262" s="319"/>
      <c r="I262" s="320"/>
      <c r="J262" s="60"/>
      <c r="K262" s="674"/>
      <c r="L262" s="675"/>
      <c r="M262" s="676"/>
      <c r="N262" s="44"/>
    </row>
    <row r="263" spans="1:14" ht="15.75">
      <c r="A263" s="598" t="s">
        <v>18</v>
      </c>
      <c r="B263" s="600" t="s">
        <v>92</v>
      </c>
      <c r="C263" s="602" t="s">
        <v>20</v>
      </c>
      <c r="D263" s="602" t="s">
        <v>21</v>
      </c>
      <c r="E263" s="644" t="s">
        <v>66</v>
      </c>
      <c r="F263" s="602" t="s">
        <v>23</v>
      </c>
      <c r="G263" s="602"/>
      <c r="H263" s="602"/>
      <c r="I263" s="602"/>
      <c r="J263" s="602" t="s">
        <v>24</v>
      </c>
      <c r="K263" s="602"/>
      <c r="L263" s="646" t="s">
        <v>25</v>
      </c>
      <c r="M263" s="646"/>
      <c r="N263" s="647"/>
    </row>
    <row r="264" spans="1:14">
      <c r="A264" s="599"/>
      <c r="B264" s="601"/>
      <c r="C264" s="601"/>
      <c r="D264" s="601"/>
      <c r="E264" s="645"/>
      <c r="F264" s="601"/>
      <c r="G264" s="601"/>
      <c r="H264" s="601"/>
      <c r="I264" s="601"/>
      <c r="J264" s="601"/>
      <c r="K264" s="601"/>
      <c r="L264" s="601" t="s">
        <v>26</v>
      </c>
      <c r="M264" s="601" t="s">
        <v>27</v>
      </c>
      <c r="N264" s="648" t="s">
        <v>28</v>
      </c>
    </row>
    <row r="265" spans="1:14" ht="19.5" customHeight="1">
      <c r="A265" s="599"/>
      <c r="B265" s="601"/>
      <c r="C265" s="601"/>
      <c r="D265" s="601"/>
      <c r="E265" s="645"/>
      <c r="F265" s="45" t="s">
        <v>29</v>
      </c>
      <c r="G265" s="45" t="s">
        <v>30</v>
      </c>
      <c r="H265" s="45" t="s">
        <v>31</v>
      </c>
      <c r="I265" s="62" t="s">
        <v>32</v>
      </c>
      <c r="J265" s="45" t="s">
        <v>33</v>
      </c>
      <c r="K265" s="33" t="s">
        <v>34</v>
      </c>
      <c r="L265" s="601"/>
      <c r="M265" s="601"/>
      <c r="N265" s="648"/>
    </row>
    <row r="266" spans="1:14" ht="30" customHeight="1">
      <c r="A266" s="583" t="s">
        <v>130</v>
      </c>
      <c r="B266" s="33" t="s">
        <v>35</v>
      </c>
      <c r="C266" s="337" t="s">
        <v>131</v>
      </c>
      <c r="D266" s="192"/>
      <c r="E266" s="76"/>
      <c r="F266" s="76"/>
      <c r="G266" s="64"/>
      <c r="H266" s="64"/>
      <c r="I266" s="64"/>
      <c r="J266" s="37">
        <v>45292</v>
      </c>
      <c r="K266" s="38">
        <v>45657</v>
      </c>
      <c r="L266" s="560" t="e">
        <f>D267/D266</f>
        <v>#DIV/0!</v>
      </c>
      <c r="M266" s="560" t="e">
        <f>E267/E266</f>
        <v>#DIV/0!</v>
      </c>
      <c r="N266" s="530" t="e">
        <f>L266*L266/M266</f>
        <v>#DIV/0!</v>
      </c>
    </row>
    <row r="267" spans="1:14" ht="30" customHeight="1">
      <c r="A267" s="583"/>
      <c r="B267" s="48" t="s">
        <v>37</v>
      </c>
      <c r="C267" s="337"/>
      <c r="D267" s="192"/>
      <c r="E267" s="76"/>
      <c r="F267" s="76"/>
      <c r="G267" s="64"/>
      <c r="H267" s="64"/>
      <c r="I267" s="64"/>
      <c r="J267" s="37">
        <v>45292</v>
      </c>
      <c r="K267" s="38">
        <v>45657</v>
      </c>
      <c r="L267" s="561"/>
      <c r="M267" s="561"/>
      <c r="N267" s="531"/>
    </row>
    <row r="268" spans="1:14" ht="15.75">
      <c r="A268" s="599" t="s">
        <v>95</v>
      </c>
      <c r="B268" s="33" t="s">
        <v>35</v>
      </c>
      <c r="C268" s="51"/>
      <c r="D268" s="184">
        <v>1</v>
      </c>
      <c r="E268" s="77">
        <v>9500000</v>
      </c>
      <c r="F268" s="77">
        <f>+E268</f>
        <v>9500000</v>
      </c>
      <c r="G268" s="64"/>
      <c r="H268" s="64"/>
      <c r="I268" s="64"/>
      <c r="J268" s="37">
        <v>45292</v>
      </c>
      <c r="K268" s="38">
        <v>45657</v>
      </c>
      <c r="L268" s="560"/>
      <c r="M268" s="560"/>
      <c r="N268" s="530"/>
    </row>
    <row r="269" spans="1:14" ht="16.5" thickBot="1">
      <c r="A269" s="619"/>
      <c r="B269" s="226" t="s">
        <v>37</v>
      </c>
      <c r="C269" s="226"/>
      <c r="D269" s="246"/>
      <c r="E269" s="254"/>
      <c r="F269" s="254"/>
      <c r="G269" s="249"/>
      <c r="H269" s="249"/>
      <c r="I269" s="249"/>
      <c r="J269" s="230">
        <v>45292</v>
      </c>
      <c r="K269" s="231">
        <v>45657</v>
      </c>
      <c r="L269" s="621"/>
      <c r="M269" s="621"/>
      <c r="N269" s="532"/>
    </row>
    <row r="270" spans="1:14" ht="16.5" thickBot="1">
      <c r="A270" s="244" t="s">
        <v>39</v>
      </c>
      <c r="B270" s="551" t="s">
        <v>40</v>
      </c>
      <c r="C270" s="551"/>
      <c r="D270" s="551"/>
      <c r="E270" s="624" t="s">
        <v>41</v>
      </c>
      <c r="F270" s="624"/>
      <c r="G270" s="624"/>
      <c r="H270" s="624"/>
      <c r="I270" s="264"/>
      <c r="J270" s="553" t="s">
        <v>42</v>
      </c>
      <c r="K270" s="553"/>
      <c r="L270" s="553"/>
      <c r="M270" s="553"/>
      <c r="N270" s="554"/>
    </row>
    <row r="271" spans="1:14" ht="24" customHeight="1">
      <c r="A271" s="502" t="s">
        <v>128</v>
      </c>
      <c r="B271" s="657" t="s">
        <v>132</v>
      </c>
      <c r="C271" s="658"/>
      <c r="D271" s="659"/>
      <c r="E271" s="657" t="s">
        <v>171</v>
      </c>
      <c r="F271" s="658"/>
      <c r="G271" s="659"/>
      <c r="H271" s="225" t="s">
        <v>35</v>
      </c>
      <c r="I271" s="261">
        <f>+D268</f>
        <v>1</v>
      </c>
      <c r="J271" s="256" t="s">
        <v>194</v>
      </c>
      <c r="K271" s="257"/>
      <c r="L271" s="257"/>
      <c r="M271" s="257"/>
      <c r="N271" s="258"/>
    </row>
    <row r="272" spans="1:14" ht="24" customHeight="1">
      <c r="A272" s="503"/>
      <c r="B272" s="660"/>
      <c r="C272" s="661"/>
      <c r="D272" s="662"/>
      <c r="E272" s="660"/>
      <c r="F272" s="661"/>
      <c r="G272" s="662"/>
      <c r="H272" s="70" t="s">
        <v>37</v>
      </c>
      <c r="I272" s="195">
        <f>+D269</f>
        <v>0</v>
      </c>
      <c r="J272" s="637" t="s">
        <v>108</v>
      </c>
      <c r="K272" s="638"/>
      <c r="L272" s="638"/>
      <c r="M272" s="638"/>
      <c r="N272" s="639"/>
    </row>
    <row r="273" spans="1:14">
      <c r="A273" s="649"/>
      <c r="B273" s="650"/>
      <c r="C273" s="650"/>
      <c r="D273" s="650"/>
      <c r="E273" s="650"/>
      <c r="F273" s="650"/>
      <c r="G273" s="650"/>
      <c r="H273" s="650"/>
      <c r="I273" s="650"/>
      <c r="J273" s="640"/>
      <c r="K273" s="638"/>
      <c r="L273" s="638"/>
      <c r="M273" s="638"/>
      <c r="N273" s="639"/>
    </row>
    <row r="274" spans="1:14" ht="12" customHeight="1" thickBot="1">
      <c r="A274" s="651"/>
      <c r="B274" s="652"/>
      <c r="C274" s="652"/>
      <c r="D274" s="652"/>
      <c r="E274" s="652"/>
      <c r="F274" s="652"/>
      <c r="G274" s="652"/>
      <c r="H274" s="652"/>
      <c r="I274" s="652"/>
      <c r="J274" s="641"/>
      <c r="K274" s="642"/>
      <c r="L274" s="642"/>
      <c r="M274" s="642"/>
      <c r="N274" s="643"/>
    </row>
    <row r="275" spans="1:14" ht="15.75">
      <c r="A275" s="55"/>
      <c r="B275" s="55"/>
      <c r="C275" s="55"/>
      <c r="D275" s="55"/>
      <c r="E275" s="55"/>
      <c r="F275" s="55"/>
      <c r="G275" s="55"/>
      <c r="H275" s="55"/>
      <c r="I275" s="55"/>
      <c r="J275" s="82"/>
      <c r="K275" s="82"/>
      <c r="L275" s="82"/>
      <c r="M275" s="82"/>
      <c r="N275" s="82"/>
    </row>
    <row r="276" spans="1:14" ht="15.75">
      <c r="A276" s="55"/>
      <c r="B276" s="55"/>
      <c r="C276" s="55"/>
      <c r="D276" s="55"/>
      <c r="E276" s="55"/>
      <c r="F276" s="55"/>
      <c r="G276" s="55"/>
      <c r="H276" s="55"/>
      <c r="I276" s="55"/>
      <c r="J276" s="82"/>
      <c r="K276" s="82"/>
      <c r="L276" s="82"/>
      <c r="M276" s="82"/>
      <c r="N276" s="82"/>
    </row>
    <row r="277" spans="1:14" ht="15.75">
      <c r="A277" s="55"/>
      <c r="B277" s="55"/>
      <c r="C277" s="55"/>
      <c r="D277" s="55"/>
      <c r="E277" s="55"/>
      <c r="F277" s="55"/>
      <c r="G277" s="55"/>
      <c r="H277" s="55"/>
      <c r="I277" s="55"/>
      <c r="J277" s="82"/>
      <c r="K277" s="82"/>
      <c r="L277" s="82"/>
      <c r="M277" s="82"/>
      <c r="N277" s="82"/>
    </row>
    <row r="278" spans="1:14" ht="15.75">
      <c r="A278" s="55"/>
      <c r="B278" s="55"/>
      <c r="C278" s="55"/>
      <c r="D278" s="55"/>
      <c r="E278" s="55"/>
      <c r="F278" s="55"/>
      <c r="G278" s="55"/>
      <c r="H278" s="55"/>
      <c r="I278" s="55"/>
      <c r="J278" s="82"/>
      <c r="K278" s="82"/>
      <c r="L278" s="82"/>
      <c r="M278" s="82"/>
      <c r="N278" s="82"/>
    </row>
    <row r="279" spans="1:14" ht="16.5" thickBot="1">
      <c r="A279" s="55"/>
      <c r="B279" s="55"/>
      <c r="C279" s="55"/>
      <c r="D279" s="55"/>
      <c r="E279" s="55"/>
      <c r="F279" s="55"/>
      <c r="G279" s="55"/>
      <c r="H279" s="55"/>
      <c r="I279" s="55"/>
      <c r="J279" s="82"/>
      <c r="K279" s="82"/>
      <c r="L279" s="82"/>
      <c r="M279" s="82"/>
      <c r="N279" s="82"/>
    </row>
    <row r="280" spans="1:14" ht="20.25">
      <c r="A280" s="340"/>
      <c r="B280" s="342" t="s">
        <v>0</v>
      </c>
      <c r="C280" s="342"/>
      <c r="D280" s="342"/>
      <c r="E280" s="342"/>
      <c r="F280" s="342"/>
      <c r="G280" s="342"/>
      <c r="H280" s="342"/>
      <c r="I280" s="344" t="s">
        <v>1</v>
      </c>
      <c r="J280" s="344"/>
      <c r="K280" s="344"/>
      <c r="L280" s="344"/>
      <c r="M280" s="284"/>
      <c r="N280" s="285"/>
    </row>
    <row r="281" spans="1:14" ht="20.25">
      <c r="A281" s="341"/>
      <c r="B281" s="343"/>
      <c r="C281" s="343"/>
      <c r="D281" s="343"/>
      <c r="E281" s="343"/>
      <c r="F281" s="343"/>
      <c r="G281" s="343"/>
      <c r="H281" s="343"/>
      <c r="I281" s="345" t="s">
        <v>2</v>
      </c>
      <c r="J281" s="345"/>
      <c r="K281" s="345"/>
      <c r="L281" s="345"/>
      <c r="M281" s="286"/>
      <c r="N281" s="287"/>
    </row>
    <row r="282" spans="1:14" ht="20.25">
      <c r="A282" s="341"/>
      <c r="B282" s="343" t="s">
        <v>3</v>
      </c>
      <c r="C282" s="343"/>
      <c r="D282" s="343"/>
      <c r="E282" s="343"/>
      <c r="F282" s="343"/>
      <c r="G282" s="343"/>
      <c r="H282" s="343"/>
      <c r="I282" s="345" t="s">
        <v>83</v>
      </c>
      <c r="J282" s="345"/>
      <c r="K282" s="345"/>
      <c r="L282" s="345"/>
      <c r="M282" s="286"/>
      <c r="N282" s="287"/>
    </row>
    <row r="283" spans="1:14" ht="20.25">
      <c r="A283" s="341"/>
      <c r="B283" s="343"/>
      <c r="C283" s="343"/>
      <c r="D283" s="343"/>
      <c r="E283" s="343"/>
      <c r="F283" s="343"/>
      <c r="G283" s="343"/>
      <c r="H283" s="343"/>
      <c r="I283" s="345" t="s">
        <v>5</v>
      </c>
      <c r="J283" s="345"/>
      <c r="K283" s="345"/>
      <c r="L283" s="345"/>
      <c r="M283" s="286"/>
      <c r="N283" s="287"/>
    </row>
    <row r="284" spans="1:14">
      <c r="A284" s="533"/>
      <c r="B284" s="534"/>
      <c r="C284" s="534"/>
      <c r="D284" s="534"/>
      <c r="E284" s="534"/>
      <c r="F284" s="534"/>
      <c r="G284" s="534"/>
      <c r="H284" s="534"/>
      <c r="I284" s="534"/>
      <c r="J284" s="534"/>
      <c r="K284" s="534"/>
      <c r="L284" s="534"/>
      <c r="M284" s="534"/>
      <c r="N284" s="535"/>
    </row>
    <row r="285" spans="1:14" ht="15.75">
      <c r="A285" s="536" t="s">
        <v>84</v>
      </c>
      <c r="B285" s="537"/>
      <c r="C285" s="537"/>
      <c r="D285" s="537"/>
      <c r="E285" s="537"/>
      <c r="F285" s="537"/>
      <c r="G285" s="537"/>
      <c r="H285" s="537"/>
      <c r="I285" s="537"/>
      <c r="J285" s="537"/>
      <c r="K285" s="537"/>
      <c r="L285" s="537"/>
      <c r="M285" s="537"/>
      <c r="N285" s="538"/>
    </row>
    <row r="286" spans="1:14" ht="15.75">
      <c r="A286" s="26" t="s">
        <v>205</v>
      </c>
      <c r="B286" s="309" t="s">
        <v>206</v>
      </c>
      <c r="C286" s="310"/>
      <c r="D286" s="310"/>
      <c r="E286" s="310"/>
      <c r="F286" s="310"/>
      <c r="G286" s="310"/>
      <c r="H286" s="310"/>
      <c r="I286" s="310"/>
      <c r="J286" s="310"/>
      <c r="K286" s="310"/>
      <c r="L286" s="310"/>
      <c r="M286" s="310"/>
      <c r="N286" s="311"/>
    </row>
    <row r="287" spans="1:14" ht="15.75">
      <c r="A287" s="499" t="s">
        <v>85</v>
      </c>
      <c r="B287" s="500"/>
      <c r="C287" s="500"/>
      <c r="D287" s="500"/>
      <c r="E287" s="500"/>
      <c r="F287" s="501"/>
      <c r="G287" s="317" t="s">
        <v>98</v>
      </c>
      <c r="H287" s="299"/>
      <c r="I287" s="300"/>
      <c r="J287" s="539" t="s">
        <v>10</v>
      </c>
      <c r="K287" s="540"/>
      <c r="L287" s="540"/>
      <c r="M287" s="540"/>
      <c r="N287" s="541"/>
    </row>
    <row r="288" spans="1:14" ht="15.75">
      <c r="A288" s="499" t="s">
        <v>87</v>
      </c>
      <c r="B288" s="500"/>
      <c r="C288" s="500"/>
      <c r="D288" s="500"/>
      <c r="E288" s="500"/>
      <c r="F288" s="501"/>
      <c r="G288" s="318"/>
      <c r="H288" s="319"/>
      <c r="I288" s="320"/>
      <c r="J288" s="27" t="s">
        <v>12</v>
      </c>
      <c r="K288" s="542" t="s">
        <v>13</v>
      </c>
      <c r="L288" s="542"/>
      <c r="M288" s="542"/>
      <c r="N288" s="28" t="s">
        <v>14</v>
      </c>
    </row>
    <row r="289" spans="1:14" ht="15.75">
      <c r="A289" s="543" t="s">
        <v>101</v>
      </c>
      <c r="B289" s="544"/>
      <c r="C289" s="544"/>
      <c r="D289" s="544"/>
      <c r="E289" s="544"/>
      <c r="F289" s="545"/>
      <c r="G289" s="318"/>
      <c r="H289" s="319"/>
      <c r="I289" s="320"/>
      <c r="J289" s="337"/>
      <c r="K289" s="547"/>
      <c r="L289" s="547"/>
      <c r="M289" s="547"/>
      <c r="N289" s="548"/>
    </row>
    <row r="290" spans="1:14" ht="15.75">
      <c r="A290" s="543" t="s">
        <v>102</v>
      </c>
      <c r="B290" s="544"/>
      <c r="C290" s="544"/>
      <c r="D290" s="544"/>
      <c r="E290" s="544"/>
      <c r="F290" s="545"/>
      <c r="G290" s="318"/>
      <c r="H290" s="319"/>
      <c r="I290" s="320"/>
      <c r="J290" s="546"/>
      <c r="K290" s="547"/>
      <c r="L290" s="547"/>
      <c r="M290" s="547"/>
      <c r="N290" s="549"/>
    </row>
    <row r="291" spans="1:14" ht="15.75">
      <c r="A291" s="499" t="s">
        <v>90</v>
      </c>
      <c r="B291" s="500"/>
      <c r="C291" s="500"/>
      <c r="D291" s="500"/>
      <c r="E291" s="500"/>
      <c r="F291" s="501"/>
      <c r="G291" s="318"/>
      <c r="H291" s="319"/>
      <c r="I291" s="320"/>
      <c r="J291" s="550"/>
      <c r="K291" s="547"/>
      <c r="L291" s="547"/>
      <c r="M291" s="547"/>
      <c r="N291" s="548"/>
    </row>
    <row r="292" spans="1:14" ht="15.75">
      <c r="A292" s="499" t="s">
        <v>91</v>
      </c>
      <c r="B292" s="500"/>
      <c r="C292" s="500"/>
      <c r="D292" s="500"/>
      <c r="E292" s="500"/>
      <c r="F292" s="501"/>
      <c r="G292" s="318"/>
      <c r="H292" s="319"/>
      <c r="I292" s="320"/>
      <c r="J292" s="550"/>
      <c r="K292" s="547"/>
      <c r="L292" s="547"/>
      <c r="M292" s="547"/>
      <c r="N292" s="549"/>
    </row>
    <row r="293" spans="1:14" ht="18.75" customHeight="1">
      <c r="A293" s="569" t="s">
        <v>187</v>
      </c>
      <c r="B293" s="570"/>
      <c r="C293" s="570"/>
      <c r="D293" s="570"/>
      <c r="E293" s="570"/>
      <c r="F293" s="571"/>
      <c r="G293" s="318"/>
      <c r="H293" s="319"/>
      <c r="I293" s="320"/>
      <c r="J293" s="60"/>
      <c r="K293" s="590"/>
      <c r="L293" s="590"/>
      <c r="M293" s="590"/>
      <c r="N293" s="44"/>
    </row>
    <row r="294" spans="1:14" ht="18.75" customHeight="1" thickBot="1">
      <c r="A294" s="572"/>
      <c r="B294" s="573"/>
      <c r="C294" s="573"/>
      <c r="D294" s="573"/>
      <c r="E294" s="573"/>
      <c r="F294" s="574"/>
      <c r="G294" s="318"/>
      <c r="H294" s="319"/>
      <c r="I294" s="320"/>
      <c r="J294" s="60"/>
      <c r="K294" s="590"/>
      <c r="L294" s="590"/>
      <c r="M294" s="590"/>
      <c r="N294" s="44"/>
    </row>
    <row r="295" spans="1:14" ht="15.75">
      <c r="A295" s="598" t="s">
        <v>18</v>
      </c>
      <c r="B295" s="600" t="s">
        <v>92</v>
      </c>
      <c r="C295" s="602" t="s">
        <v>20</v>
      </c>
      <c r="D295" s="602" t="s">
        <v>21</v>
      </c>
      <c r="E295" s="644" t="s">
        <v>66</v>
      </c>
      <c r="F295" s="602" t="s">
        <v>23</v>
      </c>
      <c r="G295" s="602"/>
      <c r="H295" s="602"/>
      <c r="I295" s="602"/>
      <c r="J295" s="602" t="s">
        <v>24</v>
      </c>
      <c r="K295" s="602"/>
      <c r="L295" s="646" t="s">
        <v>25</v>
      </c>
      <c r="M295" s="646"/>
      <c r="N295" s="647"/>
    </row>
    <row r="296" spans="1:14">
      <c r="A296" s="599"/>
      <c r="B296" s="601"/>
      <c r="C296" s="601"/>
      <c r="D296" s="601"/>
      <c r="E296" s="645"/>
      <c r="F296" s="601"/>
      <c r="G296" s="601"/>
      <c r="H296" s="601"/>
      <c r="I296" s="601"/>
      <c r="J296" s="601"/>
      <c r="K296" s="601"/>
      <c r="L296" s="601" t="s">
        <v>26</v>
      </c>
      <c r="M296" s="601" t="s">
        <v>27</v>
      </c>
      <c r="N296" s="648" t="s">
        <v>28</v>
      </c>
    </row>
    <row r="297" spans="1:14" ht="15.75">
      <c r="A297" s="599"/>
      <c r="B297" s="601"/>
      <c r="C297" s="601"/>
      <c r="D297" s="601"/>
      <c r="E297" s="645"/>
      <c r="F297" s="45" t="s">
        <v>29</v>
      </c>
      <c r="G297" s="45" t="s">
        <v>30</v>
      </c>
      <c r="H297" s="45" t="s">
        <v>31</v>
      </c>
      <c r="I297" s="62" t="s">
        <v>32</v>
      </c>
      <c r="J297" s="45" t="s">
        <v>33</v>
      </c>
      <c r="K297" s="33" t="s">
        <v>34</v>
      </c>
      <c r="L297" s="601"/>
      <c r="M297" s="601"/>
      <c r="N297" s="648"/>
    </row>
    <row r="298" spans="1:14" ht="16.5" customHeight="1">
      <c r="A298" s="622" t="s">
        <v>133</v>
      </c>
      <c r="B298" s="33" t="s">
        <v>35</v>
      </c>
      <c r="C298" s="668" t="s">
        <v>134</v>
      </c>
      <c r="D298" s="203"/>
      <c r="E298" s="76"/>
      <c r="F298" s="76"/>
      <c r="G298" s="57"/>
      <c r="H298" s="57"/>
      <c r="I298" s="57"/>
      <c r="J298" s="37">
        <v>45292</v>
      </c>
      <c r="K298" s="38">
        <v>45657</v>
      </c>
      <c r="L298" s="560"/>
      <c r="M298" s="560"/>
      <c r="N298" s="530"/>
    </row>
    <row r="299" spans="1:14" ht="16.5" customHeight="1">
      <c r="A299" s="622"/>
      <c r="B299" s="33" t="s">
        <v>37</v>
      </c>
      <c r="C299" s="668"/>
      <c r="D299" s="78"/>
      <c r="E299" s="76"/>
      <c r="F299" s="76"/>
      <c r="G299" s="57"/>
      <c r="H299" s="57"/>
      <c r="I299" s="57"/>
      <c r="J299" s="37">
        <v>45292</v>
      </c>
      <c r="K299" s="38">
        <v>45657</v>
      </c>
      <c r="L299" s="561"/>
      <c r="M299" s="561"/>
      <c r="N299" s="531"/>
    </row>
    <row r="300" spans="1:14" ht="15.75">
      <c r="A300" s="599" t="s">
        <v>95</v>
      </c>
      <c r="B300" s="33" t="s">
        <v>35</v>
      </c>
      <c r="C300" s="668"/>
      <c r="D300" s="184">
        <v>1</v>
      </c>
      <c r="E300" s="77">
        <v>9500000</v>
      </c>
      <c r="F300" s="77">
        <f>+E300</f>
        <v>9500000</v>
      </c>
      <c r="G300" s="57"/>
      <c r="H300" s="57"/>
      <c r="I300" s="57"/>
      <c r="J300" s="37">
        <v>45292</v>
      </c>
      <c r="K300" s="38">
        <v>45657</v>
      </c>
      <c r="L300" s="560"/>
      <c r="M300" s="560"/>
      <c r="N300" s="530"/>
    </row>
    <row r="301" spans="1:14" ht="16.5" thickBot="1">
      <c r="A301" s="619"/>
      <c r="B301" s="226" t="s">
        <v>37</v>
      </c>
      <c r="C301" s="669"/>
      <c r="D301" s="246"/>
      <c r="E301" s="254"/>
      <c r="F301" s="254"/>
      <c r="G301" s="260"/>
      <c r="H301" s="260"/>
      <c r="I301" s="260"/>
      <c r="J301" s="230">
        <v>45292</v>
      </c>
      <c r="K301" s="231">
        <v>45657</v>
      </c>
      <c r="L301" s="621"/>
      <c r="M301" s="621"/>
      <c r="N301" s="532"/>
    </row>
    <row r="302" spans="1:14" ht="16.5" thickBot="1">
      <c r="A302" s="244" t="s">
        <v>39</v>
      </c>
      <c r="B302" s="551" t="s">
        <v>40</v>
      </c>
      <c r="C302" s="551"/>
      <c r="D302" s="551"/>
      <c r="E302" s="624" t="s">
        <v>41</v>
      </c>
      <c r="F302" s="624"/>
      <c r="G302" s="624"/>
      <c r="H302" s="624"/>
      <c r="I302" s="252"/>
      <c r="J302" s="553" t="s">
        <v>42</v>
      </c>
      <c r="K302" s="553"/>
      <c r="L302" s="553"/>
      <c r="M302" s="553"/>
      <c r="N302" s="554"/>
    </row>
    <row r="303" spans="1:14" ht="28.5" customHeight="1">
      <c r="A303" s="502" t="s">
        <v>128</v>
      </c>
      <c r="B303" s="657" t="s">
        <v>135</v>
      </c>
      <c r="C303" s="658"/>
      <c r="D303" s="659"/>
      <c r="E303" s="318" t="s">
        <v>136</v>
      </c>
      <c r="F303" s="504"/>
      <c r="G303" s="320"/>
      <c r="H303" s="225" t="s">
        <v>35</v>
      </c>
      <c r="I303" s="261">
        <f>+D300</f>
        <v>1</v>
      </c>
      <c r="J303" s="256" t="s">
        <v>194</v>
      </c>
      <c r="K303" s="257"/>
      <c r="L303" s="257"/>
      <c r="M303" s="257"/>
      <c r="N303" s="258"/>
    </row>
    <row r="304" spans="1:14" ht="28.5" customHeight="1">
      <c r="A304" s="502"/>
      <c r="B304" s="660"/>
      <c r="C304" s="661"/>
      <c r="D304" s="662"/>
      <c r="E304" s="301"/>
      <c r="F304" s="302"/>
      <c r="G304" s="303"/>
      <c r="H304" s="70" t="s">
        <v>37</v>
      </c>
      <c r="I304" s="195">
        <f>+D301</f>
        <v>0</v>
      </c>
      <c r="J304" s="637" t="s">
        <v>108</v>
      </c>
      <c r="K304" s="638"/>
      <c r="L304" s="638"/>
      <c r="M304" s="638"/>
      <c r="N304" s="639"/>
    </row>
    <row r="305" spans="1:14">
      <c r="A305" s="649"/>
      <c r="B305" s="650"/>
      <c r="C305" s="650"/>
      <c r="D305" s="650"/>
      <c r="E305" s="650"/>
      <c r="F305" s="650"/>
      <c r="G305" s="650"/>
      <c r="H305" s="650"/>
      <c r="I305" s="650"/>
      <c r="J305" s="640"/>
      <c r="K305" s="638"/>
      <c r="L305" s="638"/>
      <c r="M305" s="638"/>
      <c r="N305" s="639"/>
    </row>
    <row r="306" spans="1:14" ht="15" thickBot="1">
      <c r="A306" s="651"/>
      <c r="B306" s="652"/>
      <c r="C306" s="652"/>
      <c r="D306" s="652"/>
      <c r="E306" s="652"/>
      <c r="F306" s="652"/>
      <c r="G306" s="652"/>
      <c r="H306" s="652"/>
      <c r="I306" s="652"/>
      <c r="J306" s="641"/>
      <c r="K306" s="642"/>
      <c r="L306" s="642"/>
      <c r="M306" s="642"/>
      <c r="N306" s="643"/>
    </row>
    <row r="307" spans="1:14" ht="15.75">
      <c r="A307" s="79"/>
      <c r="B307" s="79"/>
      <c r="C307" s="79"/>
      <c r="D307" s="79"/>
      <c r="E307" s="79"/>
      <c r="F307" s="79"/>
      <c r="G307" s="79"/>
      <c r="H307" s="79"/>
      <c r="I307" s="79"/>
      <c r="J307" s="82"/>
      <c r="K307" s="82"/>
      <c r="L307" s="82"/>
      <c r="M307" s="82"/>
      <c r="N307" s="82"/>
    </row>
    <row r="308" spans="1:14" ht="15.75">
      <c r="A308" s="79"/>
      <c r="B308" s="79"/>
      <c r="C308" s="79"/>
      <c r="D308" s="79"/>
      <c r="E308" s="79"/>
      <c r="F308" s="79"/>
      <c r="G308" s="79"/>
      <c r="H308" s="79"/>
      <c r="I308" s="79"/>
      <c r="J308" s="82"/>
      <c r="K308" s="82"/>
      <c r="L308" s="82"/>
      <c r="M308" s="82"/>
      <c r="N308" s="82"/>
    </row>
    <row r="309" spans="1:14" ht="15.75">
      <c r="A309" s="58"/>
      <c r="B309" s="58"/>
      <c r="C309" s="83"/>
      <c r="D309" s="59"/>
      <c r="E309" s="58"/>
      <c r="F309" s="58"/>
      <c r="G309" s="58"/>
      <c r="H309" s="58"/>
      <c r="I309" s="58"/>
      <c r="J309" s="58"/>
      <c r="K309" s="58"/>
      <c r="L309" s="58"/>
      <c r="M309" s="82"/>
      <c r="N309" s="58"/>
    </row>
    <row r="310" spans="1:14" ht="16.5" thickBot="1">
      <c r="A310" s="58"/>
      <c r="B310" s="58"/>
      <c r="C310" s="84"/>
      <c r="D310" s="59"/>
      <c r="E310" s="58"/>
      <c r="F310" s="58"/>
      <c r="G310" s="58"/>
      <c r="H310" s="85"/>
      <c r="I310" s="58"/>
      <c r="J310" s="58"/>
      <c r="K310" s="58"/>
      <c r="L310" s="58"/>
      <c r="M310" s="82"/>
      <c r="N310" s="58"/>
    </row>
    <row r="311" spans="1:14" ht="38.25" customHeight="1">
      <c r="A311" s="86" t="s">
        <v>207</v>
      </c>
      <c r="B311" s="635">
        <f>+E24+E50+E87+E123+E268+E300+E238+E152+E208+E180</f>
        <v>881020801</v>
      </c>
      <c r="C311" s="636"/>
      <c r="D311" s="59"/>
      <c r="E311" s="178" t="s">
        <v>137</v>
      </c>
      <c r="F311" s="179" t="s">
        <v>138</v>
      </c>
      <c r="G311" s="58"/>
      <c r="H311" s="85"/>
      <c r="I311" s="58"/>
      <c r="J311" s="58"/>
      <c r="K311" s="58"/>
      <c r="L311" s="58"/>
      <c r="M311" s="82"/>
      <c r="N311" s="58"/>
    </row>
    <row r="312" spans="1:14" ht="19.5" thickBot="1">
      <c r="A312" s="87" t="s">
        <v>208</v>
      </c>
      <c r="B312" s="617">
        <f>+E25+E51+E88+E124+E269+E301+E239+E153+E209+E181</f>
        <v>0</v>
      </c>
      <c r="C312" s="618"/>
      <c r="D312" s="59"/>
      <c r="E312" s="180">
        <f>+IFERROR(SUM(B311,'uso y apropiación'!B188:C188,PROYECTOS!B196),0)</f>
        <v>2173184641</v>
      </c>
      <c r="F312" s="181">
        <f>+IFERROR(SUM(B312,'uso y apropiación'!B189:C189,PROYECTOS!B197),0)</f>
        <v>0</v>
      </c>
      <c r="G312" s="88"/>
      <c r="H312" s="85"/>
      <c r="I312" s="58"/>
      <c r="J312" s="58"/>
      <c r="K312" s="58"/>
      <c r="L312" s="58"/>
      <c r="M312" s="82"/>
      <c r="N312" s="58"/>
    </row>
    <row r="313" spans="1:14" ht="15.75">
      <c r="A313" s="58"/>
      <c r="B313" s="58"/>
      <c r="C313" s="89"/>
      <c r="D313" s="59"/>
      <c r="E313" s="58"/>
      <c r="F313" s="90"/>
      <c r="G313" s="58"/>
      <c r="H313" s="85"/>
      <c r="I313" s="58"/>
      <c r="J313" s="58"/>
      <c r="K313" s="58"/>
      <c r="L313" s="58"/>
      <c r="M313" s="82"/>
      <c r="N313" s="58"/>
    </row>
    <row r="314" spans="1:14" ht="15.75" hidden="1">
      <c r="C314" s="4"/>
      <c r="M314" s="11"/>
    </row>
    <row r="315" spans="1:14" ht="15.75">
      <c r="A315"/>
      <c r="B315"/>
      <c r="C315"/>
      <c r="D315"/>
      <c r="F315" s="12"/>
      <c r="M315" s="11"/>
    </row>
    <row r="316" spans="1:14" ht="15.75" hidden="1">
      <c r="A316"/>
      <c r="B316"/>
      <c r="C316"/>
      <c r="D316"/>
      <c r="M316" s="11"/>
    </row>
    <row r="317" spans="1:14" ht="15.75" hidden="1">
      <c r="A317"/>
      <c r="B317"/>
      <c r="C317"/>
      <c r="D317"/>
      <c r="M317" s="11"/>
    </row>
    <row r="318" spans="1:14" ht="15.75" hidden="1">
      <c r="A318"/>
      <c r="B318"/>
      <c r="C318"/>
      <c r="D318"/>
      <c r="M318" s="11"/>
    </row>
    <row r="319" spans="1:14" ht="15.75" hidden="1">
      <c r="A319"/>
      <c r="B319"/>
      <c r="C319"/>
      <c r="D319"/>
      <c r="M319" s="11"/>
    </row>
    <row r="320" spans="1:14" ht="15.75" hidden="1">
      <c r="A320"/>
      <c r="B320"/>
      <c r="C320"/>
      <c r="D320"/>
      <c r="M320" s="11"/>
    </row>
    <row r="321" spans="1:13" ht="15.75" hidden="1">
      <c r="A321"/>
      <c r="B321"/>
      <c r="C321"/>
      <c r="D321"/>
      <c r="M321" s="11"/>
    </row>
    <row r="322" spans="1:13" ht="15.75" hidden="1">
      <c r="A322"/>
      <c r="B322"/>
      <c r="C322"/>
      <c r="D322"/>
      <c r="M322" s="11"/>
    </row>
    <row r="323" spans="1:13" ht="15.75" hidden="1">
      <c r="A323"/>
      <c r="B323"/>
      <c r="C323"/>
      <c r="D323"/>
      <c r="M323" s="11"/>
    </row>
    <row r="324" spans="1:13" ht="15.75" hidden="1">
      <c r="A324"/>
      <c r="B324"/>
      <c r="C324"/>
      <c r="D324"/>
      <c r="M324" s="11"/>
    </row>
    <row r="325" spans="1:13" ht="15.75" hidden="1">
      <c r="A325"/>
      <c r="B325"/>
      <c r="C325"/>
      <c r="D325"/>
      <c r="M325" s="11"/>
    </row>
    <row r="326" spans="1:13" ht="15.75" hidden="1">
      <c r="A326"/>
      <c r="B326"/>
      <c r="C326"/>
      <c r="D326"/>
      <c r="M326" s="11"/>
    </row>
    <row r="327" spans="1:13" ht="15.75" hidden="1">
      <c r="A327"/>
      <c r="B327"/>
      <c r="C327"/>
      <c r="D327"/>
      <c r="M327" s="11"/>
    </row>
    <row r="328" spans="1:13" ht="15.75" hidden="1">
      <c r="A328"/>
      <c r="B328"/>
      <c r="C328"/>
      <c r="D328"/>
      <c r="M328" s="11"/>
    </row>
    <row r="329" spans="1:13" ht="15.75" hidden="1">
      <c r="A329"/>
      <c r="B329"/>
      <c r="C329"/>
      <c r="D329"/>
      <c r="M329" s="11"/>
    </row>
    <row r="330" spans="1:13" ht="15.75" hidden="1">
      <c r="A330"/>
      <c r="B330"/>
      <c r="C330"/>
      <c r="D330"/>
      <c r="M330" s="11"/>
    </row>
    <row r="331" spans="1:13" ht="15.75" hidden="1">
      <c r="A331"/>
      <c r="B331"/>
      <c r="C331"/>
      <c r="D331"/>
      <c r="M331" s="11"/>
    </row>
    <row r="332" spans="1:13" ht="15.75" hidden="1">
      <c r="A332"/>
      <c r="B332"/>
      <c r="C332"/>
      <c r="D332"/>
      <c r="M332" s="11"/>
    </row>
    <row r="333" spans="1:13" ht="15.75" hidden="1">
      <c r="A333"/>
      <c r="B333"/>
      <c r="C333"/>
      <c r="D333"/>
      <c r="M333" s="11"/>
    </row>
    <row r="334" spans="1:13" ht="15.75" hidden="1">
      <c r="A334"/>
      <c r="B334"/>
      <c r="C334"/>
      <c r="D334"/>
      <c r="M334" s="11"/>
    </row>
    <row r="335" spans="1:13" ht="15.75" hidden="1">
      <c r="A335"/>
      <c r="B335"/>
      <c r="C335"/>
      <c r="D335"/>
      <c r="M335" s="11"/>
    </row>
    <row r="336" spans="1:13" ht="15.75" hidden="1">
      <c r="A336"/>
      <c r="B336"/>
      <c r="C336"/>
      <c r="D336"/>
      <c r="M336" s="11"/>
    </row>
    <row r="337" spans="1:13" ht="15.75" hidden="1">
      <c r="A337"/>
      <c r="B337"/>
      <c r="C337"/>
      <c r="D337"/>
      <c r="M337" s="11"/>
    </row>
    <row r="338" spans="1:13" ht="15.75" hidden="1">
      <c r="A338"/>
      <c r="B338"/>
      <c r="C338"/>
      <c r="D338"/>
      <c r="M338" s="11"/>
    </row>
    <row r="339" spans="1:13" ht="15.75" hidden="1">
      <c r="A339"/>
      <c r="B339"/>
      <c r="C339"/>
      <c r="D339"/>
      <c r="M339" s="11"/>
    </row>
    <row r="340" spans="1:13" ht="15.75" hidden="1">
      <c r="A340"/>
      <c r="B340"/>
      <c r="C340"/>
      <c r="D340"/>
      <c r="M340" s="11"/>
    </row>
    <row r="341" spans="1:13" ht="15.75" hidden="1">
      <c r="A341"/>
      <c r="B341"/>
      <c r="C341"/>
      <c r="D341"/>
      <c r="M341" s="11"/>
    </row>
    <row r="342" spans="1:13" ht="15.75" hidden="1">
      <c r="A342"/>
      <c r="B342"/>
      <c r="C342"/>
      <c r="D342"/>
      <c r="M342" s="11"/>
    </row>
    <row r="343" spans="1:13" ht="15.75" hidden="1">
      <c r="A343"/>
      <c r="B343"/>
      <c r="C343"/>
      <c r="D343"/>
      <c r="M343" s="11"/>
    </row>
    <row r="344" spans="1:13" ht="15.75" hidden="1">
      <c r="A344"/>
      <c r="B344"/>
      <c r="C344"/>
      <c r="D344"/>
      <c r="M344" s="11"/>
    </row>
    <row r="345" spans="1:13" ht="15.75" hidden="1">
      <c r="A345"/>
      <c r="B345"/>
      <c r="C345"/>
      <c r="D345"/>
      <c r="M345" s="11"/>
    </row>
    <row r="346" spans="1:13" ht="15.75" hidden="1">
      <c r="A346"/>
      <c r="B346"/>
      <c r="C346"/>
      <c r="D346"/>
      <c r="M346" s="11"/>
    </row>
    <row r="347" spans="1:13" ht="15.75" hidden="1">
      <c r="A347"/>
      <c r="B347"/>
      <c r="C347"/>
      <c r="D347"/>
      <c r="M347" s="11"/>
    </row>
    <row r="348" spans="1:13" ht="15.75" hidden="1">
      <c r="A348"/>
      <c r="B348"/>
      <c r="C348"/>
      <c r="D348"/>
      <c r="M348" s="11"/>
    </row>
    <row r="349" spans="1:13" ht="15.75" hidden="1">
      <c r="A349"/>
      <c r="B349"/>
      <c r="C349"/>
      <c r="D349"/>
      <c r="M349" s="11"/>
    </row>
    <row r="350" spans="1:13" ht="15.75" hidden="1">
      <c r="A350"/>
      <c r="B350"/>
      <c r="C350"/>
      <c r="D350"/>
      <c r="M350" s="11"/>
    </row>
    <row r="351" spans="1:13" ht="15.75" hidden="1">
      <c r="A351"/>
      <c r="B351"/>
      <c r="C351"/>
      <c r="D351"/>
      <c r="M351" s="11"/>
    </row>
    <row r="352" spans="1:13" ht="15.75" hidden="1">
      <c r="A352"/>
      <c r="B352"/>
      <c r="C352"/>
      <c r="D352"/>
      <c r="M352" s="11"/>
    </row>
    <row r="353" spans="1:13" ht="15.75" hidden="1">
      <c r="A353"/>
      <c r="B353"/>
      <c r="C353"/>
      <c r="D353"/>
      <c r="M353" s="11"/>
    </row>
    <row r="354" spans="1:13" ht="15.75" hidden="1">
      <c r="A354"/>
      <c r="B354"/>
      <c r="C354"/>
      <c r="D354"/>
      <c r="M354" s="11"/>
    </row>
    <row r="355" spans="1:13" ht="15.75" hidden="1">
      <c r="A355"/>
      <c r="B355"/>
      <c r="C355"/>
      <c r="D355"/>
      <c r="M355" s="11"/>
    </row>
    <row r="356" spans="1:13" ht="15">
      <c r="A356"/>
      <c r="B356"/>
      <c r="C356"/>
      <c r="D356"/>
    </row>
    <row r="357" spans="1:13" ht="15">
      <c r="A357"/>
      <c r="B357"/>
      <c r="C357"/>
      <c r="D357"/>
      <c r="E357" s="6"/>
    </row>
    <row r="358" spans="1:13" ht="15">
      <c r="A358"/>
      <c r="B358"/>
      <c r="C358"/>
      <c r="D358"/>
      <c r="E358" s="14"/>
    </row>
    <row r="359" spans="1:13">
      <c r="E359" s="8"/>
      <c r="F359" s="14"/>
    </row>
    <row r="360" spans="1:13">
      <c r="C360" s="6"/>
      <c r="F360" s="8"/>
    </row>
    <row r="361" spans="1:13">
      <c r="C361" s="13"/>
    </row>
    <row r="362" spans="1:13">
      <c r="B362" s="13"/>
      <c r="C362" s="13"/>
    </row>
    <row r="363" spans="1:13"/>
    <row r="364" spans="1:13"/>
    <row r="366" spans="1:13"/>
    <row r="367" spans="1:13"/>
    <row r="368" spans="1:13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</sheetData>
  <mergeCells count="609">
    <mergeCell ref="F78:I79"/>
    <mergeCell ref="N50:N51"/>
    <mergeCell ref="N87:N88"/>
    <mergeCell ref="A115:N115"/>
    <mergeCell ref="D78:D80"/>
    <mergeCell ref="E78:E80"/>
    <mergeCell ref="A35:N35"/>
    <mergeCell ref="I101:L101"/>
    <mergeCell ref="B102:H103"/>
    <mergeCell ref="I102:L102"/>
    <mergeCell ref="I103:L103"/>
    <mergeCell ref="A85:A86"/>
    <mergeCell ref="C87:C88"/>
    <mergeCell ref="A41:F41"/>
    <mergeCell ref="A42:F42"/>
    <mergeCell ref="J42:J43"/>
    <mergeCell ref="K42:M43"/>
    <mergeCell ref="A43:F43"/>
    <mergeCell ref="A44:F44"/>
    <mergeCell ref="N42:N43"/>
    <mergeCell ref="K44:M44"/>
    <mergeCell ref="I56:I58"/>
    <mergeCell ref="M83:M84"/>
    <mergeCell ref="L48:L49"/>
    <mergeCell ref="A59:I60"/>
    <mergeCell ref="I63:L63"/>
    <mergeCell ref="M63:N66"/>
    <mergeCell ref="I64:L64"/>
    <mergeCell ref="A63:A66"/>
    <mergeCell ref="B63:H64"/>
    <mergeCell ref="K77:M77"/>
    <mergeCell ref="A72:F72"/>
    <mergeCell ref="J70:N70"/>
    <mergeCell ref="M48:M49"/>
    <mergeCell ref="A116:A118"/>
    <mergeCell ref="B116:B118"/>
    <mergeCell ref="C116:C118"/>
    <mergeCell ref="D116:D118"/>
    <mergeCell ref="E116:E118"/>
    <mergeCell ref="J116:K117"/>
    <mergeCell ref="J89:N89"/>
    <mergeCell ref="A90:A95"/>
    <mergeCell ref="B90:D95"/>
    <mergeCell ref="E90:G95"/>
    <mergeCell ref="L116:N116"/>
    <mergeCell ref="N117:N118"/>
    <mergeCell ref="A104:N104"/>
    <mergeCell ref="A105:N105"/>
    <mergeCell ref="A111:F111"/>
    <mergeCell ref="A107:F107"/>
    <mergeCell ref="K113:M113"/>
    <mergeCell ref="I100:L100"/>
    <mergeCell ref="M100:N103"/>
    <mergeCell ref="G107:I114"/>
    <mergeCell ref="J107:N107"/>
    <mergeCell ref="B89:D89"/>
    <mergeCell ref="E89:H89"/>
    <mergeCell ref="H93:H95"/>
    <mergeCell ref="B26:D26"/>
    <mergeCell ref="E26:H26"/>
    <mergeCell ref="J74:J75"/>
    <mergeCell ref="A83:A84"/>
    <mergeCell ref="A78:A80"/>
    <mergeCell ref="B78:B80"/>
    <mergeCell ref="M119:M120"/>
    <mergeCell ref="J54:N60"/>
    <mergeCell ref="J91:N97"/>
    <mergeCell ref="G38:I44"/>
    <mergeCell ref="J38:N38"/>
    <mergeCell ref="J40:J41"/>
    <mergeCell ref="N40:N41"/>
    <mergeCell ref="F116:I117"/>
    <mergeCell ref="J78:K79"/>
    <mergeCell ref="L78:N78"/>
    <mergeCell ref="L79:L80"/>
    <mergeCell ref="M79:M80"/>
    <mergeCell ref="N79:N80"/>
    <mergeCell ref="A67:N67"/>
    <mergeCell ref="K76:M76"/>
    <mergeCell ref="N74:N75"/>
    <mergeCell ref="A87:A88"/>
    <mergeCell ref="L87:L88"/>
    <mergeCell ref="I90:I92"/>
    <mergeCell ref="C83:C84"/>
    <mergeCell ref="A73:F73"/>
    <mergeCell ref="N72:N73"/>
    <mergeCell ref="A48:A49"/>
    <mergeCell ref="M87:M88"/>
    <mergeCell ref="C78:C80"/>
    <mergeCell ref="N46:N47"/>
    <mergeCell ref="A68:N68"/>
    <mergeCell ref="B69:N69"/>
    <mergeCell ref="A70:F70"/>
    <mergeCell ref="A50:A51"/>
    <mergeCell ref="L50:L51"/>
    <mergeCell ref="M50:M51"/>
    <mergeCell ref="B52:D52"/>
    <mergeCell ref="J90:N90"/>
    <mergeCell ref="A81:A82"/>
    <mergeCell ref="C81:C82"/>
    <mergeCell ref="A74:F74"/>
    <mergeCell ref="J52:N52"/>
    <mergeCell ref="J53:N53"/>
    <mergeCell ref="B65:H66"/>
    <mergeCell ref="I65:L65"/>
    <mergeCell ref="I66:L66"/>
    <mergeCell ref="N109:N110"/>
    <mergeCell ref="A110:F110"/>
    <mergeCell ref="D15:D17"/>
    <mergeCell ref="E15:E17"/>
    <mergeCell ref="F15:I16"/>
    <mergeCell ref="J15:K16"/>
    <mergeCell ref="L15:N15"/>
    <mergeCell ref="L16:L17"/>
    <mergeCell ref="A24:A25"/>
    <mergeCell ref="L24:L25"/>
    <mergeCell ref="M24:M25"/>
    <mergeCell ref="M16:M17"/>
    <mergeCell ref="N16:N17"/>
    <mergeCell ref="A22:A23"/>
    <mergeCell ref="C22:C23"/>
    <mergeCell ref="L22:L23"/>
    <mergeCell ref="M22:M23"/>
    <mergeCell ref="A18:A19"/>
    <mergeCell ref="C18:C19"/>
    <mergeCell ref="C85:C86"/>
    <mergeCell ref="L85:L86"/>
    <mergeCell ref="M85:M86"/>
    <mergeCell ref="J45:K46"/>
    <mergeCell ref="L45:N45"/>
    <mergeCell ref="L18:L19"/>
    <mergeCell ref="N18:N19"/>
    <mergeCell ref="C24:C25"/>
    <mergeCell ref="A15:A17"/>
    <mergeCell ref="B15:B17"/>
    <mergeCell ref="C15:C17"/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A6:N6"/>
    <mergeCell ref="B7:N7"/>
    <mergeCell ref="A8:F8"/>
    <mergeCell ref="J8:N8"/>
    <mergeCell ref="A9:F9"/>
    <mergeCell ref="K9:M9"/>
    <mergeCell ref="A10:F10"/>
    <mergeCell ref="J10:J11"/>
    <mergeCell ref="K10:M11"/>
    <mergeCell ref="N10:N11"/>
    <mergeCell ref="G8:I14"/>
    <mergeCell ref="A14:F14"/>
    <mergeCell ref="A11:F11"/>
    <mergeCell ref="A12:F12"/>
    <mergeCell ref="J12:J13"/>
    <mergeCell ref="K12:M13"/>
    <mergeCell ref="N12:N13"/>
    <mergeCell ref="A13:F13"/>
    <mergeCell ref="K14:M14"/>
    <mergeCell ref="K260:M261"/>
    <mergeCell ref="N260:N261"/>
    <mergeCell ref="A261:F261"/>
    <mergeCell ref="A262:F262"/>
    <mergeCell ref="K262:M262"/>
    <mergeCell ref="I218:L218"/>
    <mergeCell ref="M218:N221"/>
    <mergeCell ref="A29:I29"/>
    <mergeCell ref="M117:M118"/>
    <mergeCell ref="L117:L118"/>
    <mergeCell ref="A119:A120"/>
    <mergeCell ref="C119:C120"/>
    <mergeCell ref="A75:F75"/>
    <mergeCell ref="L81:L82"/>
    <mergeCell ref="M81:M82"/>
    <mergeCell ref="A108:F108"/>
    <mergeCell ref="A109:F109"/>
    <mergeCell ref="B100:H101"/>
    <mergeCell ref="L119:L120"/>
    <mergeCell ref="L83:L84"/>
    <mergeCell ref="N111:N112"/>
    <mergeCell ref="A100:A103"/>
    <mergeCell ref="B106:N106"/>
    <mergeCell ref="A249:A252"/>
    <mergeCell ref="B249:H250"/>
    <mergeCell ref="I249:L249"/>
    <mergeCell ref="M249:N252"/>
    <mergeCell ref="I250:L250"/>
    <mergeCell ref="B251:H252"/>
    <mergeCell ref="I251:L251"/>
    <mergeCell ref="I252:L252"/>
    <mergeCell ref="L123:L124"/>
    <mergeCell ref="M123:M124"/>
    <mergeCell ref="K226:M226"/>
    <mergeCell ref="A227:F227"/>
    <mergeCell ref="J227:J228"/>
    <mergeCell ref="K227:M228"/>
    <mergeCell ref="N227:N228"/>
    <mergeCell ref="A228:F228"/>
    <mergeCell ref="A229:F229"/>
    <mergeCell ref="J229:J230"/>
    <mergeCell ref="K229:M230"/>
    <mergeCell ref="N229:N230"/>
    <mergeCell ref="A230:F230"/>
    <mergeCell ref="K231:M231"/>
    <mergeCell ref="I219:L219"/>
    <mergeCell ref="B220:H221"/>
    <mergeCell ref="I220:L220"/>
    <mergeCell ref="A226:F226"/>
    <mergeCell ref="A123:A124"/>
    <mergeCell ref="B125:D125"/>
    <mergeCell ref="E125:H125"/>
    <mergeCell ref="J125:N125"/>
    <mergeCell ref="B126:D126"/>
    <mergeCell ref="E126:G126"/>
    <mergeCell ref="A129:I130"/>
    <mergeCell ref="B127:D128"/>
    <mergeCell ref="J128:N130"/>
    <mergeCell ref="E127:G128"/>
    <mergeCell ref="A127:A128"/>
    <mergeCell ref="I136:L136"/>
    <mergeCell ref="A223:N223"/>
    <mergeCell ref="B224:N224"/>
    <mergeCell ref="I161:L161"/>
    <mergeCell ref="B147:B149"/>
    <mergeCell ref="C147:C149"/>
    <mergeCell ref="A218:A221"/>
    <mergeCell ref="B218:H219"/>
    <mergeCell ref="F147:I148"/>
    <mergeCell ref="J147:K148"/>
    <mergeCell ref="A266:A267"/>
    <mergeCell ref="C266:C267"/>
    <mergeCell ref="L266:L267"/>
    <mergeCell ref="M266:M267"/>
    <mergeCell ref="L268:L269"/>
    <mergeCell ref="M268:M269"/>
    <mergeCell ref="A263:A265"/>
    <mergeCell ref="B263:B265"/>
    <mergeCell ref="C263:C265"/>
    <mergeCell ref="D263:D265"/>
    <mergeCell ref="E263:E265"/>
    <mergeCell ref="F263:I264"/>
    <mergeCell ref="J263:K264"/>
    <mergeCell ref="L263:N263"/>
    <mergeCell ref="L264:L265"/>
    <mergeCell ref="M264:M265"/>
    <mergeCell ref="N264:N265"/>
    <mergeCell ref="A271:A272"/>
    <mergeCell ref="B271:D272"/>
    <mergeCell ref="E271:G272"/>
    <mergeCell ref="J272:N274"/>
    <mergeCell ref="A273:I274"/>
    <mergeCell ref="A268:A269"/>
    <mergeCell ref="B270:D270"/>
    <mergeCell ref="E270:H270"/>
    <mergeCell ref="J270:N270"/>
    <mergeCell ref="K293:M293"/>
    <mergeCell ref="K294:M294"/>
    <mergeCell ref="A280:A283"/>
    <mergeCell ref="B280:H281"/>
    <mergeCell ref="I280:L280"/>
    <mergeCell ref="M280:N283"/>
    <mergeCell ref="I281:L281"/>
    <mergeCell ref="B282:H283"/>
    <mergeCell ref="I282:L282"/>
    <mergeCell ref="I283:L283"/>
    <mergeCell ref="A303:A304"/>
    <mergeCell ref="B303:D304"/>
    <mergeCell ref="E303:G304"/>
    <mergeCell ref="J304:N306"/>
    <mergeCell ref="A305:I306"/>
    <mergeCell ref="B302:D302"/>
    <mergeCell ref="E302:H302"/>
    <mergeCell ref="J302:N302"/>
    <mergeCell ref="A295:A297"/>
    <mergeCell ref="B295:B297"/>
    <mergeCell ref="C295:C297"/>
    <mergeCell ref="D295:D297"/>
    <mergeCell ref="E295:E297"/>
    <mergeCell ref="F295:I296"/>
    <mergeCell ref="J295:K296"/>
    <mergeCell ref="L295:N295"/>
    <mergeCell ref="L296:L297"/>
    <mergeCell ref="M296:M297"/>
    <mergeCell ref="N296:N297"/>
    <mergeCell ref="N300:N301"/>
    <mergeCell ref="A298:A299"/>
    <mergeCell ref="C298:C299"/>
    <mergeCell ref="L298:L299"/>
    <mergeCell ref="M298:M299"/>
    <mergeCell ref="C300:C301"/>
    <mergeCell ref="A300:A301"/>
    <mergeCell ref="L300:L301"/>
    <mergeCell ref="M300:M301"/>
    <mergeCell ref="A284:N284"/>
    <mergeCell ref="A285:N285"/>
    <mergeCell ref="B286:N286"/>
    <mergeCell ref="A287:F287"/>
    <mergeCell ref="G287:I294"/>
    <mergeCell ref="J287:N287"/>
    <mergeCell ref="A288:F288"/>
    <mergeCell ref="K288:M288"/>
    <mergeCell ref="A289:F289"/>
    <mergeCell ref="J289:J290"/>
    <mergeCell ref="K289:M290"/>
    <mergeCell ref="N289:N290"/>
    <mergeCell ref="A290:F290"/>
    <mergeCell ref="A291:F291"/>
    <mergeCell ref="N298:N299"/>
    <mergeCell ref="J291:J292"/>
    <mergeCell ref="K291:M292"/>
    <mergeCell ref="N291:N292"/>
    <mergeCell ref="A292:F292"/>
    <mergeCell ref="A293:F294"/>
    <mergeCell ref="I221:L221"/>
    <mergeCell ref="A222:N222"/>
    <mergeCell ref="A231:F232"/>
    <mergeCell ref="A225:F225"/>
    <mergeCell ref="A147:A149"/>
    <mergeCell ref="A199:F199"/>
    <mergeCell ref="A236:A237"/>
    <mergeCell ref="C236:C237"/>
    <mergeCell ref="L236:L237"/>
    <mergeCell ref="M236:M237"/>
    <mergeCell ref="K232:M232"/>
    <mergeCell ref="A233:A235"/>
    <mergeCell ref="B233:B235"/>
    <mergeCell ref="C233:C235"/>
    <mergeCell ref="D233:D235"/>
    <mergeCell ref="E233:E235"/>
    <mergeCell ref="F233:I234"/>
    <mergeCell ref="J233:K234"/>
    <mergeCell ref="L233:N233"/>
    <mergeCell ref="L234:L235"/>
    <mergeCell ref="M234:M235"/>
    <mergeCell ref="N234:N235"/>
    <mergeCell ref="G225:I232"/>
    <mergeCell ref="J225:N225"/>
    <mergeCell ref="A241:A242"/>
    <mergeCell ref="B241:D242"/>
    <mergeCell ref="E241:G242"/>
    <mergeCell ref="J242:N244"/>
    <mergeCell ref="A243:I244"/>
    <mergeCell ref="A238:A239"/>
    <mergeCell ref="C238:C239"/>
    <mergeCell ref="L238:L239"/>
    <mergeCell ref="M238:M239"/>
    <mergeCell ref="B240:D240"/>
    <mergeCell ref="E240:H240"/>
    <mergeCell ref="J240:N240"/>
    <mergeCell ref="J172:J173"/>
    <mergeCell ref="K174:M174"/>
    <mergeCell ref="A174:F174"/>
    <mergeCell ref="A172:F172"/>
    <mergeCell ref="J168:N168"/>
    <mergeCell ref="A200:F200"/>
    <mergeCell ref="J200:J201"/>
    <mergeCell ref="K200:M201"/>
    <mergeCell ref="A189:A192"/>
    <mergeCell ref="B189:H190"/>
    <mergeCell ref="I189:L189"/>
    <mergeCell ref="M189:N192"/>
    <mergeCell ref="I190:L190"/>
    <mergeCell ref="B191:H192"/>
    <mergeCell ref="I191:L191"/>
    <mergeCell ref="I192:L192"/>
    <mergeCell ref="A197:F197"/>
    <mergeCell ref="D147:D149"/>
    <mergeCell ref="E147:E149"/>
    <mergeCell ref="M161:N164"/>
    <mergeCell ref="I162:L162"/>
    <mergeCell ref="B163:H164"/>
    <mergeCell ref="I163:L163"/>
    <mergeCell ref="I164:L164"/>
    <mergeCell ref="A165:N165"/>
    <mergeCell ref="A166:N166"/>
    <mergeCell ref="A152:A153"/>
    <mergeCell ref="C152:C153"/>
    <mergeCell ref="L152:L153"/>
    <mergeCell ref="M152:M153"/>
    <mergeCell ref="B154:D154"/>
    <mergeCell ref="E154:H154"/>
    <mergeCell ref="J154:N154"/>
    <mergeCell ref="L147:N147"/>
    <mergeCell ref="L148:L149"/>
    <mergeCell ref="M148:M149"/>
    <mergeCell ref="N148:N149"/>
    <mergeCell ref="A161:A164"/>
    <mergeCell ref="B161:H162"/>
    <mergeCell ref="A169:F169"/>
    <mergeCell ref="A150:A151"/>
    <mergeCell ref="C150:C151"/>
    <mergeCell ref="L150:L151"/>
    <mergeCell ref="M150:M151"/>
    <mergeCell ref="A155:A156"/>
    <mergeCell ref="B155:D156"/>
    <mergeCell ref="E155:G156"/>
    <mergeCell ref="J156:N158"/>
    <mergeCell ref="A157:I158"/>
    <mergeCell ref="N150:N151"/>
    <mergeCell ref="N152:N153"/>
    <mergeCell ref="B167:N167"/>
    <mergeCell ref="A168:F168"/>
    <mergeCell ref="G168:I174"/>
    <mergeCell ref="K169:M169"/>
    <mergeCell ref="A170:F170"/>
    <mergeCell ref="J170:J171"/>
    <mergeCell ref="K170:M171"/>
    <mergeCell ref="N170:N171"/>
    <mergeCell ref="A171:F171"/>
    <mergeCell ref="A173:F173"/>
    <mergeCell ref="K172:M173"/>
    <mergeCell ref="N172:N173"/>
    <mergeCell ref="D203:D205"/>
    <mergeCell ref="E203:E205"/>
    <mergeCell ref="F203:I204"/>
    <mergeCell ref="J203:K204"/>
    <mergeCell ref="L203:N203"/>
    <mergeCell ref="L204:L205"/>
    <mergeCell ref="M204:M205"/>
    <mergeCell ref="N204:N205"/>
    <mergeCell ref="N200:N201"/>
    <mergeCell ref="A201:F201"/>
    <mergeCell ref="A202:F202"/>
    <mergeCell ref="K202:M202"/>
    <mergeCell ref="A203:A205"/>
    <mergeCell ref="B203:B205"/>
    <mergeCell ref="C203:C205"/>
    <mergeCell ref="A185:I186"/>
    <mergeCell ref="K197:M197"/>
    <mergeCell ref="A198:F198"/>
    <mergeCell ref="J198:J199"/>
    <mergeCell ref="K198:M199"/>
    <mergeCell ref="N198:N199"/>
    <mergeCell ref="A193:N193"/>
    <mergeCell ref="A194:N194"/>
    <mergeCell ref="B195:N195"/>
    <mergeCell ref="J212:N214"/>
    <mergeCell ref="A175:A177"/>
    <mergeCell ref="B175:B177"/>
    <mergeCell ref="C175:C177"/>
    <mergeCell ref="D175:D177"/>
    <mergeCell ref="E175:E177"/>
    <mergeCell ref="F175:I176"/>
    <mergeCell ref="J175:K176"/>
    <mergeCell ref="L175:N175"/>
    <mergeCell ref="L176:L177"/>
    <mergeCell ref="M176:M177"/>
    <mergeCell ref="N176:N177"/>
    <mergeCell ref="A213:I214"/>
    <mergeCell ref="A206:A207"/>
    <mergeCell ref="C206:C207"/>
    <mergeCell ref="L206:L207"/>
    <mergeCell ref="M206:M207"/>
    <mergeCell ref="A208:A209"/>
    <mergeCell ref="C208:C209"/>
    <mergeCell ref="L208:L209"/>
    <mergeCell ref="M208:M209"/>
    <mergeCell ref="A196:F196"/>
    <mergeCell ref="G196:I202"/>
    <mergeCell ref="J196:N196"/>
    <mergeCell ref="B135:H136"/>
    <mergeCell ref="I135:L135"/>
    <mergeCell ref="B312:C312"/>
    <mergeCell ref="A180:A181"/>
    <mergeCell ref="C180:C181"/>
    <mergeCell ref="L180:L181"/>
    <mergeCell ref="M180:M181"/>
    <mergeCell ref="A178:A179"/>
    <mergeCell ref="C178:C179"/>
    <mergeCell ref="L178:L179"/>
    <mergeCell ref="M178:M179"/>
    <mergeCell ref="B182:D182"/>
    <mergeCell ref="E182:H182"/>
    <mergeCell ref="J182:N182"/>
    <mergeCell ref="A183:A184"/>
    <mergeCell ref="B183:D184"/>
    <mergeCell ref="E183:G184"/>
    <mergeCell ref="J184:N186"/>
    <mergeCell ref="B311:C311"/>
    <mergeCell ref="E210:H210"/>
    <mergeCell ref="J210:N210"/>
    <mergeCell ref="A211:A212"/>
    <mergeCell ref="B211:D212"/>
    <mergeCell ref="E211:G212"/>
    <mergeCell ref="A113:F114"/>
    <mergeCell ref="I33:L33"/>
    <mergeCell ref="I34:L34"/>
    <mergeCell ref="A31:A34"/>
    <mergeCell ref="B31:H32"/>
    <mergeCell ref="I31:L31"/>
    <mergeCell ref="A45:A47"/>
    <mergeCell ref="B45:B47"/>
    <mergeCell ref="C45:C47"/>
    <mergeCell ref="D45:D47"/>
    <mergeCell ref="E45:E47"/>
    <mergeCell ref="F45:I46"/>
    <mergeCell ref="A40:F40"/>
    <mergeCell ref="K40:M41"/>
    <mergeCell ref="L46:L47"/>
    <mergeCell ref="M46:M47"/>
    <mergeCell ref="I93:I95"/>
    <mergeCell ref="A96:I97"/>
    <mergeCell ref="K108:M108"/>
    <mergeCell ref="J109:J110"/>
    <mergeCell ref="J111:J112"/>
    <mergeCell ref="J72:J73"/>
    <mergeCell ref="K72:M73"/>
    <mergeCell ref="H90:H92"/>
    <mergeCell ref="C121:C122"/>
    <mergeCell ref="N142:N145"/>
    <mergeCell ref="L121:L122"/>
    <mergeCell ref="J142:J145"/>
    <mergeCell ref="A137:N137"/>
    <mergeCell ref="A138:N138"/>
    <mergeCell ref="B139:N139"/>
    <mergeCell ref="A140:F140"/>
    <mergeCell ref="G140:I146"/>
    <mergeCell ref="J140:N140"/>
    <mergeCell ref="A141:F141"/>
    <mergeCell ref="K141:M141"/>
    <mergeCell ref="A142:F142"/>
    <mergeCell ref="A143:F143"/>
    <mergeCell ref="A144:F144"/>
    <mergeCell ref="A145:F145"/>
    <mergeCell ref="K146:M146"/>
    <mergeCell ref="A146:F146"/>
    <mergeCell ref="A133:A136"/>
    <mergeCell ref="K142:M145"/>
    <mergeCell ref="B133:H134"/>
    <mergeCell ref="I133:L133"/>
    <mergeCell ref="M133:N136"/>
    <mergeCell ref="I134:L134"/>
    <mergeCell ref="N81:N82"/>
    <mergeCell ref="N83:N84"/>
    <mergeCell ref="N85:N86"/>
    <mergeCell ref="N119:N120"/>
    <mergeCell ref="N121:N122"/>
    <mergeCell ref="N123:N124"/>
    <mergeCell ref="J26:N26"/>
    <mergeCell ref="N24:N25"/>
    <mergeCell ref="K74:M75"/>
    <mergeCell ref="K109:M110"/>
    <mergeCell ref="K111:M112"/>
    <mergeCell ref="M121:M122"/>
    <mergeCell ref="K71:M71"/>
    <mergeCell ref="J28:N29"/>
    <mergeCell ref="K39:M39"/>
    <mergeCell ref="A36:N36"/>
    <mergeCell ref="B37:N37"/>
    <mergeCell ref="A38:F38"/>
    <mergeCell ref="A39:F39"/>
    <mergeCell ref="A76:F77"/>
    <mergeCell ref="G70:I77"/>
    <mergeCell ref="A112:F112"/>
    <mergeCell ref="K114:M114"/>
    <mergeCell ref="A121:A122"/>
    <mergeCell ref="N178:N179"/>
    <mergeCell ref="N180:N181"/>
    <mergeCell ref="N206:N207"/>
    <mergeCell ref="N208:N209"/>
    <mergeCell ref="N236:N237"/>
    <mergeCell ref="N238:N239"/>
    <mergeCell ref="N266:N267"/>
    <mergeCell ref="N268:N269"/>
    <mergeCell ref="A253:N253"/>
    <mergeCell ref="A254:N254"/>
    <mergeCell ref="B255:N255"/>
    <mergeCell ref="A256:F256"/>
    <mergeCell ref="G256:I262"/>
    <mergeCell ref="J256:N256"/>
    <mergeCell ref="A257:F257"/>
    <mergeCell ref="K257:M257"/>
    <mergeCell ref="A258:F258"/>
    <mergeCell ref="J258:J259"/>
    <mergeCell ref="K258:M259"/>
    <mergeCell ref="N258:N259"/>
    <mergeCell ref="A259:F259"/>
    <mergeCell ref="A260:F260"/>
    <mergeCell ref="J260:J261"/>
    <mergeCell ref="B210:D210"/>
    <mergeCell ref="M18:M19"/>
    <mergeCell ref="A71:F71"/>
    <mergeCell ref="A27:A28"/>
    <mergeCell ref="B27:D28"/>
    <mergeCell ref="E27:G28"/>
    <mergeCell ref="B53:D58"/>
    <mergeCell ref="E53:G58"/>
    <mergeCell ref="H53:H55"/>
    <mergeCell ref="I53:I55"/>
    <mergeCell ref="H56:H58"/>
    <mergeCell ref="E52:H52"/>
    <mergeCell ref="A53:A58"/>
    <mergeCell ref="M31:N34"/>
    <mergeCell ref="I32:L32"/>
    <mergeCell ref="B33:H34"/>
    <mergeCell ref="J27:N27"/>
    <mergeCell ref="A20:A21"/>
    <mergeCell ref="C20:C21"/>
    <mergeCell ref="L20:L21"/>
    <mergeCell ref="M20:M21"/>
    <mergeCell ref="N20:N21"/>
    <mergeCell ref="C48:C49"/>
    <mergeCell ref="N22:N23"/>
    <mergeCell ref="N48:N49"/>
  </mergeCells>
  <conditionalFormatting sqref="XFD80:XFD87">
    <cfRule type="duplicateValues" dxfId="0" priority="1"/>
  </conditionalFormatting>
  <pageMargins left="0.70866141732283472" right="0.56999999999999995" top="0.74803149606299213" bottom="0.74803149606299213" header="0.31496062992125984" footer="0.31496062992125984"/>
  <pageSetup scale="42" fitToHeight="0" orientation="landscape" r:id="rId1"/>
  <rowBreaks count="9" manualBreakCount="9">
    <brk id="29" max="16383" man="1"/>
    <brk id="61" max="16383" man="1"/>
    <brk id="98" max="16383" man="1"/>
    <brk id="131" max="16383" man="1"/>
    <brk id="160" max="16383" man="1"/>
    <brk id="187" max="13" man="1"/>
    <brk id="216" max="16383" man="1"/>
    <brk id="246" max="13" man="1"/>
    <brk id="277" max="13" man="1"/>
  </rowBreaks>
  <drawing r:id="rId2"/>
  <legacyDrawing r:id="rId3"/>
  <oleObjects>
    <mc:AlternateContent xmlns:mc="http://schemas.openxmlformats.org/markup-compatibility/2006">
      <mc:Choice Requires="x14">
        <oleObject shapeId="6170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152400</xdr:rowOff>
              </from>
              <to>
                <xdr:col>0</xdr:col>
                <xdr:colOff>2895600</xdr:colOff>
                <xdr:row>3</xdr:row>
                <xdr:rowOff>142875</xdr:rowOff>
              </to>
            </anchor>
          </objectPr>
        </oleObject>
      </mc:Choice>
      <mc:Fallback>
        <oleObject shapeId="6170" r:id="rId4"/>
      </mc:Fallback>
    </mc:AlternateContent>
    <mc:AlternateContent xmlns:mc="http://schemas.openxmlformats.org/markup-compatibility/2006">
      <mc:Choice Requires="x14">
        <oleObject shapeId="6178" r:id="rId6">
          <objectPr defaultSize="0" autoPict="0" r:id="rId5">
            <anchor moveWithCells="1" sizeWithCells="1">
              <from>
                <xdr:col>0</xdr:col>
                <xdr:colOff>66675</xdr:colOff>
                <xdr:row>30</xdr:row>
                <xdr:rowOff>114300</xdr:rowOff>
              </from>
              <to>
                <xdr:col>0</xdr:col>
                <xdr:colOff>2914650</xdr:colOff>
                <xdr:row>33</xdr:row>
                <xdr:rowOff>104775</xdr:rowOff>
              </to>
            </anchor>
          </objectPr>
        </oleObject>
      </mc:Choice>
      <mc:Fallback>
        <oleObject shapeId="6178" r:id="rId6"/>
      </mc:Fallback>
    </mc:AlternateContent>
    <mc:AlternateContent xmlns:mc="http://schemas.openxmlformats.org/markup-compatibility/2006">
      <mc:Choice Requires="x14">
        <oleObject shapeId="6179" r:id="rId7">
          <objectPr defaultSize="0" autoPict="0" r:id="rId5">
            <anchor moveWithCells="1" sizeWithCells="1">
              <from>
                <xdr:col>0</xdr:col>
                <xdr:colOff>85725</xdr:colOff>
                <xdr:row>62</xdr:row>
                <xdr:rowOff>114300</xdr:rowOff>
              </from>
              <to>
                <xdr:col>0</xdr:col>
                <xdr:colOff>2933700</xdr:colOff>
                <xdr:row>65</xdr:row>
                <xdr:rowOff>104775</xdr:rowOff>
              </to>
            </anchor>
          </objectPr>
        </oleObject>
      </mc:Choice>
      <mc:Fallback>
        <oleObject shapeId="6179" r:id="rId7"/>
      </mc:Fallback>
    </mc:AlternateContent>
    <mc:AlternateContent xmlns:mc="http://schemas.openxmlformats.org/markup-compatibility/2006">
      <mc:Choice Requires="x14">
        <oleObject shapeId="6180" r:id="rId8">
          <objectPr defaultSize="0" autoPict="0" r:id="rId5">
            <anchor moveWithCells="1" sizeWithCells="1">
              <from>
                <xdr:col>0</xdr:col>
                <xdr:colOff>104775</xdr:colOff>
                <xdr:row>99</xdr:row>
                <xdr:rowOff>123825</xdr:rowOff>
              </from>
              <to>
                <xdr:col>0</xdr:col>
                <xdr:colOff>2952750</xdr:colOff>
                <xdr:row>102</xdr:row>
                <xdr:rowOff>123825</xdr:rowOff>
              </to>
            </anchor>
          </objectPr>
        </oleObject>
      </mc:Choice>
      <mc:Fallback>
        <oleObject shapeId="6180" r:id="rId8"/>
      </mc:Fallback>
    </mc:AlternateContent>
    <mc:AlternateContent xmlns:mc="http://schemas.openxmlformats.org/markup-compatibility/2006">
      <mc:Choice Requires="x14">
        <oleObject shapeId="6198" r:id="rId9">
          <objectPr defaultSize="0" autoPict="0" r:id="rId5">
            <anchor moveWithCells="1" sizeWithCells="1">
              <from>
                <xdr:col>0</xdr:col>
                <xdr:colOff>85725</xdr:colOff>
                <xdr:row>248</xdr:row>
                <xdr:rowOff>114300</xdr:rowOff>
              </from>
              <to>
                <xdr:col>0</xdr:col>
                <xdr:colOff>2933700</xdr:colOff>
                <xdr:row>251</xdr:row>
                <xdr:rowOff>104775</xdr:rowOff>
              </to>
            </anchor>
          </objectPr>
        </oleObject>
      </mc:Choice>
      <mc:Fallback>
        <oleObject shapeId="6198" r:id="rId9"/>
      </mc:Fallback>
    </mc:AlternateContent>
    <mc:AlternateContent xmlns:mc="http://schemas.openxmlformats.org/markup-compatibility/2006">
      <mc:Choice Requires="x14">
        <oleObject shapeId="6199" r:id="rId10">
          <objectPr defaultSize="0" autoPict="0" r:id="rId5">
            <anchor moveWithCells="1" sizeWithCells="1">
              <from>
                <xdr:col>0</xdr:col>
                <xdr:colOff>104775</xdr:colOff>
                <xdr:row>279</xdr:row>
                <xdr:rowOff>123825</xdr:rowOff>
              </from>
              <to>
                <xdr:col>0</xdr:col>
                <xdr:colOff>2952750</xdr:colOff>
                <xdr:row>282</xdr:row>
                <xdr:rowOff>123825</xdr:rowOff>
              </to>
            </anchor>
          </objectPr>
        </oleObject>
      </mc:Choice>
      <mc:Fallback>
        <oleObject shapeId="6199" r:id="rId10"/>
      </mc:Fallback>
    </mc:AlternateContent>
    <mc:AlternateContent xmlns:mc="http://schemas.openxmlformats.org/markup-compatibility/2006">
      <mc:Choice Requires="x14">
        <oleObject shapeId="6200" r:id="rId11">
          <objectPr defaultSize="0" autoPict="0" r:id="rId5">
            <anchor moveWithCells="1" sizeWithCells="1">
              <from>
                <xdr:col>0</xdr:col>
                <xdr:colOff>104775</xdr:colOff>
                <xdr:row>217</xdr:row>
                <xdr:rowOff>123825</xdr:rowOff>
              </from>
              <to>
                <xdr:col>0</xdr:col>
                <xdr:colOff>2952750</xdr:colOff>
                <xdr:row>220</xdr:row>
                <xdr:rowOff>123825</xdr:rowOff>
              </to>
            </anchor>
          </objectPr>
        </oleObject>
      </mc:Choice>
      <mc:Fallback>
        <oleObject shapeId="6200" r:id="rId11"/>
      </mc:Fallback>
    </mc:AlternateContent>
    <mc:AlternateContent xmlns:mc="http://schemas.openxmlformats.org/markup-compatibility/2006">
      <mc:Choice Requires="x14">
        <oleObject shapeId="6201" r:id="rId12">
          <objectPr defaultSize="0" autoPict="0" r:id="rId5">
            <anchor moveWithCells="1" sizeWithCells="1">
              <from>
                <xdr:col>0</xdr:col>
                <xdr:colOff>104775</xdr:colOff>
                <xdr:row>132</xdr:row>
                <xdr:rowOff>123825</xdr:rowOff>
              </from>
              <to>
                <xdr:col>0</xdr:col>
                <xdr:colOff>2952750</xdr:colOff>
                <xdr:row>135</xdr:row>
                <xdr:rowOff>123825</xdr:rowOff>
              </to>
            </anchor>
          </objectPr>
        </oleObject>
      </mc:Choice>
      <mc:Fallback>
        <oleObject shapeId="6201" r:id="rId12"/>
      </mc:Fallback>
    </mc:AlternateContent>
    <mc:AlternateContent xmlns:mc="http://schemas.openxmlformats.org/markup-compatibility/2006">
      <mc:Choice Requires="x14">
        <oleObject shapeId="6203" r:id="rId13">
          <objectPr defaultSize="0" autoPict="0" r:id="rId5">
            <anchor moveWithCells="1" sizeWithCells="1">
              <from>
                <xdr:col>0</xdr:col>
                <xdr:colOff>104775</xdr:colOff>
                <xdr:row>188</xdr:row>
                <xdr:rowOff>123825</xdr:rowOff>
              </from>
              <to>
                <xdr:col>0</xdr:col>
                <xdr:colOff>2952750</xdr:colOff>
                <xdr:row>191</xdr:row>
                <xdr:rowOff>123825</xdr:rowOff>
              </to>
            </anchor>
          </objectPr>
        </oleObject>
      </mc:Choice>
      <mc:Fallback>
        <oleObject shapeId="6203" r:id="rId13"/>
      </mc:Fallback>
    </mc:AlternateContent>
    <mc:AlternateContent xmlns:mc="http://schemas.openxmlformats.org/markup-compatibility/2006">
      <mc:Choice Requires="x14">
        <oleObject shapeId="6204" r:id="rId14">
          <objectPr defaultSize="0" autoPict="0" r:id="rId5">
            <anchor moveWithCells="1" sizeWithCells="1">
              <from>
                <xdr:col>0</xdr:col>
                <xdr:colOff>104775</xdr:colOff>
                <xdr:row>160</xdr:row>
                <xdr:rowOff>123825</xdr:rowOff>
              </from>
              <to>
                <xdr:col>0</xdr:col>
                <xdr:colOff>2952750</xdr:colOff>
                <xdr:row>163</xdr:row>
                <xdr:rowOff>123825</xdr:rowOff>
              </to>
            </anchor>
          </objectPr>
        </oleObject>
      </mc:Choice>
      <mc:Fallback>
        <oleObject shapeId="6204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PROYECTOS</vt:lpstr>
      <vt:lpstr>uso y apropiación</vt:lpstr>
      <vt:lpstr>Fortalecimiento plataforma tecn</vt:lpstr>
      <vt:lpstr>'Fortalecimiento plataforma tecn'!Área_de_impresión</vt:lpstr>
      <vt:lpstr>PROYECTOS!Área_de_impresión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</dc:creator>
  <cp:keywords/>
  <dc:description/>
  <cp:lastModifiedBy>ARGENIS01</cp:lastModifiedBy>
  <cp:revision/>
  <cp:lastPrinted>2023-12-18T20:38:11Z</cp:lastPrinted>
  <dcterms:created xsi:type="dcterms:W3CDTF">2017-08-24T15:03:39Z</dcterms:created>
  <dcterms:modified xsi:type="dcterms:W3CDTF">2024-01-03T17:44:41Z</dcterms:modified>
  <cp:category/>
  <cp:contentStatus/>
</cp:coreProperties>
</file>