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LCALDIA\CONTROL INTERNO 2024\LINDA\SEGUIMIENTO PLAN CMI\PUBLICAR\"/>
    </mc:Choice>
  </mc:AlternateContent>
  <bookViews>
    <workbookView xWindow="0" yWindow="0" windowWidth="15360" windowHeight="5850"/>
  </bookViews>
  <sheets>
    <sheet name="Seguimiento Plan de Mejoramient" sheetId="1" r:id="rId1"/>
  </sheets>
  <definedNames>
    <definedName name="_xlnm._FilterDatabase" localSheetId="0" hidden="1">'Seguimiento Plan de Mejoramient'!$A$2:$V$79</definedName>
  </definedNames>
  <calcPr calcId="162913"/>
</workbook>
</file>

<file path=xl/calcChain.xml><?xml version="1.0" encoding="utf-8"?>
<calcChain xmlns="http://schemas.openxmlformats.org/spreadsheetml/2006/main">
  <c r="P77" i="1" l="1"/>
  <c r="V76" i="1"/>
  <c r="P79" i="1"/>
  <c r="U76" i="1"/>
  <c r="P76" i="1"/>
  <c r="U65" i="1" l="1"/>
</calcChain>
</file>

<file path=xl/sharedStrings.xml><?xml version="1.0" encoding="utf-8"?>
<sst xmlns="http://schemas.openxmlformats.org/spreadsheetml/2006/main" count="926" uniqueCount="570">
  <si>
    <t>(C) Nombre De La Entidad,</t>
  </si>
  <si>
    <t>(C) Nombre Del Representan Legal,</t>
  </si>
  <si>
    <t>(D) Nit,</t>
  </si>
  <si>
    <t>(C) Vigencia Auditada,</t>
  </si>
  <si>
    <t>(F) Fecha De Suscripción,</t>
  </si>
  <si>
    <t>(C) Origen,</t>
  </si>
  <si>
    <t>(C) Descripción Hallazgo,</t>
  </si>
  <si>
    <t>(C) Causa,</t>
  </si>
  <si>
    <t>(C) Acciones Preventivas,</t>
  </si>
  <si>
    <t>(C) Acciones Correctivas,</t>
  </si>
  <si>
    <t>(C) Indicador,</t>
  </si>
  <si>
    <t>(C) Meta,</t>
  </si>
  <si>
    <t>(C) Responsable De La Ejecucion,</t>
  </si>
  <si>
    <t>(C) Recursos,</t>
  </si>
  <si>
    <t>(F) Fecha De Incio,</t>
  </si>
  <si>
    <t>(F) Fecha De Terminación,</t>
  </si>
  <si>
    <t>(C) Resultado Del Indicador De Seguimiento,</t>
  </si>
  <si>
    <t>(C) Grado De Avance Fisico De La Ejecución De Las Metas De Seguimiento De La Entidad,</t>
  </si>
  <si>
    <t>(C) Análisis De Seguimiento De La Entidad</t>
  </si>
  <si>
    <t>ALCALDIA MUNICIPAL DE IBAGUÉ</t>
  </si>
  <si>
    <t>JOHANA XIMENA ARANDA</t>
  </si>
  <si>
    <t>Auditoria de Cumplimiento. PM 1</t>
  </si>
  <si>
    <t xml:space="preserve"> - Realizar 1 acta de conciliación de cuentas reciprocas con la entidad pública USI ESE y realizar 1 acta de conciliación de cuentas reciprocas con la entidad pública IBAL S.A. ESP OFICIAL.</t>
  </si>
  <si>
    <t>DIRECTOR DE CONTABILIDAD</t>
  </si>
  <si>
    <t>Acta N°009-2024, AVANCE 100% Evidencia PM1 H1</t>
  </si>
  <si>
    <t xml:space="preserve">Falta de documentación clara y precisa reportada por parte de las secretarías ejecutoras de la Administración Central
</t>
  </si>
  <si>
    <t>1) Mediante memorando interno se informarán y darán a conocer a las Secretarías ejecutoras, las partidas conciliatorias con trayectoria periódica que presentan rechazo, solicitando que la información contenida en las ordenes de pago sea verídica confirmando nombre, numero de identificación, tipo y numero de cuenta o información que haya ocasionado el rechazo,
(Esta actividad será realizada una vez sea identificado el rechazo en la plataforma bancaria y/o conciliación bancaria)</t>
  </si>
  <si>
    <t xml:space="preserve">Recibidos los documentos soportes de las secretarías ejecutoras de la Administración Central, se procede a realizar el reproceso en las cuentas afectadas 
</t>
  </si>
  <si>
    <t>1) No. Rechazos presentados/ No. De comunicados enviados.</t>
  </si>
  <si>
    <t>cierre efectivo de las partidas conciliatorias 
(100 a 31 de diciembre 2023)</t>
  </si>
  <si>
    <t>DIRECTOR DE TESORERIA</t>
  </si>
  <si>
    <t>Documentos Internos, y plataforma institucional</t>
  </si>
  <si>
    <t>Acta N°009-2024, AVANCE 100% Evidencia PM1 H2</t>
  </si>
  <si>
    <t>* Realizar contrato de comodato con la Registraduria Nacional del Estado Civil con el fin de entregar formalmente los elementos de oficina y tecnológicos utilizados en las elecciones de las vigencias 2019,2021 y 2022
* Enviar un requerimiento al Proveedor con el fin que se efectué la entrega inmediata de los elementos de consumo que se encuentran en proceso de cambio por causas defectuosas.
* Realizar 2 mesas de trabajo con la Secretaria de las Tic y Almacén, con el fin de implementar las acciones del software a la plataforma Pisami.</t>
  </si>
  <si>
    <t>1 Contrato de comodato/
1 contrato proyectado
1 Oficio / 
1 Oficio proyectado
1 Circular socializada / 
1 circular proyectada
2 Mesas de Trabajo / 
2 mesas de trabajo proyectadas</t>
  </si>
  <si>
    <t xml:space="preserve">1 Contrato de comodato
1 Oficio
1 Circular
2 Mesas de Trabajo
</t>
  </si>
  <si>
    <t>Dirección de Recursos Físicos
Almacenista General</t>
  </si>
  <si>
    <t>Personal idóneo</t>
  </si>
  <si>
    <t>Acta N°008 18 de enero 2024 Pag 4, AVANCE 100% Evidencia PM1 H3</t>
  </si>
  <si>
    <t xml:space="preserve">Realizar seguimiento oportuno parte del almacén a los inventarios del parque automotor del municipio. Trazabilidad y seguimiento en los procesos. </t>
  </si>
  <si>
    <t xml:space="preserve">1. Con el concepto técnico del peritaje del vehículo, convocar al Comité de Inventario, con el fin de presentar la solicitud para dar de baja el vehículo de placa OTD991 2. emitir acto administrativo para dar de baja al vehículo </t>
  </si>
  <si>
    <t xml:space="preserve">Acto administrativo / o documento soporte de declaratoria de baja del inventario del bien. </t>
  </si>
  <si>
    <t xml:space="preserve">1 acto administrativo </t>
  </si>
  <si>
    <t>ADMINISTRATIVA- RECURSOS FISICOS Acción ejecutada: Se realizó comité extraordinario de inventarios se consta mediante acta N°002 del 19 de octubre 2023, se reunieron la secretaria administrativa, Director de recursos físicos, Almacenista, Tic y Contabilidad, con el fin de aprobar baja de parque automotor inoperable vehículo AVEO EMOTION Chevrolet Placa OTD 991.
Compromisos pactados: Elaborar acta del presente comité, elaboración Acto Administrativo Resoluciones de baja.
En relación a la acción correctiva N°2: Se dio cumplimiento mediante acto administrativo resolución N°1400 – 2104 del 19 de octubre de 2023 “POR MEDIO DEL CUAL SE ORDENA LA BAJA Y DISPOSICION FINAL DE BIENES MUEBLES QUE HACEN PARTE DE LA PROPIEDAD PLANTA Y EQUIPO DE LA ADMINISTRACION CENTRAL DEL MUNICIPIO DE IBAGUE Y SE DICTAN OTRAS DISPOSICIONES” . CUMPLIMIENTO: 100%</t>
  </si>
  <si>
    <t>Acta N°008 18 de enero 2024 Pag 5, AVANCE 100% Evidencia PM1 H4</t>
  </si>
  <si>
    <t xml:space="preserve"> - Realizar 1 acta de conciliación contable respecto a las cifras reportas en el informe de almacén al cierre de la vigencia fiscal.</t>
  </si>
  <si>
    <t>DIRECTOR DE RECURSOS FISICOS - ALMACENISTA Y DIRECTOR DE CONTABILIDAD</t>
  </si>
  <si>
    <t>ADMINISTRATIVA- RECURSOS FISICOS Acción Preventiva Ejecutada: Se elaboró el instructivo denominado “Conciliación y registro contable del boletín de almacén”, con el Código INS-GHP-031V-01 del 12 de diciembre de 2023. Cumplimiento 100%
Acción Correctiva Ejecutada: 
Acta de mejoramiento y saneamiento contable No. 010 del 26 de abril de 2023.
Acta de mejoramiento y saneamiento contable No.016 del 26 de julio de 2023, celebrada con el Almacén Municipal.
Acta de mejoramiento y saneamiento contable No. 030 del 20 de diciembre de 2023 celebrada con el Almacén Municipal. Cumplimiento 100% CUMPLIMIENTO O AVANCE 100%</t>
  </si>
  <si>
    <t>Acta N°008 18 de enero 2024 Pag 5, AVANCE 100% Evidencia PM1 H5</t>
  </si>
  <si>
    <t>No se contó con un avalúo Técnico de los bienes inmuebles del Municipio de Ibagué, en el proceso de implementación del nuevo marco de regulación contable conforme a la resolución 533 de 2015</t>
  </si>
  <si>
    <t>DIRECTOR DE RECURSOS FISICOS Y DIRECTOR DE CONTABILIDAD</t>
  </si>
  <si>
    <t xml:space="preserve">Acta N°008 18 de enero 2024 Pag 5, AVANCE 100% Evidencia PM1 H6 </t>
  </si>
  <si>
    <t>Auditoria Especial Contrato 2539 de 2022 
PM 2</t>
  </si>
  <si>
    <t>Hallazgo de carácter Administrativo No. 1: Deficiencias en el pavimento Aplicado a la calzada de Descenso.</t>
  </si>
  <si>
    <t>(1) Visita de supervisión y revisión de las obras desacuerdo a los reportes de subsanación sobre los hallazgos evidenciado. (2) comités de obra para seguimiento de las acciones técnicas implementadas por el contratista bajo recomendación de la supervisión y control de la interventoría (3) Reparación y subsanación de los hallazgos técnicos evidenciados en el informe final de actuación especial de fiscalización.</t>
  </si>
  <si>
    <t>INFRAESTRUCTURA Acción Ejecutada: A la fecha del seguimiento se evidencia certificado final de cumplimiento. Acta de liquidación del contrato,, Informe técnico del interventor de la obra, con fecha 31 de diciembre 2023 y 18 de enero 2024. CUMPLIMIENTO 100%</t>
  </si>
  <si>
    <t>Acta Nº26 del 23 de enero 2024, AVANCE 100% Evidencia PM2</t>
  </si>
  <si>
    <t>Hallazgo de carácter Administrativo No. 2: Malos acabados en las cunetas ejecutadas.</t>
  </si>
  <si>
    <t xml:space="preserve">Incidencia de escorrentias de aguas superficiales por eventos invernales no previstos , lo cuales ocasionaron perdida del material cementante en la superficie de acabados </t>
  </si>
  <si>
    <t xml:space="preserve">INFRAESTRUCTURA Acción Ejecutada: A la fecha del seguimiento se evidencia certificado final de cumplimiento. Acta de liquidación del contrato,, Informe técnico del interventor de la obra, con fecha 31 de diciembre 2023 y 18 de enero 2024. CUMPLIMIENTO 100%
</t>
  </si>
  <si>
    <t>Hallazgo de carácter Administrativo No. 3: Mal estado de la carpeta Asfáltica en los Hombros de la calzada.</t>
  </si>
  <si>
    <t>Hallazgo de carácter Administrativo No. 4. Concreto hormigonado en las cunetas.</t>
  </si>
  <si>
    <t>Inadecuada aplicación del concreto en la construcción de una losa sin adecuado proceso de chuzado y/o vibrado.</t>
  </si>
  <si>
    <t>sellado de losas con material epóxido o similar para que se garantice la funcionalidad y adherencia entre placas , representado en placas selladas en unidades (unds).</t>
  </si>
  <si>
    <t xml:space="preserve">INFRAESTRUCTURA Acción Ejecutada: A la fecha del seguimiento se evidencia certificado final de cumplimiento. Acta de liquidación en trámite, mediante Memorando N°061402 del 29 de diciembre de 2023, remitido a la Oficina de Contratación, acta de liquidación del contrato 2539. Informe técnico del interventor de la obra, con fecha 31 de diciembre 2023. CUMPLIMIENTO 100%
</t>
  </si>
  <si>
    <t>Hallazgo de carácter Administrativo No. 5. Actividades de improvisación en la construcción de cunetas</t>
  </si>
  <si>
    <t xml:space="preserve">Realización de actividades no autorizadas por la interventoría , que requieren intervención con personal especializado. </t>
  </si>
  <si>
    <t>Hallazgo con carácter Administrativo No. 6: Asentamientos (hundimiento) en el parcheo del carril descendente entre la cuneta y el pavimento instalado.</t>
  </si>
  <si>
    <t>Asentamiento del parcheo sobre la capa de pavimento asfaltico original que ocasiona un diferencial mínimo entre los pegues del asfalto.</t>
  </si>
  <si>
    <t>(1) Monitoreo de los parcheos realizados hasta el momento del hallazgo , representado en metros cuadrados (m2) de aplicación de asfalto.(2) reparación de los parches realizados que requieren nivelación o reposición del asfalto representado en metros cuadrados (M2).</t>
  </si>
  <si>
    <t>Hallazgo con carácter Administrativo No. 7. EMPOZAMIENTO DE AGUA Y MATERIAL EN LAS CUNETA</t>
  </si>
  <si>
    <t>Acumulación de material orgánico de sedimento que ocasiona empozamiento en tramos específicos.</t>
  </si>
  <si>
    <t xml:space="preserve">liberación de las aguas superficiales en puntos específicos con el retiro de material orgánico de sedimento (limpieza) y/o mejoramiento de la superficie rugosa en el punto mas bajo dependiente en las losas en las cuales se evidencia la problemática mencionada </t>
  </si>
  <si>
    <t>Hallazgo con carácter Administrativo No. 8. Ondulaciones sobre la carpeta asfáltica y Cuneta</t>
  </si>
  <si>
    <t>Posibles diferenciales en el acabado del asfalto que requieren monitoreo y seguimiento.</t>
  </si>
  <si>
    <t>Hallazgo con carácter Administrativo No. 9. Medición de la Carpeta Asfáltica y de la Cuneta</t>
  </si>
  <si>
    <t xml:space="preserve">100% de las mesas de trabajo realizadas
</t>
  </si>
  <si>
    <t xml:space="preserve">1 mesa de trabajo realizada entre planeación y contratación
</t>
  </si>
  <si>
    <t xml:space="preserve">Secretario de Planeación / Jefe de Oficina de Contratación
</t>
  </si>
  <si>
    <t xml:space="preserve">Acta N°1 del 03 de enero 2024 Planeación y Acta N°13 del 19 de enero de 2024 Pag2 Oficina de Contratación, AVANCE 100% Evidencia PM3 H1
</t>
  </si>
  <si>
    <t xml:space="preserve">100 %capacitaciones y/o socializaciones realizadas
</t>
  </si>
  <si>
    <t>1 capacitación y/o socialización realizada con todos los ordenadores del gasto</t>
  </si>
  <si>
    <t xml:space="preserve">Jefe de Oficina de Contratación
</t>
  </si>
  <si>
    <t xml:space="preserve">CONTRATACION: Acción ejecutada. Circular N°57 del 10 de noviembre 2023, remitida a ordenadores del gasto, directores, jefes de oficina y supervisores de contratos y/o convenios, en relación a la capacitación sobre el proceso de Gestión Contractual – Actualización del Manual de Contratación, instructivos y formatos del proceso de gestión contractual. Aportan acta N°29 del 16 de noviembre 2023. CUMPLIMIENTO 100%
</t>
  </si>
  <si>
    <t xml:space="preserve">Acta N°1 del 03 de enero 2024 Planeación y Acta N°13 del 19 de enero de 2024 Pag2 Oficina de Contratación, AVANCE 100%
</t>
  </si>
  <si>
    <t>HALLAZGO ADMINISTRATIVO CON PRESUNTA INCIDENCIA FISCAL No 002: VALORES ADICIONADOS AL CONTRATO INICIAL POR VALOR DE $2,456,774,618</t>
  </si>
  <si>
    <t>Adiciones al contrato</t>
  </si>
  <si>
    <t xml:space="preserve">Realizar Circular informativa sobre los proyectos de acuerdo que se presente al concejo municipal y que resulten como acuerdos municipales
</t>
  </si>
  <si>
    <t>Creación de la unidad administrativa (Dirección de Planeación Multipropósito) mediante acuerdo No. 005 del 01de junio de 2023 y adoptada a través del decreto No. 0372 del 26 de junio de 2023</t>
  </si>
  <si>
    <t>100% de las circulares emitidas
Unidad Administrativa creada</t>
  </si>
  <si>
    <t>1 circular informando a las dependencias sobre la necesidad de informar los proyectos que se presenten al concejo municipal
1 Unidad administrativa creada y adoptada</t>
  </si>
  <si>
    <t>Jefe de Oficina Jurídica</t>
  </si>
  <si>
    <t>Personal de planta y contratistas</t>
  </si>
  <si>
    <t>Acta N°11 del 19 de enero 2024 Oficina de Jurídica, AVANCE 100% Evidencia PM3 H2</t>
  </si>
  <si>
    <t>HALLAZGO ADMINISTRATIVO CON PRESUNTA INCIDENCIA FISCAL No 003: Con incidencia fiscal por valor de $616.631.750 debido al reconocimiento de mayores valores</t>
  </si>
  <si>
    <t>Reconocimiento de mayores valores</t>
  </si>
  <si>
    <t xml:space="preserve">Realizar mesa de trabajo entre los estructuradores de la Secretaría de Planeación y los abogados de la oficina de contratación quienes elaboran los clausulados para unificación de criterios
</t>
  </si>
  <si>
    <t xml:space="preserve">100% de las mesas de trabajo realizadas
</t>
  </si>
  <si>
    <t xml:space="preserve">1 mesa de trabajo y 1 acta entre secretaria de planeación y oficina de contratación
 </t>
  </si>
  <si>
    <t>Secretario de Planeación</t>
  </si>
  <si>
    <t>PLANEACION: : Mesa de trabajo realizada entre Contratación y Planeación, se cuenta con Acata No. 001 del 26 de julio de 2023 
Cumplimiento 100%</t>
  </si>
  <si>
    <t>Acta N°1 del 03 de enero 2024 Planeacion,AVANCE 100% Evidencia PM3 H3</t>
  </si>
  <si>
    <t>HALLAZGO No. 01 ADMINISTRATIVA: CON PRESUNTA INCIDENCIA SANCIONATORIA POR INCUMPLIMIENTO DE LA RENDICIÓN DE LA GESTIÓN CONTRACTUAL DE LA ENTIDAD EN LA PLATAFORMA DEL SIA OBSERVA</t>
  </si>
  <si>
    <t>Lo anterior ocasionado por la inobservancia del servidor público de la Resolución No. 231 de 2021, por el incumplimiento del deber de la entidad en el reporte de la información en la plataforma destinada para tal fin como es el caso del SIA OBSERVA.</t>
  </si>
  <si>
    <t xml:space="preserve">Se contrato personal idóneo, para realizar el labor del cargue de documentación de la vigencia 2021 en la plataforma de SIA OBSERVA </t>
  </si>
  <si>
    <t xml:space="preserve">Jefe de Oficina de Contratación </t>
  </si>
  <si>
    <t>CONTRATACION Acción ejecutada. Aportan Oficio N°71531 de fecha 09 de octubre 2023 y N°75007 del 20 de octubre 2023, remitido a la Contraloría Municipal, solicitando apertura de la plataforma del SIA OBSERVA de la vigencia 2021 – 2022. La contraloría remite respuesta mediante oficio CMI-RS-2023-00003354 Y 3332 de octubre 2023, habilitando la plataforma para del SIA OBSERVA. CUMPLIMIENTO 100%</t>
  </si>
  <si>
    <t>Acta N°13 del 19 de enero de 2024 Pag3 Oficina de Contratación, AVANCE 100% Evidencia PM4 H1</t>
  </si>
  <si>
    <t>HALLAZGO No. 02 ADMINISTRATIVO: CON PRESUNTA INCIDENCIA DISCIPLINARIA POR VIOLACIÓN AL PRINCIPIO DE PUBLICIDAD POR FALENCIAS EN PUBLICACIÓN DE LA INFORMACIÓN EN SECOP II.</t>
  </si>
  <si>
    <t>Inobservancia al principio de publicidad y transparencia contenido en la ley 80 de 1993, artículo 23 y 24, así mismo la contravención a la obligatoriedad de la publicidad de los contratos y sus soportes establecida en el Artículo 3 de la ley 1150 de 2005.</t>
  </si>
  <si>
    <t>N/A</t>
  </si>
  <si>
    <t>100% de los anexos de las actuaciones como suspensiones, prorrogas y reinicios, cargados en la plataforma SECOP II</t>
  </si>
  <si>
    <t>CONTRATACION Acción ejecutada: Aportar pantallazo del cargue de la documentación en plataforma de SECOP II. CUMPLIMIENTO 100%</t>
  </si>
  <si>
    <t>Acta N°13 del 19 de enero de 2024 Pag4 Oficina de Contratación, AVANCE 100% Evidencia PM4 H2</t>
  </si>
  <si>
    <t>HALLAZGO No. 03 ADMINISTRATIVO: CON PRESUNTA INCIDENCIA SANCIONATORIA POR FALENCIAS EN LA RENDICIÓN PLATAFORMA SIA CONTRALORIA</t>
  </si>
  <si>
    <t>Lo anterior ocasionado por la inobservancia del servidor público de la Resolución 231 de 2021, por el incumplimiento del deber de la entidad en el reporte de la información en la plataforma destinada para tal fin como es el caso del SIA OBSERVA.</t>
  </si>
  <si>
    <t>CONTRATACION Acción ejecutada: Aportan Oficio N°71531 de fecha 09 de octubre 2023 y N°75007 del 20 de octubre 2023, remitido a la Contraloría Municipal, solicitando apertura de la plataforma del SIA OBSERVA de la vigencia 2021 – 2022. La contraloría remite respuesta mediante oficio CMI-RS-2023-00003354 Y 3332 de octubre 2023, habilitando la plataforma para del SIA OBSERVA. CUMPLIMIENTO 100%</t>
  </si>
  <si>
    <t xml:space="preserve">Acta N°13 del 19 de enero de 2024 Pag4 Oficina de Contratación, AVANCE 100%. Evidencia PM4 H3
</t>
  </si>
  <si>
    <t>HALLAZGO No. 04 ADMINISTRATIVO: CON PRESUNTA INCIDENCIA DISCIPLINARIA POR VIOLACIÓN AL PRINCIPIO DE PLANEACIÓN.</t>
  </si>
  <si>
    <t xml:space="preserve">inobservancia al principio de planeación contenida en la constitución política de Colombia artículos 2, 209 </t>
  </si>
  <si>
    <t xml:space="preserve">el 100% de los contratos de obra que se suscriba a partir de la fecha </t>
  </si>
  <si>
    <t xml:space="preserve">Secretaria de Infraestructura </t>
  </si>
  <si>
    <t xml:space="preserve">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 CUMPLIMIENTO 66,66%
</t>
  </si>
  <si>
    <t>Acta Nº26 del 23 de enero 2024 Pag. AVANCE 66,66% Evidencia PM4 H4</t>
  </si>
  <si>
    <t>HALLAZGO No. 05 ADMINISTRATIVO: CON PRESUNTA INCIDENCIA DISCIPLINARIA POR FALENCIAS EN LA SUPERVISIÓN DEL CONTRATO.</t>
  </si>
  <si>
    <t>La situación presentada tiene su origen en la ineficiente de la supervisión no cumplir con sus obligaciones contractuales, como tampoco exigir el cumplimiento de las obligaciones del contratista en los plazos establecidos.</t>
  </si>
  <si>
    <t>Revisar el manual de supervisión e interventoría adoptado por la entidad en cuanto a la estructura de los informes de supervisión que contenga el seguimiento técnico, jurado y balances financieros</t>
  </si>
  <si>
    <t xml:space="preserve">informes de supervisión revisados / total de contratos de obra de la vigencia </t>
  </si>
  <si>
    <t>el 100% de los informes de supervisión de los contratos que se encuentran en ejecución</t>
  </si>
  <si>
    <t xml:space="preserve">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 
Circular Nº00002 del 26 de enero 2024 remitida a los supervisores de contratos y convenios Asunto: Cumplimiento de las obligaciones asignadas en calidad de supervisores. CUMPLIMIENTO 100%
</t>
  </si>
  <si>
    <t>Acta Nº26 del 23 de enero 2024, AVANCE 100% Evidencia PM4 H5</t>
  </si>
  <si>
    <t>HALLAZGO No. 06 ADMINISTRATIVO: CON PRESUNTA INCIDENCIA DISCIPLINARIA POR FALENCIAS EN INCUMPLIMIENTO DE LOS PLAZOS DEL CONTRATO</t>
  </si>
  <si>
    <t>Lo anterior obedece a fallas en los mecanismos de seguimiento y monitoreo en la labor de supervisión en las actividades que se desarrollan en la ejecución contractual.</t>
  </si>
  <si>
    <t xml:space="preserve">actas de suspensión vigentes / contactos de obra en ejecución </t>
  </si>
  <si>
    <t>100% de las actas suspendidas en los contratos de obra que actualmente se encuentran en ejecución</t>
  </si>
  <si>
    <t>Acta Nº26 del 23 de enero 2024, AVANCE 100% Evidencia PM4 H6</t>
  </si>
  <si>
    <t xml:space="preserve">HALLAZGO ADMINISTRATIVO No 001: CON PRESUNTA INCIDENCIA DISCIPLINARIA POR VIOLACIÓN AL PRINCIPIO DE PUBLICIDAD POR FALENCIAS EN PUBLICACIÓN DE LA INFORMACIÓN EN SECOP I.
.
.
 </t>
  </si>
  <si>
    <t>Realizar la publicación de toda la documentación generada en las etapas precontractual, contractual y pos contractual del contrato 1803/2018 en la plataforma del SECOP I</t>
  </si>
  <si>
    <t>Jefe de Oficina de Contratación
Jefe de Oficina de Contratación</t>
  </si>
  <si>
    <t>CONTRATACION Acción ejecutada: La oficina de Contratación Procedió a realizar cargue de toda la documentación generada, aportan evidencia del cargue. Numero de proceso en SECOP I AI-SAMC-076-2018.
En cuanto a la acción preventiva se emite circular 048 del 22 de septiembre del 2023, para ordenadores del cargo y supervisores reiterando la responsabilidad que le asiste en su rol. CUMPLIMIENTO 100%</t>
  </si>
  <si>
    <t xml:space="preserve">Acta N°13 del 19 de enero de 2024 Pag5 Oficina de Contratación, AVANCE 100%. Evidencia PM5 H1
</t>
  </si>
  <si>
    <t>HALLAZGO ADMINISTRATIVO No 002: CON PRESUNTA INCIDENCIA DISCIPLINARIA POR VIOLACIÓN AL PRINCIPIO DE PLANEACIÓN</t>
  </si>
  <si>
    <t>Inobservancia al principio de planeación contenida en la Constitución Política de Colombia: artículos 2, 209; Además, la entidad territorial y los servidores involucrados, deben analizar de forma íntegra y razonable las condiciones entre ellas el plazo de ejecución de tal forma, pues ese proceso obedece a una necesidad de la comunidad que debe ser analizada y planeada en debida forma y con antelación, hecho en los estudios previos del contrato.</t>
  </si>
  <si>
    <t xml:space="preserve">Acto Administrativo de Conformación del Comité Técnico del proceso contractual publicado.
Acta mesa de trabajo </t>
  </si>
  <si>
    <t>Secretario de Planeación 
Secretaria de Planeación y Jefe Oficina de Contratación</t>
  </si>
  <si>
    <t xml:space="preserve">Personal de Planta y Contratistas </t>
  </si>
  <si>
    <t xml:space="preserve">Acta N°1 del 03 de enero 2024 Planeación y Acta N°13 del 19 de enero de 2024 Pag5-6 Oficina de Contratación, AVANCE 100%. Evidencia PM5 H2
</t>
  </si>
  <si>
    <t>Lo anterior debido a falta de planeación e ineficiente gestión por parte de Contratante y falta de control y seguimiento a la ejecución de la obra, por parte de la supervisión, privando a la población beneficiaria del uso de los salones comunales, dado que las ejecuciones de las obras se demoraron más de tres años</t>
  </si>
  <si>
    <t>2 circulares publicadas
Procedimiento aprobado publicado y socializado</t>
  </si>
  <si>
    <t>Oficina de Contratación
Dirección Planeación del Desarrollo y Dirección Fortalecimiento Institucional</t>
  </si>
  <si>
    <t>PLANEACION: Se elaboró el procedimiento PRO-PET-030 Mantenimiento de Elementos Bienes Muebles e Inmuebles entregados a las JAL y se Socializo con las a las 517 Juntas Administradoras Locales mediante el envío de correo de fecha 29/12/2023.
La OFICINA DE CONTRATACION, realiza circular N. 048 del 22/09/2023 y circular No. 00059 del 01/12/2023, para ordenadores del gasto y supervisores de contratos y/o convenios, reiterando la responsabilidad que les asiste de hacer seguimiento técnico, administrativo, financiero, contable y jurídico sobre el cumplimiento del objeto contratado.
Cumplimiento 100%.</t>
  </si>
  <si>
    <t xml:space="preserve">Acta N°1 del 03 de enero 2024 Planeación y Acta N°13 del 19 de enero de 2024 Pag5-6 Oficina de Contratación, AVANCE 100%. Evidencia PM5 H3
</t>
  </si>
  <si>
    <t>HALLAZGO ADMINISTRATIVO No 004 CON PRESUNTA INCIDENCIA DISCIPLINARIA Y FISCAL POR VALOR DE $ 16.835.102,61 POR INCUMPLIMIENTO A LO CONTRATADO Y PAGADO EN LAS CANTIDADES DE OBRA.</t>
  </si>
  <si>
    <t>Deficiencias en la supervisión, vigilancia y control en la ejecución del contrato, lo que llevó a recibir menos de las cantidades de obras contratadas, de la misma forma aceptando el cambio de los ítems, sin autorización, ni justificación.</t>
  </si>
  <si>
    <t>Publicar la circular a través de la plataforma Pisami y los correos institucionales de todas las secretarías de la Administración Central Municipal
Socialización del procedimiento con los presidentes de las Juntas de Acción comunal a quienes se les haya entregado obras.</t>
  </si>
  <si>
    <t>2 circulares publicadas/2 circulares programadas
1 procedimiento aprobado / procedimiento proyectado</t>
  </si>
  <si>
    <t>2circulares publicadas 
Procedimiento aprobado publicado y socializado</t>
  </si>
  <si>
    <t>Jefe Oficina de Contratación
Dirección Planeación del Desarrollo y Dirección Fortalecimiento Institucional</t>
  </si>
  <si>
    <t>PLANEACION: Se elaboró el procedimiento PRO-PET-030 Mantenimiento de Elementos Bienes Muebles e Inmuebles entregados a las JAL y se Socializo con las a las 517 Juntas Administradoras Locales mediante el envío de correo de fecha 29/12/2023.
La OFICINA DE CONTRATACION, realiza circular N. 048 del 22/09/2023 y circular No. 00059 del 01/12/2023, para ordenadores del gasto y supervisores de contratos y/o convenios, reiterando la responsabilidad que les asiste de hacer seguimiento técnico, administrativo, financiero, contable y jurídico sobre el cumplimiento del objeto contratado. Cumplimiento 100%.</t>
  </si>
  <si>
    <t xml:space="preserve">Acta N°1 del 03 de enero 2024 Planeación y Acta N°13 del 19 de enero de 2024 Pag7, Oficina de Contratación, AVANCE 100%. Evidencia PM5 H4
</t>
  </si>
  <si>
    <t>HALLAZGO ADMINISTRATIVO No. 005 CON PRESUNTA INCIDENCIA DISCIPLINARIA Y PENAL POR CELEBRACION DE CONTRATO SIN EL LLENO DE LOS REQUISITOS</t>
  </si>
  <si>
    <t>inobservancia del servidor público de los principios y reglas de la contratación estatal, específicamente planeación, el cual comprende un estudio juicioso de la Entidad de los bienes y servicios a ofrecer, el cual obedece a una necesidad de la Comunidad la cual debe ser analizada y planeada en debida forma y con antelación, en los estudios previos o en la descripción de la necesidad.</t>
  </si>
  <si>
    <t xml:space="preserve">Emitir circular especificando la responsabilidad del equipo estructurador de apropiar en un todo los principios que deben observarse durante el proceso contractual. </t>
  </si>
  <si>
    <t xml:space="preserve">1 capacitación ejecutada / capacitación programada.
Circular publicada / circular programada </t>
  </si>
  <si>
    <t xml:space="preserve">100% del equipo estructurador de la Sería de Planeación capacitado en principios de la contratación
1 Circular socializada con todo el equipo estructurador 
</t>
  </si>
  <si>
    <t xml:space="preserve">Secretario de Planeación 
Secretario de Planeación </t>
  </si>
  <si>
    <t xml:space="preserve">Personal de Planta y Contratistas estructuradores del proceso contractual </t>
  </si>
  <si>
    <t xml:space="preserve">Acta N°1 del 03 de enero 2024 Planeación, AVANCE 100%. Evidencia PM5 H5
</t>
  </si>
  <si>
    <t xml:space="preserve">HALLAZGO No. 01 ADMINISTRATIVO: CON PRESUNTA INCIDENCIA DISCIPLINARIA POR VIOLACIÓN AL PRINCIPIO DE PLANEACIÓN </t>
  </si>
  <si>
    <t xml:space="preserve">Falencias en la planeación 
</t>
  </si>
  <si>
    <t xml:space="preserve">Mesas de trabajo con los integrantes de los comités estructuradores y evaluadores para validar los requisitos a tener en cuenta determinados en los principios de planeación. (Para evitar interpretaciones erróneas de los proyectos en la etapa de planeación por falta de contexto, para futuros proyectos de construcción y de infraestructura, se incluirá toda la trazabilidad del proyecto en los estudios previos, desde su génesis y hasta su ajuste final, en el proceso de contratación.
</t>
  </si>
  <si>
    <t xml:space="preserve">No. de Variables que permita el aval técnico por parte de Infraestructura para iniciar los hitos subsecuentes del proceso licitatorio
No. De contratos suscritos que den cuenta de la verificación a través de la lista de chequeo / total de proyectos con contratos suscritos </t>
  </si>
  <si>
    <t xml:space="preserve">Secretaría de Infraestructura </t>
  </si>
  <si>
    <t xml:space="preserve">INFRAESTRUCTURA Acta de liquidación del contrato con fecha del 17 noviembre 2023, Acta de entrega de sitio de obra, Oficio N°077777 del 30 de octubre 2023 respuesta a los hallazgos presentados. 
CUMPLIMIENTO 100%
</t>
  </si>
  <si>
    <t>Acta Nº26 del 23 de enero 2024, AVANCE 100% PM6 H1 a H5</t>
  </si>
  <si>
    <t>HALLAZGO No. 02: ADMINISTRATIVO: CON PRESUNTA INCIDENCIA DISCIPLINARIA Y PENAL POR FALSEDAD EN DOCUMENTO PÚBLICO</t>
  </si>
  <si>
    <t xml:space="preserve">Elaboración y firma de los documentos correspondientes a cada hito en la etapa contractual en el día y hora indicados, donde se debe dejar plasmada toda la secuencialidad de las actividades de seguimiento y control a cargo de la Interventoría y/o la Supervisión, para que sean cargados en debida forma en la plataforma SECOP II dentro del término establecido para tal efecto. </t>
  </si>
  <si>
    <t xml:space="preserve">Los funcionarios designados para ejercer la supervisión y vigilancia de la ejecución de un contrato, deben suscribir de manera oportuna y en tiempo real las respectivas actas de suspensión o adiciones en aras de evitar documentar expedientes con actas que relacionan situaciones que no concuerdan con la fecha de suscripción </t>
  </si>
  <si>
    <t xml:space="preserve">INFRAESTRUCTURA Acción ejecutada: Acta de liquidación del contrato con fecha del 17 noviembre 2023, verificado en plataforma SECOP II, los documentos del contrato se encuentran publicados.
https://community.secop.gov.co/Public/Tendering/OpportunityDetail/Index?noticeUID=CO1.NTC.1816172&amp;isFromPublicArea=True&amp;isModal=False
CUMPLIMIENTO 100%
</t>
  </si>
  <si>
    <t>Acta Nº26 del 23 de enero 2024, AVANCE 100% Evidencias PM6 H1 a H5</t>
  </si>
  <si>
    <t>HALLAZGO No. 03- ADMINISTRATIVO CON INCIDENCIA DISCIPLINARIA – POR VIOLACIÓN AL PRINCIPIO DE ANUALIDAD</t>
  </si>
  <si>
    <t xml:space="preserve">Fallas en la planeación del contrato que conllevan a ejecutar plazos que superan la vigencia fiscal del contrato.
</t>
  </si>
  <si>
    <t xml:space="preserve">No. de los contratos con estudios técnicos y documentos precontractuales que den cuenta de la debida ejecución del contrato en el plazo y valor establecidos inicialmente dentro de la vigencia fiscal / total de los contratos suscritos </t>
  </si>
  <si>
    <t xml:space="preserve">INFRAESTRUCTURA Acta de liquidación del contrato con fecha del 17 noviembre 2023, verificado en plataforma SECOP II, los documentos del contrato se encuentran publicados.
https://community.secop.gov.co/Public/Tendering/OpportunityDetail/Index?noticeUID=CO1.NTC.1816172&amp;isFromPublicArea=True&amp;isModal=False
CUMPLIMIENTO 100%
</t>
  </si>
  <si>
    <t>HALLAZGO No. 04: ADMINISTRATIVA: CON PRESUNTA INCIDENCIA FISCAL POR VALOR DE $ 885.625.154 POR DEFICIENCIAS EN LA CALIDAD Y ESTABILIDAD DE LA OBRA.</t>
  </si>
  <si>
    <t>Deficiencias en la supervisión, interventoría en cuanto a la vigilancia y control en la ejecución del contrato, de tal suerte que se entregaron obras de mala calidad.</t>
  </si>
  <si>
    <t>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</si>
  <si>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Informes de supervisión que determine los porcentajes de ejecución, cumplimiento en calidad de las especificaciones tácticas de materiales y realización de la obra ; Ahora bien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</si>
  <si>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No. de documentos y Actas que garanticen la entrega del proyecto junto con los Manuales de Uso, mantenimiento y/o Operación del Escenario o Proyecto para garantizar la funcionalidad del mismo.
 No. De contratos suscritos que contentan informes de supervisión que den cuenta del cumplimiento en calidad de las especificaciones tácticas de materiales y realización de la obra / total de los contratos suscritos.
No. de Contratos que cuenten con oficios de Reiteración para que se adelanten labores de Uso y Mantenimiento adecuados por parte del Operador del Servicio a cargo del Escenario u obra fisca entregados.</t>
  </si>
  <si>
    <t xml:space="preserve">INFRAESTRUCTURA Acción ejecutada: Acta de liquidación del contrato con fecha del 17 noviembre 2023, Acta de entrega de sitio de obra, Oficio N°077777 del 30 de octubre 2023 respuesta a los hallazgos presentados. 
CUMPLIMIENTO 100%
</t>
  </si>
  <si>
    <t>HALLAZGO No. 05 - ADMINISTRATIVA: CON PRESUNTA INCIDENCIA DISCIPLINARIA Y FISCAL POR VALOR DE $ 130.751.835 POR NO EJECUCIÓN DE ITEMS CONTRATADOS</t>
  </si>
  <si>
    <t xml:space="preserve">Falta de ajuste en el plan de acción para cumplimiento de la meta que permita acumular la meta al año 2023, debido a la demora en la obtención de permisos de curaduría. </t>
  </si>
  <si>
    <t xml:space="preserve">Realizar seguimiento mensual al trámite de aprobación de los proyectos de infraestructura (Unidad Intermedia Salado y Centro de Salud del Topacio), teniendo en cuenta las observaciones de las respectivas curadurías para contar con los permisos y licencias necesarios para su construcción. 
</t>
  </si>
  <si>
    <t xml:space="preserve">Actas de reuniones de seguimiento ejecutadas/ Actas de reuniones de seguimiento planeadas en el periodo.
</t>
  </si>
  <si>
    <t xml:space="preserve">6
</t>
  </si>
  <si>
    <t xml:space="preserve">Secretaría de Salud Municipal y Dirección de Aseguramiento </t>
  </si>
  <si>
    <t>Talento humano competente para realizar el seguimiento</t>
  </si>
  <si>
    <t>SALUD Acción ejecutada: En relación a la acción correctiva N°1 aporta seguimiento realizado mediante acta N° 046 del 29 de noviembre del 2023 Comité Técnico Directivo Extraordinario, acta N° 048 Comité Técnico Directivo del 05 de diciembre del 2023, acta N°50 Comité Técnico Directivo del 14 de diciembre 2023.
CUMPLIMIENTO 50%</t>
  </si>
  <si>
    <t>Acta N°15 del 19 de enero 2024, AVANCE 100% Evidencia PM7 OBS1</t>
  </si>
  <si>
    <t xml:space="preserve">Ajustar el plan de acción del POAI dentro de la meta definida en el plan de desarrollo correspondiente al PROGRAMA DE PRESTACION DE SERVICIOS DE SALUD – SALUD HUMANIZADA DENOMINADA “CONSTRUCCIÓN Y/O MANTENIMIENTO Y/O MEJORAMIENTO DE INFRAESTRUCTURA DE SALUD”, para incluir acciones nuevas que permitan dar cumplimiento a la meta </t>
  </si>
  <si>
    <t xml:space="preserve">plan de acción del POAI ajustado </t>
  </si>
  <si>
    <t>SALUD Acción ejecutada: En relación a Ajustar el plan de acción del POAI aportan evidencia del correo electrónico mencionado “CORRECCION DE INSTRUMENTOS DE PLANEACION SECRETARIA DE SALUD” enviado a la estudiosestrategicos@ibague.gov.co.
CUMPLIMIENTO 100%</t>
  </si>
  <si>
    <t>Acta N°15 del 19 de enero 2024, AVANCE 100% Evidencias PM7 OBS1</t>
  </si>
  <si>
    <t>Observación No 2. SEGUIMIENTO A PLAN OPERATIVO ANUAL DE INVERSION – POAI DE LA SECRETARIA DE SALUD / INCUMPLIMIENTO A ALGUNAS DE LAS METAS DEFINIDAS DENTRO DEL PLAN DE DESARROLLO CORRESPONDIENTE AL PROGRAMA DE SALUD PUBLICA</t>
  </si>
  <si>
    <t xml:space="preserve">Falta de ajuste en el plan de acción para seguimiento a las metas definidas dentro del programa de salud pública </t>
  </si>
  <si>
    <t xml:space="preserve">Realizar seguimiento mensual al cumplimiento de metas programadas objeto de auditoria para gestionar el cumplimiento de aquellas que no reportan el 100% de cumplimiento. </t>
  </si>
  <si>
    <t xml:space="preserve">actas de seguimiento mensual de avances en el cumplimiento de metas auditadas que no reportan 100% de cumplimiento </t>
  </si>
  <si>
    <t xml:space="preserve">Secretaría de Salud Municipal y Dirección de salud pública </t>
  </si>
  <si>
    <t>SALUD Acción ejecutada: En relación al seguimiento mensual acción correctiva N°1 aporta acta N° 046 del 29 de noviembre del 2023 Comité Técnico Directivo Extraordinario, acta N° 048 Comité Técnico Directivo del 05 de diciembre del 2023, acta N°50 Comité Técnico Directivo del 14 de diciembre 2023, a la fecha del cumplimiento presente un avance del 100%, pero teniendo en cuenta que son 6 actas, hasta el 30 de mayo, la acción correctiva en General presenta un avance del 50%
Anexan informes de seguimiento a las metas definidas dentro del plan de desarrollo correspondiente al programa de salud pública, con corte a 31 diciembre 2023. CUMPLIMIENTO 50%</t>
  </si>
  <si>
    <t>Acta N°15 del 19 de enero 2024, AVANCE 50% Evidencias PM7 OBS2</t>
  </si>
  <si>
    <t>OBSERVACIÓN NO 3. SEGUIMIENTO A PLAN OPERATIVO ANUAL DE INVERSION – POAI DE LA SECRETARIA DE SALUD / INCUMPLIMIENTO A LA META DEFINIDA DENTRO DEL PLAN DE DESARROLLO CORRESPONDIENTE AL PROGRAMA DE INSPECCION Y VIGILANCIA DENOMINADA “IMPLEMENTAR UN CENTRO DE COMANDO Y CONTROL EN SALUD DE LA CIUDAD DE IBAGUÉ (OBSERVATORIO DE SALUD PÚBLICA DE LA CIUDAD)”</t>
  </si>
  <si>
    <t>El incumplimiento a metas establecidas al interior de un plan de desarrollo derivan de las debilidades
presentadas por la administración en lo que tiene que ver con la planificación de las metas a cumplirse.</t>
  </si>
  <si>
    <t>Despacho Secretaría de Salud Municipal</t>
  </si>
  <si>
    <t>Talento Humano - Ingeniero de Sistemas Software Elementos Tecnológicos - Recursos propios</t>
  </si>
  <si>
    <t xml:space="preserve">SALUD Acción ejecutada: aportan evidencia del correo electrónico mencionado “CORRECCION DE INSTRUMENTOS DE PLANEACION SECRETARIA DE SALUD” enviado a la estudiosestrategicos@ibague.gov.co.
CUMPLIMIENTO 100%
</t>
  </si>
  <si>
    <t>Acta N°15 del 19 de enero 2024, AVANCE 100% Evidencias PM7 OBS3</t>
  </si>
  <si>
    <t>Hallazgo Administrativo No 004, con Incidencia Disciplinaria - Secretaría de Agricultura y Desarrollo Rural: INCUMPLIMIENTO A ALGUNAS DE LAS METAS DEFINIDAS DENTRO DEL PLAN DE DESARROLLO CORRESPONDIENTE AL PROGRAMA INCLUSION PRODUCTIVA DE PEQUEÑOS PRODUCTORES RURALES.</t>
  </si>
  <si>
    <t>El incumplimiento a metas establecidas al interior de un plan de desarrollo derivan de las debilidades presentadas por la administración en lo que tiene que ver con la planificación de las metas a cumplirse.</t>
  </si>
  <si>
    <t>a. Hacer entrega por parte del contratista bajo la OPS NO. 1706/2023, del documento de diagnostico actualizado. 
B. Hacer informe de implementación del diagnostico agropecuario para dar cumplimiento a la meta denominada “Implementar UN (1) Diagnóstico Agropecuario Municipal Sistematizado”</t>
  </si>
  <si>
    <t>a. Documento de Diagnóstico Agropecuario actualizado y ejecutado/Documento de Diagnóstico Agropecuario a actualizar programado = 1
b. Informe de implementación del diagnostico agropecuario ejecutado / Informe de implementación de diagnostico agropecuario programado =1</t>
  </si>
  <si>
    <t>1
1</t>
  </si>
  <si>
    <t xml:space="preserve">Talento humano competente
Asignación presupuestal </t>
  </si>
  <si>
    <t>Acta N°29 del 24 de enero 2024, AVANCE 100% Evidencias PM7 H4</t>
  </si>
  <si>
    <t>b. Adelantar mesa de trabajo con la Comisión de Empalme de la administración entrante para el periodo 2024 - 2027. Dándoles a conocer las razones del incumplimiento y generando el compromiso que durante la vigencia del próximo cuatrienio se realice una objetiva planificación de la meta y apropiar los recursos suficientes para su implementación.</t>
  </si>
  <si>
    <t xml:space="preserve">1 mesa de trabajo ejecutada/ mesa de trabajo adelantada </t>
  </si>
  <si>
    <t>Hallazgo Administrativo No 005, con Incidencia Disciplinaria - Secretaría de Agricultura y Desarrollo Rural: INCUMPLIMIENTO A ALGUNAS DE LAS METAS DEFINIDAS DENTRO DEL PLAN DE DESARROLLO CORRESPONDIENTE AL PROGRAMA DE ORDENAMIENTO SOCIAL Y USO PRODUCTIVO.</t>
  </si>
  <si>
    <t xml:space="preserve">A. Adelantar los procesos de contratación dentro de los tiempos previstos de los proyectos: “Implementar 150 Parcelas agrosilvopastoriles para fomento a la ganadería sostenible” 
B. Adelantar los procesos de contratación dentro de los tiempos previstos de los proyectos: “Implementar 200 Módulos de producción apícola” </t>
  </si>
  <si>
    <t>DOS (2) PROCESOS CONTRACTUALES ADJUDICADOS Y EJECUTADOS</t>
  </si>
  <si>
    <t>Acta N°29 del 24 de enero 2024 Pag3, AVANCE 100% Evidencia Evidencias PM7 H5</t>
  </si>
  <si>
    <t>Hallazgo Administrativo No 006 - Secretaría de Agricultura y Desarrollo Rural: INCUMPLIMIENTO A META DEFINIDA DENTRO DEL PLAN DE DESARROLLO CORRESPONDIENTE AL PROGRAMA DE INFRAESTRUCTURA PRODUCTIVA Y COMERCIAL, DEFINIDA COMO “PROYECTOS DE INFRAESTRUCTURA PARA LA TRANSFORMACION Y COMERCIALIZACION DE PRODUCTOS AGROPECUARIOS”</t>
  </si>
  <si>
    <t>dos proyectos ejecutados/ dos proyectos programados</t>
  </si>
  <si>
    <t>AGRICULTURA Acción ejecutada: Sin avance a la fecha CUMPLIMIENTO 0%</t>
  </si>
  <si>
    <t>Acta N°29 del 24 de enero 2024 Pag4, AVANCE 0% Evidencias PM7 H6</t>
  </si>
  <si>
    <t>Hallazgo Administrativo No 007 con incidencia Disciplinaria - Secretaría de Agricultura y Desarrollo Rural: INCUMPLIMIENTO A ALGUNAS DE LAS METAS DEFINIDAS DENTRO DEL PLAN DE DESARROLLO CORRESPONDIENTE AL PROGRAMA DE INFRAESTRUCTURA RED VIAL REGIONAL.</t>
  </si>
  <si>
    <t>Acta N°29 del 24 de enero 2024 Pag4, AVANCE 100% Evidencias PM7 H7</t>
  </si>
  <si>
    <t xml:space="preserve">Observación Administrativa No. 1 como Hallazgo Administrativo </t>
  </si>
  <si>
    <t>6 mesas de trabajo realizadas con la Dirección de presupuesto de la Alcaldía</t>
  </si>
  <si>
    <t>EDUCACION Acción ejecutada: A la fecha del seguimiento se encuentra en ejecución, en razón a que el cumplimiento de la acción correctiva es hasta 31/07/2024. CUMPLIMIENTO 0%</t>
  </si>
  <si>
    <t xml:space="preserve">Acta N°18 del 22 de enero 2024. AVANCE 0% </t>
  </si>
  <si>
    <t xml:space="preserve">2018-2019-2020 Y 2021. </t>
  </si>
  <si>
    <t>CAUSA: Posible desorden administrativo en el registro de documentos en las aplicaciones informáticas, o en su defecto desorden en el archivo de documentos en cada expediente.
EFECTO: Puede esto generar perdidas de dinero al tesorero municipal por la expedición de actos administrativos no soportados, o en su defecto el desorden administrativo puede conllevar a dichas perdidas, incursionando en acciones de carácter fiscal, penal, disciplinario.</t>
  </si>
  <si>
    <t>1, capacitación semestral al personal de la dirección de Rentas respecto al procedimiento : PROCESO: PRO-GHP-004" RECAUDO DEL IMPUESTO DE INDUSTRIA Y COMERCIO, AVISOS Y TABLEROS"</t>
  </si>
  <si>
    <t>No. De capacitaciones realizadas / No.capacitaciones programadas
No de certificados realizados / No. De certificados programados</t>
  </si>
  <si>
    <t>Director de Tesorería 
Director de Rentas</t>
  </si>
  <si>
    <t>Documentos Internos, plataforma institucional y salón de reuniones Sec. Hacienda,</t>
  </si>
  <si>
    <t>Acta N°9 del 17,18 de enero 2024, Pag 5 AVANCE 100% Evidencia PM9 H1</t>
  </si>
  <si>
    <t>CAUSA: Un inadecuado e ineficiente procedimiento de recaudo para la recuperación de la cartera.
EFECTO: No realizar el proceso de cobro dentro de los términos establecidos y perder los recursos fiscales que permiten al municipio cubrir necesidades de su población.</t>
  </si>
  <si>
    <t xml:space="preserve">1, capacitación semestral al personal de la Dirección de Rentas y Tesorería respecto a: MANUAL: GESTIÓN DE RECAUDO DE
CARTERA : MAN-GHP-003: " El presente manual de gestión de recaudo de cartera se constituye en una herramienta que
ofrece a los responsables ejecutores que intervienen en la consecución del cobro la
posibilidad de comprender los lineamientos básicos para la aplicación del cobro persuasivo
y coactivo vigente en el municipio de Ibagué, a partir de un acercamiento a los conceptos
generales del cobro, componentes y principales procedimientos para hacer efectivo el cobro
de las diferentes carteras remitidas a la Secretaria de Hacienda Municipal. " 
</t>
  </si>
  <si>
    <t>APLICACIÓN DEL MANUAL DE GESTION DE RECAUDO DE CARTERA: MAN-GHP-003</t>
  </si>
  <si>
    <t>No. De capacitaciones realizadas / No.capacitaciones programadas</t>
  </si>
  <si>
    <t>Director de Tesorería 
Director de Rentas</t>
  </si>
  <si>
    <t xml:space="preserve">
Documentos Internos, plataforma institucional y salón de reuniones Sec. Hacienda,</t>
  </si>
  <si>
    <t>HACIENDA: Acción preventiva ejecutada: ACTA No 012 DEL 20 DE DICIEMBRE DE 2023, capacitación al personal de la dirección de Rentas y Tesorería respecto al MANUAL: GESTIÓN DE RECAUDO DE CARTERA: MAN-GHP-003, se cuenta con listado de asistencia. 
Acción Correctiva ejecutada: Se viene dando aplicación al MANUAL DE GESTION DE RECAUDO DE CARTERA: MAN-GHP-003, 
CUMPLIMIENTO 100%</t>
  </si>
  <si>
    <t>Acta N°9 del 17,18 de enero 2024, Pag 5 AVANCE 100% Evidencia PM9 H2</t>
  </si>
  <si>
    <t xml:space="preserve">1, capacitación semestral al personal de la dirección de Rentas y Tesorería respecto a: MANUAL: GESTIÓN DE RECAUDO DE
CARTERA : MAN-GHP-003: " El presente manual de gestión de recaudo de cartera se constituye en una herramienta que
ofrece a los responsables ejecutores que intervienen en la consecución del cobro la
posibilidad de comprender los lineamientos básicos para la aplicación del cobro persuasivo
y coactivo vigente en el municipio de Ibagué, a partir de un acercamiento a los conceptos
generales del cobro, componentes y principales procedimientos para hacer efectivo el cobro
de las diferentes carteras remitidas a la Secretaria de Hacienda Municipal. " 
</t>
  </si>
  <si>
    <t>Acta N°9 del 17,18 de enero 2024, Pag 6 AVANCE 100% Evidencia PM9 H3</t>
  </si>
  <si>
    <t>Deficiencias en la supervisión, vigilancia y control en la ejecución del contrato.</t>
  </si>
  <si>
    <t>Informes de supervisión debidamente soportados que evidencien el control y vigilancia al cumplimiento del contrato frente al acta de pago correspondiente</t>
  </si>
  <si>
    <t>Se realzó el descuento correspondiente a DIECIOCHO MILLOES NOVECIENTOS CUARENTA Y DOS MIL PESOS ($18,942,000)M/CTE, en el acta parcial No. 4 (pagada)</t>
  </si>
  <si>
    <t>1, Solicitud al contratista del ajuste del valor del Hallazgo por $18,342,000 en acta parcial No. 4. Vs Aprobación del descuento.
2, Ajuste Efectuado en el Acta parcial No. 4 (Pagada)</t>
  </si>
  <si>
    <t>Resarcimiento del daño generado a través del pago del Acta No. 4 referente al error involuntario</t>
  </si>
  <si>
    <t>INFRAESTRUCTURA Acción ejecutada: A la fecha del seguimiento el contrato se encuentra en trámite de liquidación según Memorando N°061673 remitido a la oficina de contratación, aportan Oficio N°078088 octubre 2023, Remitido a José Ramiro Garzón Céspedes Contratista Solicitud de ajuste sobre acta parcial N°4. CUMPLIMIENTO 50%</t>
  </si>
  <si>
    <t>Acta Nº26 del 23 de enero 2024, AVANCE 50% Evidencias PM10 H1</t>
  </si>
  <si>
    <t>Falta de monitoreo y supervisión en la ejecución del Contrato No. 1137 de 2023.</t>
  </si>
  <si>
    <t xml:space="preserve">Seguimiento previo por parte de la supervisión en la prestación de los servicios ejecutados en el marco del contrato </t>
  </si>
  <si>
    <t>Verificación de la situación legal del terreno objeto de intervención por parte de la supervisión y/o delegados de la secretaria de infraestructura.</t>
  </si>
  <si>
    <t xml:space="preserve">Liquidación del contrato con los soportes técnicos y presupuestales correspondientes </t>
  </si>
  <si>
    <t>INFRAESTRUCTURA A la fecha del seguimiento el contrato se encuentra en trámite de liquidación según Memorando N°061673 remitido a la oficina de contratación, aportan Oficio N°078088 octubre 2023, Remitido a José Ramiro Garzón Céspedes Contratista Solicitud de ajuste sobre acta parcial N°4. CUMPLIMIENTO 50%</t>
  </si>
  <si>
    <t>Acta Nº26 del 23 de enero 2024, AVANCE 50% Evidencias PM10 H2</t>
  </si>
  <si>
    <t>Falencias en la información digitalizada por la entidad y la que reposa en los expedientes contractuales.</t>
  </si>
  <si>
    <t>Cargue óptimo a la plataforma SIAOBSERVA y verificación e la información relacionada al proceso contractual en sus diferentes etapas dentro del término legal establecido para tal efecto</t>
  </si>
  <si>
    <t>Revisión y actualización de la información cargada en la plataforma SIAOBERVA</t>
  </si>
  <si>
    <t>Ingreso a la plataforma SIAOBSERVA para verificación de los documentos correspondientes al expediente contractual</t>
  </si>
  <si>
    <t>documentos cargados sobre totalidad de documentos en sus respectivos ítems.</t>
  </si>
  <si>
    <t xml:space="preserve">INFRAESTRUCTURA Acción ejecutada: A la fecha del seguimiento la acción correctiva se encuentra en ejecución, fecha de terminación 31/03/2024. CUMPLIMIENTO 0%
</t>
  </si>
  <si>
    <t>Acta Nº26 del 23 de enero 2024, AVANCE 0%</t>
  </si>
  <si>
    <t>HALLAZGO ADMINISTRATIVO No 001. CON INCIDENCIA DISCPLINARIA: GESTION AMBIENTAL / DEFICIENCIA EN LA CALIDAD DEL AGUA SUMINISTRADA POR ACUEDUCTOS COMUNITARIOS DEL MUNICIPIO DE IBAGUE.</t>
  </si>
  <si>
    <t>Una de las principales causas es la imposibilidad o la presunta falta de intereses por parte de la Administración Central del Municipio de Ibagué en torno a la administración de los acueductos comunitarios.</t>
  </si>
  <si>
    <t>la Secretaria de Ambiente y Gestión del Riesgo continuara prestando apoyo técnico a los acueductos comunitarios que cumplan con los requisitos legales de operación, de igual forma se aumentaran las campañas ambientales de conservación y protección del recurso hídrico en las fuentes hídricas abastecedoras de los acueductos comunitarios.</t>
  </si>
  <si>
    <t>No. de oficios dirigidos a la superintendencia de servicios públicos domiciliarios con asunto "INTERVENCION EN ACUEDUCTOS COMUNITARIOS"</t>
  </si>
  <si>
    <t>SECRETARIO DE AMBIENTE Y GESTION DEL RIESGO</t>
  </si>
  <si>
    <t>HUMANO</t>
  </si>
  <si>
    <t>AMBIENTE Acción ejecutada: A la fecha del seguimiento las acciones correctiva se encuentran en ejecución.</t>
  </si>
  <si>
    <t>Acciones correctiva en ejecución.</t>
  </si>
  <si>
    <t xml:space="preserve">2. Con los informes resultantes de la Superintendencia de Servicios Públicos Domiciliarios, y en el marco de los artículos 5.1 y 6 de la Ley 142 de 1994 la Alcaldía Municipal de Ibagué como garante de la prestación del servicio, procederá a realizar capacitaciones semestralmente a los acueductos comunitarios con el fin de sensibilizar a los prestadores en el cumplimiento de la normatividad vigente en cuanto a calidad del agua apta para el consumo humano. </t>
  </si>
  <si>
    <t>2 Capacitaciones realizadas/ 2 capacitaciones programadas al Año</t>
  </si>
  <si>
    <t>Las irregularidades presentadas durante la ejecución del convenio obedecen a fallas en la supervisión y la ordenación del gasto durante la ejecución del mismo, al permitir pagos que no se encuentran debidamente soportados de acuerdo a lo pactado contractualmente, además de permitir la modificación de especificaciones técnica sin acto acto administrativo que lo justifique</t>
  </si>
  <si>
    <t xml:space="preserve">Realizar una capacitación con supervisores y en general personal de planta y/o contratistas que conformen el comité designado para la estructuración de la documentación previa de los contratos y/o convenios, con el fin de poner de presente los aspectos a tener en cuenta en la elaboración de los estudios previos de conformidad con la modalidad aplicable </t>
  </si>
  <si>
    <t xml:space="preserve">1 capacitación realizada / 1 capacitación programada </t>
  </si>
  <si>
    <t xml:space="preserve">HUMANO: formador con conocimiento en contratación estatal </t>
  </si>
  <si>
    <t>CULTURA Acción ejecutada: A la fecha del seguimiento las acciones correctiva se encuentran en ejecución.</t>
  </si>
  <si>
    <t>Acta N°20 del 22 de enero 2024, AVANCE 0% acciones correctiva en ejecución.</t>
  </si>
  <si>
    <t>Realizar capacitación semestral por parte de la Oficina de Contratación a los Ordenadores del Gasto, supervisores y estructuradores de las diferentes secretarías de la Administración Municipal, socializando los parámetros y criterios a tener en cuenta, en la elaboración de documentos que conforman la etapa precontractual de los contratos y/o convenios que suscriba la Alcaldía de Ibagué, así como la responsabilidad que les asiste a los supervisores de realizar un correcto seguimiento a la ejecución contractual y a los documentos que se originen en ella.</t>
  </si>
  <si>
    <t>JEFE OFICINA DE CONTRATACION</t>
  </si>
  <si>
    <t>CONTRATACION Acción ejecutada: A la fecha del seguimiento las acciones correctiva se encuentran en ejecución.</t>
  </si>
  <si>
    <t>Acta N°13 del 19 de enero 2024, AVANCE 0% acciones correctiva en ejecución.</t>
  </si>
  <si>
    <t xml:space="preserve">Realizar una capacitación con supervisores y en general personal de planta y contratistas adscritos a la secretaria de cultura con énfasis en el fortalecimiento de la revisión de la ejecución presupuestal de los contratos y/o Convenios suscritos </t>
  </si>
  <si>
    <t xml:space="preserve">1. Recordar mediante circular los deberes de los supervisores en relación con el manual de supervisión del municipio, y en especial lo relacionado con la revisión de la ejecución presupuestal de los contratos y/o Convenios 2. Incluir en la matrices de riesgos dicha debilidad con acciones preventivas </t>
  </si>
  <si>
    <t xml:space="preserve">un formador con conocimiento en contratación estatal y un auxiliar administrativo que proyecte la circular </t>
  </si>
  <si>
    <t xml:space="preserve"> Las irregularidades presentadas durante la ejecución del convenio obedecen a fallas en la supervisión durante la ejecución del mismo, al permitir pagos que no se encuentran debidamente soportados de acuerdo a lo pactado contractualmente.</t>
  </si>
  <si>
    <t>un formador con conocimiento en contratación estatal</t>
  </si>
  <si>
    <t>Acta N°13 del 19 de enero 2024, AVANCE de la acción correctiva 0%</t>
  </si>
  <si>
    <t xml:space="preserve">realizar una capacitación con supervisores y en general personal de planta adscrito a la secretaria de cultura con énfasis en el fortalecimiento de la revisión de la ejecución presupuestal de los contratos y/o Convenios suscritos </t>
  </si>
  <si>
    <t>Acta N°20 del 22 de enero 2024 Secr Cultura, AVANCE 0% acciones correctiva en ejecución.</t>
  </si>
  <si>
    <t>Certificación de la intervención realizada del convenio 3027 de 2022, dando cumplimiento a la ley de archivo</t>
  </si>
  <si>
    <t xml:space="preserve">1 certificación realizada de los expedientes intervenidos del 2022 / 1 certificación programada de la intervención de los Expedientes 2022. 1 certificación realizada de la intervención del convenio 3027 de 2022 / 1 certificación programada del convenio 3027 de 2022 </t>
  </si>
  <si>
    <t>CONTRATACION Acción Ejecutada: En relación a la intervención física de los expedientes de la vigencia 2022, se realiza por parte de la Oficina de Contratación certificación de la totalidad de los expedientes contractuales suscritos de la vigencia 2022, intervenidos con la ley de archivo 594/2000. Se aporta certificación de la intervención física del convenio 3027/2022. CUMPLIMIENTO 100%</t>
  </si>
  <si>
    <t>Acta N°13 del 19 de enero 2024, AVANCE de la acción correctiva 100% Evidencias PM11 H3-H5</t>
  </si>
  <si>
    <t>Las irregularidades presentadas en la etapa contractual del proceso obedecen a las inobservancias en la documentación suministrada por el cooperante y durante la ejecución del convenio obedecen a fallas en la supervisión durante la ejecución del mismo.</t>
  </si>
  <si>
    <t>capacitar a los supervisores para el correcto seguimiento en la ejecución de los contratos y/o convenios que suscriba la Administración Municipal.</t>
  </si>
  <si>
    <t>solicitar al cooperante los soportes de las presentaciones realizadas e incluirlas mediante oficio en el expediente contractual</t>
  </si>
  <si>
    <t>1 capacitación realizada / 1 capacitación programada. 1 revisión de soportes al contratista / 1 oficio anexo al expediente</t>
  </si>
  <si>
    <t>un formador con conocimiento en contratación estatal y un auxiliar administrativo que proyecte el oficio</t>
  </si>
  <si>
    <t>Las irregularidades presentadas en la etapa pre contractual por parte de la estructuración y la oficina de contratación, contractual del proceso obedecen a las inobservancias en la documentación suministrada por el contratista y durante la ejecución del contrato obedecen a fallas en la supervisión durante la ejecución del mismo.</t>
  </si>
  <si>
    <t>Realizar la revisión efectiva de los soportes precontractuales, ( estudios previos, estudios del sector) por parte del coordinador del equipo jurídico de la Secretaria de Salud</t>
  </si>
  <si>
    <t>No aplica, el contrato 4645 de 2022 cuenta con certificado final de cumplimiento y se encuentra en trámite de liquidación</t>
  </si>
  <si>
    <t>1 actas de reunión de seguimiento ejecutadas/ 1 actas de reunión planeadas</t>
  </si>
  <si>
    <t xml:space="preserve">SECRETARÍA DE SALUD
</t>
  </si>
  <si>
    <t xml:space="preserve">SALUD Acción ejecutada: A la fecha del seguimiento las acciones correctiva se encuentran en ejecución.
</t>
  </si>
  <si>
    <t>Acta N°15 del 19 de enero 2024 Secr Salud, AVANCE 0%</t>
  </si>
  <si>
    <t>Numero de cuentas presentadas / Soportes documentales recibidos</t>
  </si>
  <si>
    <t>Seguimiento mensual a la entrega de documentación por parte de los contratistas</t>
  </si>
  <si>
    <t>Certificación de la intervención realizada del contrato 4645/2022, dando cumplimiento a la ley de archivo 4645 de 2022</t>
  </si>
  <si>
    <t>Expedientes contractuales suscritos en la vigencia 2022 cumpliendo con la ley de archivo/expedientes contractuales suscritos de la vigencia 2022</t>
  </si>
  <si>
    <t>Acta N°13 del 19 de enero 2024 Pag9, AVANCE 100% Evidencias PM11 H3-H5</t>
  </si>
  <si>
    <t>HALLAZGO ADMINISTRATIVO CON INCIDENCIA SANCIONATORIA No 006. CON PRESUNTA INCIDENCIA SANCIONATORIA. GESTIÓN CONTRACTUAL / DEBILIDAD EN EL REPORTE DE INFORMACIÓN INCOMPLETA AL APLICATIVO SIA OBSERVA</t>
  </si>
  <si>
    <t>La causa eficiente que origina la presente observación es la debilidad de los controles establecidos al interior del "IMDRI" (SIC) para el buen desarrollo de la gestión contractual, además de la deficiencia por parte del funcionario designado como supervisor del contrato en torno a la vigilancia que debe efectuar dentro del proceso contractual.</t>
  </si>
  <si>
    <t xml:space="preserve">*La Oficina de contratación realiza el cargue de la documentación faltante en la plataforma de SIA OBSERVA de los contratos auditados para la vigencia 2022 y remitirá matriz en Excel de los contratos auditados, en donde se evidencia el cargue de la documentación de las etapas pre contractual, contractual y pos contractual, así como la Certificación de los contratos rendidos y cargue de la documentación completa en la plataforma SIA OBSERVA de la vigencia 2022.
*De acuerdo al Decreto No. 1000-0494 del 01/09/2023 de la Alcaldía de Ibagué, se delegó en la Oficina de contratación, a partir del 01/09/2023, la responsabilidad de rendir mensualmente en la plataforma SIA OBSERVA los contratos suscritos por la Administración Municipal y realizar el cargue de los documentos originados en la etapa precontractual hasta el acta de legalización. Por otra parte, se especificó la responsabilidad que les asiste a los Secretarios de Despacho en realizar el cargue de los documentos originados en las etapas contractual y pos contractual en la plataforma SIA OBSERVA a partir de la misma fecha. 
</t>
  </si>
  <si>
    <t>Contratos auditados de la vigencia 2022 cumpliendo con el cargue de la documentación requerida en el aplicativo de SIA OBSERVA/Contratos auditados de la vigencia 2022</t>
  </si>
  <si>
    <t xml:space="preserve">1 relación en Excel de los contratos auditados y con la documentación cargada en SIA OBSERVA
1 certificación de SIA OBSERVA de la vigencia 2022
1 Decreto 1000-0494 del 01/09/2023 delegando responsabilidades de la plataforma SIA OBSERVA
</t>
  </si>
  <si>
    <t>JEFE OFICINA DE CONTRATACIÓN</t>
  </si>
  <si>
    <t>Acta N°13 del 19 de enero 2024 Pag9, AVANCE 100% Evidencia PM11 H6</t>
  </si>
  <si>
    <t>Falta de seguimiento técnico por parte de los involucrados en la ejecución del contrato y supervisión, generando falencias en los acabados de la losa de concreto</t>
  </si>
  <si>
    <t>(1) realizar una visita de campo para reconocimiento de las anomalías 
(2) realizar comités de obra exponiendo la situación y hacer requerimientos de las reparaciones locativas a cargo del contratistas 
(4) Elaborar oficios de reiteración a los contratistas de obra e interventoría para que se realicen los ajustes pertinentes</t>
  </si>
  <si>
    <t>(1) Visita de supervisión y revisión de las obras desacuerdo a los reportes de subsanación sobre los hallazgos evidenciados. (2) comités de obra para seguimiento de las acciones técnicas implementadas por el contratista bajo recomendación de la supervisión y control de la interventoría (3) Reparación y subsanación de los hallazgos técnicos evidenciados en el informe final.</t>
  </si>
  <si>
    <t>(1) Terminación del proyecto Sacúdete al parque y recibo a entera satisfacción de las obras ejecutadas por parte de la supervisión y la interventoría (2) Subsanación de hallazgos técnicos Vs Acta de Recibo Final de Obra (3) Liquidación del Contrato.</t>
  </si>
  <si>
    <t>SECRETARÍA DE INFRAESTRUCTURA
supervisor Jorge Andrés Zambrano Rodríguez o quien haga sus veces</t>
  </si>
  <si>
    <t xml:space="preserve">contratista y personal de la secretaria </t>
  </si>
  <si>
    <t xml:space="preserve">INFRAESTRUCTURA Accion ejecutada:A la fecha del seguimiento, el contrato se encuentra con certificado de cumplimiento, el cumplimiento de la acción correctiva se encuentra en EJECUCION en razón a que la fecha de terminación es hasta 31/12/2024. CUMPLIMIENTO 0%
</t>
  </si>
  <si>
    <t>Debilidad en el proceso de planeación como también en la aplicación de las funciones del supervisor.</t>
  </si>
  <si>
    <t>(1) Aprobación , seguimiento y vigilancia de los terrenos objeto de intervención Vs los diseños proyectados para la ejecución de las actividades de obra , logrando de esta manera tener certeza al momento de proceder con el inicio de labores técnicas durante el desarrollo de la obra , así como la aprobación de la licencia con los aspectos definitivos de urbanismo . (2) Ajuste a la licencia de urbanismo vs los diseños finales del proyecto.</t>
  </si>
  <si>
    <t>Finalización de las Obras y recibo a satisfacción .</t>
  </si>
  <si>
    <t>(1)Entrega Final de Obra con acta de recibo final avalada por el supervisor y la interventoría (2) Liquidación del contrato.</t>
  </si>
  <si>
    <t xml:space="preserve">INFRAESTRUCTURA Accion ejecutada: A la fecha del seguimiento, el contrato se encuentra con certificado de cumplimiento, el cumplimiento de la acción correctiva se encuentra en EJECUCION en razón a que la fecha de terminación es hasta 31/12/2024. CUMPLIMIENTO 0%
</t>
  </si>
  <si>
    <t xml:space="preserve">HALLAZGO ADMINISTRATIVO No. 009 CON PRESUNTA CONNOTACION DISCIPLINARIA, PENAL Y FISCAL POR VALOR DE $469.352.854. GESTIÓN CONTRACTUAL / DEBILIDAD EN LAS LABORES DE SUPERVISIÓN EN EL CONTRATO 2434 DE JUNIO 6 DE 2022 COMO TAMBIEN EN LA JUSTIFICACION Y EJECUCION DE ADICIONES </t>
  </si>
  <si>
    <t>Las irregularidades presentadas durante la ejecución del convenio obedecen a fallas en la supervisión y la ordenación del gasto durante la ejecución del mismo, al permitir pagos que no se encuentran debidamente soportados de acuerdo a lo pactado contractualmente, además de permitir la modificación de especificaciones técnica sin acto administrativo que lo justifique.</t>
  </si>
  <si>
    <t>no aplica la acción correctiva para el presente debido a que cuenta con certificado final de cumplimiento, sin embargo se procurara por citar a mesas de trabajo al contratista para verificación de documentos de las actividades a ejecutar</t>
  </si>
  <si>
    <t>3 Mesas de trabajo realizadas/ 3 mesas de trabajo programadas</t>
  </si>
  <si>
    <t>3 mesas de trabajo entre la Administración municipal y el contratista para verificación de evidencias de cada una de las actividades ejecutadas</t>
  </si>
  <si>
    <t>SECRETARÍA ADMINISTRATIVA
supervisor Ana María Triana Lambona</t>
  </si>
  <si>
    <t>ADMINISTRATIVA Acción ejecutada: A la fecha del seguimiento las acciones correctiva se encuentran en ejecución.</t>
  </si>
  <si>
    <t xml:space="preserve">
REALIZAR 1 CAPACITACIÓN A LOS ORDENADORES DEL GASTO EN MATERIA DE CONTRATACIÓN ESTATAL Y REGIMENES ESPECIALES DESTACANDO LOS PRINCIPIOS QUE RIGEN LA CONTRATACIÓN PÚBLICA.
</t>
  </si>
  <si>
    <t xml:space="preserve"> 1 Capacitación realizada / 1 capacitación programada</t>
  </si>
  <si>
    <t>HALLAZGO ADMINISTRATIVO No. 010 CON PRESUNTA INCIDENCIA DISCIPLINARIA. OTROS ASUNTOS AUDITAR / DEBILIDADES EN EL SEGUIMIENTO A LA DEBIDA EJECUCICION DEL CONTRATO 1989 DE 2021 – PAVIMENTACION CALLE 103 Y 104</t>
  </si>
  <si>
    <t>Mala planificación del proyecto de obra sin tener en cuenta disposiciones normativas, además de la mala aplicación técnica de obras de urbanismo anexas a la construcción de la vía.</t>
  </si>
  <si>
    <t xml:space="preserve">Liquidación del Contrato- 
Entregar obras públicas cuyo costo/beneficio implique soluciones a problemas sociales </t>
  </si>
  <si>
    <t>SECRETARÍA DE INFRAESTRUCTURA
supervisor Carlos Alberto Ramírez Jiménez o quien haga sus veces</t>
  </si>
  <si>
    <t>INFRAESTRUCTURA Acción ejecutada: A la fecha del seguimiento, el contrato se encuentra con certificado de cumplimiento, el cumplimiento de la acción correctiva se encuentra en EJECUCION en razón a que la fecha de terminación es hasta 31/12/2024.</t>
  </si>
  <si>
    <t>Debilidad en el proceso de planeación del convenio conllevando a la no aplicabilidad de la normatividad que rige específicamente la materia.</t>
  </si>
  <si>
    <t>no aplica</t>
  </si>
  <si>
    <t>SECRETARÍA DE AGRICULTURA Y DESARROLLO RURAL
supervisor Fernando Castro Alarcón o quien haga sus veces</t>
  </si>
  <si>
    <t xml:space="preserve">HUMANO </t>
  </si>
  <si>
    <t>Acta N°29 del 24 de enero 2024, AVANCE 0%</t>
  </si>
  <si>
    <t>HALLAZGO ADMINISTRATIVO No 012. CON PRESUNTA CONNOTACION DISCIPLINARIA. OTROS ASUNTOS A AUDITAR / DEBILIDAD EN LA REVALUACION DE MAQUINARIA Y VEHICULOS ADSCRITOS A LA SECRETARIA DE AGRICULTURA Y DESARROLLO RURAL</t>
  </si>
  <si>
    <t>Gestión ineficiente y posible desconocimiento de normas y procedimientos</t>
  </si>
  <si>
    <t xml:space="preserve">2 mesas de trabajo ejecutadas/ 2 mesas de trabajo programadas </t>
  </si>
  <si>
    <t xml:space="preserve">SECRETARÍA DE AGRICULTURA Y DESARROLLO RURAL
SECRETARÍA ADMINISTRATIVA - RECURSOS FÍSICOS
</t>
  </si>
  <si>
    <t xml:space="preserve">SEGUIMIENTO % AVANCE </t>
  </si>
  <si>
    <t>HACIENDA 100%</t>
  </si>
  <si>
    <t>Responsable</t>
  </si>
  <si>
    <t>Avance</t>
  </si>
  <si>
    <t>Nro Hallazgos</t>
  </si>
  <si>
    <t>ADMTIVA 100%</t>
  </si>
  <si>
    <t>HALLAZGO ADMINISTRATIVO No 001: DEBILIDAD EN LA CONCILIACIÓN DE CUENTAS RECIPROCAS / CONTROL INTERNO CONTABLE (obs 01) “En revisión de las operaciones reciprocas entre entidades del orden municipal que generan información contable pública, el equipo auditor tomo como muestra las transacciones entre Alcaldía Municipal de Ibagué con la Empresa Ibaguereña de Acueducto y Alcantarillado IBAL S.A. ESP Oficial, la Unidad de Salud de Ibagué USI ESE, y el Instituto de Financiamiento Promoción y Desarrollo INFIBAGUE, mediante la solicitud de certificaciones a dichas entidades al respecto de las transacciones reciprocas entre ellas, efectuándose el respectivo análisis comparativo se evidencio la existencia de incorrección por cantidad por la presunta subestimación por valor de DOS CUATROCIENTOS NOVENTA Y NUEVE MILLONES CIENTO CUARENTA MIL SETECIENTOS CINCUENTA PESOS ($2.499.140.750), producto de diferencias observadas en el cruce de información con las entidades contables publicas USI ESE e IBAL S.A. ESP OFICIAL.
Si bien la Administración Central del Municipio de Ibagué, producto de planes de mejoramiento suscritos con la Contraloría Municipal de Ibagué en vigencias anteriores ha mostrado un mejoramiento en el procedimiento de conciliación de reciprocas, el cual se pudo apreciar en las diferentes actas de conciliación allegadas por la entidad, aún se vislumbra debilidad en la ejecución del procedimiento, lo que se demuestra con lo explicado en párrafo anterior.
Lo anterior denota debilidad en los procedimientos de control interno contable al interior de la Dirección de Contabilidad de la Alcaldía de Ibagué, evidenciando que aún existe debilidad en los procedimientos de conciliación con entes municipales que generan reciprocidad en las operaciones, lo que conlleva a la presentación de información ineficaz ante las entidades que requieren de la misma, además de las acciones administrativas que se puedan suscitar por parte de los órganos de control.
Dicho hallazgo con fundamento en la presunta inaplicabilidad parcial de lo establecido en el número 2.3.4 “Conciliación de operaciones reciprocas” del Instructivo 002 del 1º de diciembre de 2022 emitido por la Contaduría General de la Nación – CGN en lo que refiere a las instrucciones para el adecuado cierre contable.</t>
  </si>
  <si>
    <t xml:space="preserve">Falta de documentación clara y precisa del proceso de conciliación de cuentas reciprocas con entidades públicas de orden municipal que generan la información contable.
</t>
  </si>
  <si>
    <t>Realizar un instructivo que contemple la actividad de conciliación de cuentas reciprocas con entidades públicas de orden municipal que generan la información contable, donde se evidencien la realización de conciliaciones trimestrales para un efectivo cierre en las cuentas reciprocas del municipio,</t>
  </si>
  <si>
    <t>Recurso Humano: (un contratista )</t>
  </si>
  <si>
    <t>HACIENDA Acción Preventiva Ejecutada: Como acción preventiva la Dirección de Tesorería envía memorando a la Oficina de Contratación 1330-2023 027349 con asunto “REGISTRO CUENTAS BANCARIAS CONTRATOS DE PRESTACIÓN DE SERVICIOS. Cumplimiento 100%
Acción Correctiva Ejecutada: Memorando No. 1040-028159 del 07 de julio de 2023. Avance 1/1 = 100%
CUMPLIMIENTO O AVANCE: 100%</t>
  </si>
  <si>
    <t xml:space="preserve">Aplicación inoportuna de los controles dentro de los términos establecidos en las políticas del almacén </t>
  </si>
  <si>
    <t>ADMINISTRATIVA- RECURSOS FISICOS Acción ejecutada: En relación a la acción correctiva N°1: Se adjudicó Contrato de Comodato de Prestado de Uso con la registraduria Nacional del estado civil bajo el Nit 899.9999.040, Plazo de ejecución – Clausula N°2 – 2 años a partir de la ejecución del acta de inicio, 
En relación a la acción correctiva N°2: Se realizó requerimiento al proveedor mediante correo electrónico de fecha 23 de junio 2023, remitido al proveedor Inversiones y Contratos BR SAS Representante Legal Wilson Rodrigo Valero asunto, Cumplimiento entrega de elementos pendientes, en relación al contrato N°4536 del 7 de diciembre 2022.
Aportan documento de Circular N°40 del 27 de septiembre 2023. Asunto: Responsabilidad de los supervisores de contrato frente al ingreso de Almacén. Circular N°41 Conceptos que generan Ingreso de Almacén General del Municipio.
En relación a la acción correctiva N°3: se realizaron 2 mesas de trabajo con secretaria de las Tic para implementación del software, se constan mediante acta N°12 del 06 de septiembre 2023 y acta N°16 del 18 de octubre 2023. CUMPLIMIENTO: 100%</t>
  </si>
  <si>
    <t xml:space="preserve">Aplicación inoportuna de los controles dentro de los términos establecidos en las políticas de almacén </t>
  </si>
  <si>
    <t xml:space="preserve">Falta de documentación clara y precisa del proceso de conciliación de cuentas entre dependencias de la misma entidad donde se origina la información financiera base para incorporar en la contabilidad de la Administración Central
</t>
  </si>
  <si>
    <t>No. De Actas de Conciliación contable sobre informe de almacén realizadas / No. De Actas de Conciliación contable sobre informe de almacén programadas
No. De Instructivo de Conciliación de cuentas entre dependencias de la misma entidad realizado / No. De Instructivos de Conciliación de cuentas entre dependencias de la misma entidad programados</t>
  </si>
  <si>
    <t>Cierre contable efectivo en las cuentas entre dependencias de la Administración Central
Un (01) acta de conciliación
(100% a 31 de enero de 2024)
Un instructivo de conciliación de cuentas entre dependencias de la Administración Central
(100% A 31 de enero de 2024)</t>
  </si>
  <si>
    <t xml:space="preserve">Memorando interno dirigido a la Secretaría Administrativa solicitando el informe de Avalúo Técnico individualizado por ficha catastral de los bienes inmuebles del Municipio de Ibagué,
Con base al anterior informe, se procede a realizar un acta de conciliación entre la dirección de contabilidad y la dirección de recursos físicos para la incorporación de la información a la contabilidad de los bienes inmuebles del municipio ,
</t>
  </si>
  <si>
    <t xml:space="preserve">No. De memorandos realizados / No. De memorandos programados.
No. De informe de avaluó técnico de bienes inmuebles realizados / No. De informe de avaluó técnico de bienes inmuebles programados.
No. De Actas conciliación realizadas entre la dirección de contabilidad y la dirección de recursos físicos para la incorporación de la información / No. De Actas de conciliación programadas entre la dirección de contabilidad y la dirección de recursos físicos para la incorporación de la información 
</t>
  </si>
  <si>
    <t xml:space="preserve">Asignación Recursos financieros </t>
  </si>
  <si>
    <t>Procedimiento inadecuado en el orden lógico del proceso constructivo , desde la aplicación de la base granular y la aplicación de la capa asfáltica que obligo posteriormente a realizar cortes de pavimento para garantizar los anchos y fundidas de las cunetas en concreto regido.</t>
  </si>
  <si>
    <t xml:space="preserve">(1) visitas de campo para reconocimiento de las anomalías (2) comités de obra exponiendo la situación y (3) requerimientos de las reparaciones locativas a cargo del contratistas y (4) oficios de reiteración a los contratistas de obra e interventoría para que se realicen los ajustes pertinentes. </t>
  </si>
  <si>
    <t xml:space="preserve">(1) comité de seguimiento y verificación de las acciones correctivas. (2) informes de interventoría para control del componente principal /AV MIROLINDO Y CUNETAS/ (3) Visitas de control por parte de la supervisión /VERIFICACION DE LOS PROTOCOLOS CONSTRUCTIVOS/. (4) Informe final de interventoría. </t>
  </si>
  <si>
    <t>(1) Terminación de la vía en concreto asfaltico , representada en cantidad de metros lineales (ml) de rehabilitación (2) construcción de cunetas en concreto reforzado de 4000 PSI , conforme a las especificaciones técnicas establecidas.(3) construcción de rampas de acceso a establecimientos determinadas en metros cuadrados (M2) de concreto rígido de 3000 PSI.</t>
  </si>
  <si>
    <t xml:space="preserve">Contratista de Obra CONSORCIO VIAL IBAGUE 2022 , en cuanto al cumplimiento de su obligaciones y calidad de las obras ejecutadas , Contratista de Interventoría CONSORCIO INFRAESTRUCTURA VIAL CFS , en cuanto a actividades de seguimiento y control. </t>
  </si>
  <si>
    <t xml:space="preserve">(1) Disponibilidad de materiales , equipos y personal idóneo para la elaboración de las correcciones. (2) Disponibilidad de personal técnico especializado para actividades de seguimiento y control por parte de la interventoría y supervisión (3) acciones preventivas de seguimiento a cargo de la supervisión del producto final por medio de las garantías que respaldan los procesos contractuales suscritos. </t>
  </si>
  <si>
    <t>(1) Terminación de cunetas en concreto reforzado de 4000 PSI , conforme a las especificaciones técnicas establecidas y construcción de rampas de acceso a establecimientos determinadas en metros cuadrados (M2) de concreto rígido de 3000 PSI.(2) Terminación en puntos de conexión de escorrentías sobre los establecimientos que disponen hacia las cunetas , representada en unidades y/o M2</t>
  </si>
  <si>
    <t xml:space="preserve">Corte de pavimento asfaltico que motivo la construcción de las cunetas guardando los anchos mínimos permitidos en la franja de la vía , logrando de esta manera garantizar la construcción de las cunetas con el fin de implementar la pendiente continua en todo el tramo de intervención </t>
  </si>
  <si>
    <t xml:space="preserve">construcción y terminación de los parchaos necesarios en las secciones donde se realizo corte de pavimento asfaltico con los estándares de calidad , contando que para el momento de la revisión ya se había conformado la estructura del la vía. </t>
  </si>
  <si>
    <t xml:space="preserve">Aplicación de productos de adherencia y sellado con personal especializado y capacitado </t>
  </si>
  <si>
    <t xml:space="preserve">verificación de puntos críticos con espesores mayores a los permitidos para determinar la aplicación de emulsión asfáltica o productos similares que garanticen la nivelación. </t>
  </si>
  <si>
    <t>Variaciones en los anchos de la vía construida en asfalto permitidos según el perfil vial donde predomina la construcción de cunetas que garanticen un ancho especifico y pendiente , para el manejo y evacuación de escorrentias con lo cual deben predominar las condiciones de manejo superficial de las aguas de escorrentia.</t>
  </si>
  <si>
    <t xml:space="preserve">terminación de cunetas con condiciones optimas de calidad y funcionalidad de acuerdo a las especificaciones de diseño , donde predomina sobre la carpeta asfáltica rehabilitada determinada en metros lineales (ml) , con anchos mínimos y máximos según el perfil vial establecido , lo que garantiza la movilidad con anchos de carril suficientes , según la disponibilidad de la vía. </t>
  </si>
  <si>
    <t>Auditoria Especial Contrato 1732 de 2021. PM 3</t>
  </si>
  <si>
    <t>Suscripción de un contrato con recursos de Inversión sin interventoría.</t>
  </si>
  <si>
    <t>Mesas de trabajo en los equipos estructuradores de la secretaría de planeación respecto a los tres componentes contractuales, esto es jurídicos, técnicos y financieros de acuerdo al bien o servicio que se requiera contratar; así como, en lo concerniente a la necesidad de pronunciamiento en los estudios previos respecto a la exigencia de una interventoría en concordancia con la norma especifica cuando el contrato supere la menor cuantía.</t>
  </si>
  <si>
    <t xml:space="preserve">PLANEACION MUNICIPAL: Se llevó a cabo mesa de trabajo con los equipos estructuradores, realizada entre Contratación y Planeación el día 26 de julio de 2023, como evidencia se cuenta con el Acta 001 del 26 de julio de 2023. 
CONTRATACION: Acción ejecutada. Circular N°57 del 10 de noviembre 2023, remitida a ordenadores del gasto, directores, jefes de oficina y supervisores de contratos y/o convenios, en relación a la capacitación sobre el proceso de Gestión Contractual – Actualización del Manual de Contratación, instructivos y formatos del proceso de gestión contractual. Aportan acta N°29 del 16 de noviembre 2023. CUMPLIMIENTO 100%
</t>
  </si>
  <si>
    <t>OFICINA JURIDICA: Se emitió la circular No.1030-0015 de 06 de octubre de 2023, firmada por la Jefe de la Oficina Jurídica en la cual imparte lineamientos generales para la radicación de proyectos de acuerdo en la oficina jurídica del municipio de Ibagué, la cual fue socializada a través del aplicativo PISAMI, a los secretarios, Directores y Gerentes de la Administración central y Descentralizada. Cumplimiento: 100%
PLANEACION: Acción ejecutada: Mediante Decreto No. 0378 del 27/06/2023 se creó la Dirección Planeación Multipropósito adscrita a la Secretaría de Planeación. Cumplimiento: 100%</t>
  </si>
  <si>
    <t xml:space="preserve">Acta de mesa de trabajo con la oficina de contratación en la que se precise la idoneidad del Acta de Justificación Técnica 09 de diciembre de 2021, el acta modificatoria Nº 1 del 24 de diciembre 2021 en concordancia con el Acta inicial de seguimiento del 16 de julio de 2021 que hizo parte integral del contrato No. 1732 del 25 de junio de 2021 el cual a la fecha se encuentra liquidado. </t>
  </si>
  <si>
    <t>un (1) contrato en la plataforma sea observa con la totalidad del cargue de la documentación/ un (1) contrato suscrito por la Alcaldía Municipal de Ibagué</t>
  </si>
  <si>
    <t>100% de la documentación de la etapa precontractual y contractual del contrato 3474/2021,cargada en la plataforma de sia observa</t>
  </si>
  <si>
    <t>Esta oficina informa que en la controversia presentada, según oficio No. 047535 del 28/07/2023, se solicito revisión y eliminación de este hallazgo , toda vez que los anexos de las distintas actuaciones como suspensiones, prorrogas y reinicios, fueron cargados exitosamente en tiempo real en la plataforma SECOP II a través del modulo ocho (8) Modificaciones</t>
  </si>
  <si>
    <t>Un (1) Contrato publicado en SECOP II, con toda la documentación cargada de actuaciones como suspensiones, prorrogas y reinicios/Un (1) contrato suscrito por la Alcaldía Municipal de Ibagué</t>
  </si>
  <si>
    <t>Esta oficina informa que en la controversia presentada, según oficio No. 047535 del 28/07/2023, se solicito revisión y eliminación de este hallazgo , toda vez que el contrato 3474/2021, solo ha tenido actos administrativos como : suspensiones , reinicios y prorrogas. A la fecha no se han generado adiciones y pagos al contrato, por lo cual no se evidencia dicha información en la plataforma de SIA OBSERVA</t>
  </si>
  <si>
    <t>un (1) contrato en la plataforma sia observa con el cargue de la documentación generada en las etapas del proceso contractual/Un (1) contrato suscrito por la Alcaldía Municipal de Ibagué</t>
  </si>
  <si>
    <t xml:space="preserve">estudios previos actualizado cumpliendo con el principio de planeación / procesos de contratación </t>
  </si>
  <si>
    <t xml:space="preserve">Establecer medidas de control y seguimiento al tiempo indicando en las actas de suspensión de contratos de obra , en aras de exigir el reinicio en tiempo moderado, en caso que se prolongue la misma debe ser actualizada detallando los motivos que impiden el reinicio en las fechas acordadas </t>
  </si>
  <si>
    <t>1) solicitar a la fecha de los contratos de obra que se encuentran en ejecución y donde se haya suscrito actas de suspensión para verificar el estado de las mismas y si fueron reiniciadas oportunamente en caso contrario tomar medidas pertinentes por parte del supervisor para establecer las razones del atraso de obra y con ello la ejecución total del contrato</t>
  </si>
  <si>
    <t>INFRAESTRUCTURA Acción Ejecutada: A la fecha del seguimiento el contrato en mención cuenta con certificado final de cumplimiento, Acta de recibo final, Acta de liquidación en trámite según memorando N°61100 del 28 de diciembre 2023, remitido a la oficina de contratación. Informe del supervisor del contrato donde manifiesta que el estado de las obras se encuentra en un 100% ejecutado con una inversión del valor del contrato inicial del 98%. CUMPLIMIENTO 100%</t>
  </si>
  <si>
    <t xml:space="preserve">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se publica en la plataforma del SECOP II, la Oficina de Contratación es responsable del cargue de la información y documentación hasta el acta de legalización del contrato en el SECOP II. Los supervisores serán responsables de vigilar el cargue en la plataforma secop II de los informes de ejecución o actividades por parte de los contratistas. </t>
  </si>
  <si>
    <t>Conformar el Comité de Técnico del proceso contractual, donde se analice y tome decisiones en relación con la aplicación de los principios de la contratación, en las etapas pre contractual, contractual y pos contractual, enfatizando en el principio de planeación, desde la estructuración de los estudios previos, en donde se establezca una necesidad clara respecto a la adquisición de bienes, obras o servicios en beneficio de la comunidad, lo cual derivará en la determinación del objeto del contrato.</t>
  </si>
  <si>
    <t xml:space="preserve">Realizar mesa de trabajo con el Comité Técnico de la Secretaría de Planeación y la Oficina de Contratación, en donde se analice la aplicación del principio de planeación en todas las etapas de la actividad contractual, desde la elaboración del estudio previo, socializando las causas que originaron el hallazgo y las conclusiones del ente de control, con el fin de evitar futuras controversias. </t>
  </si>
  <si>
    <t>Acto Administrativo publicado / acto administrado programado.. 
Mesa de trabajo equipo estructurador de la Sría de Planeación y la Oficina de Contratación realizada / mesa de trabajo programada.</t>
  </si>
  <si>
    <t>PLANEACION: Acción preventiva: Mediante resolución 01268 del 8 nov 23 se creó el Comité Técnico de Contratación Estatal de la Sería de Planeación Municipal. 
Acción Correctiva: Se realizó mesa de trabajo con la secretaria de planeación y la oficina de contratación el día 29 de noviembre de 2023, de lo cual existe el acta No.031 del 29 de diciembre de 2023 Cumplimiento: 100%</t>
  </si>
  <si>
    <t>HALLAZGO ADMINISTRATIVO No 003 CON PRESUNTA INCIDENCIA DISCIPLINARIA POR FALENCIAS EN LA SUPERVISIÓN DEL CONTRATO.</t>
  </si>
  <si>
    <t xml:space="preserve">La oficina de contratación realizará bimensualmente circular a los supervisores de contratos y/o convenios , reiterando la responsabilidad que les asiste en hacer seguimiento técnico, administrativo, financiero, contable y jurídico sobre el cumplimiento del objeto del contrato 
Elaborar, validar, aprobar, publicar y socializar el procedimiento de entrega y mantenimiento de elementos de bienes muebles e inmuebles entregados a las Juntas de Acción Comunal en SIGAMI.
</t>
  </si>
  <si>
    <t>Publicar la circular a través de la plataforma Pisami y los correos institucionales de todas las secretarías de la Administración Central Municipal
Socialización del procedimiento con los presidentes de las Juntas de Acción comunal y comunidad en general, a quienes se les haya entregado obras.</t>
  </si>
  <si>
    <t>2circulares publicadas / circulares programadas
1 procedimiento aprobado / procedimiento proyectado</t>
  </si>
  <si>
    <t xml:space="preserve">La oficina de contratación realizará bimensualmente circular a los supervisores de contratos y/o convenios , reiterando la responsabilidad que les asiste en hacer seguimiento técnico, administrativo, financiero, contable y jurídico sobre el cumplimiento del objeto del contrato 
Elaborar, validar, aprobar, publicar y socializar el procedimiento de entrega y mantenimiento de elementos de bienes muebles e inmuebles entregados a las Juntas de Acción Comunal en SIGAMI.
</t>
  </si>
  <si>
    <t>Realizar capacitación al equipo estructurador de procesos contractuales en relación a la normativa y principios de la contratación, que deben tenerse en cuenta durante la estructuración de los estudios previos.</t>
  </si>
  <si>
    <t>PLANEACION: Capacitación realizada a todo el equipo estructurador y personal de la planta que interviene en el proceso, se cuenta con el Acta No. 2, del 27 de noviembre 2023 y listado de asistencia.
Se emitió la Circular No. 1200-2023-000035 del 27 de diciembre de 2023, especificando la responsabilidad del equipo estructurador de apropiar en un todo el principio que deben observarse durante el proceso contractual. CUMPLIMIENTO 100%</t>
  </si>
  <si>
    <t>Diseñar un formato de lista de chequeo que contenga la verificación de los ítem, que garanticen la trazabilidad del proyecto desde su etapa de diseño que den cumplimiento al principio de planeación</t>
  </si>
  <si>
    <t xml:space="preserve">100% de las variables cumplidas con la verificación a través de la lista de chequeo que contenga los ítem que garanticen una cantidad de Contratos suscritos garantizando el cumplimiento del principio de planeación </t>
  </si>
  <si>
    <t xml:space="preserve">Tramite contractual indebido, falta de seguimiento al contrato y a los documentos suscritos. </t>
  </si>
  <si>
    <t xml:space="preserve">No. De contratos suscritos situación de suspensión y reinicio con las actas debidamente firmadas y colgadas en el SECOP II dentro del término establecido / No. De contratos suscritos con actas de suspensión y reinicio </t>
  </si>
  <si>
    <t xml:space="preserve">100 % de los contratos que requieren situación de suspensión con las correspondientes actas de suspensión y reinicio firmadas y colgadas en la plataforma SECOP II dentro del término legal </t>
  </si>
  <si>
    <t xml:space="preserve"> Elaboración de documentos precontractuales que garanticen la ejecución de los contratos en los plazos establecidos durante la Etapa de Ejecución de las Obras, garantizando el termino de ejecución con el incremento de cuadrillas para garantizar mayor rendimiento en el tiempo que permite la vigencia del año contractual previendo los posibles riesgos a presentarse y evitando incurrir en la violación del principio de anualidad </t>
  </si>
  <si>
    <t xml:space="preserve">100% de los contratos con estudios técnicos y estudios previos que den cuenta de la debida ejecución del contrato en el plazo y valor establecidos inicialmente </t>
  </si>
  <si>
    <t>100% de los contratos que den cuenta del cumplimiento en calidad de las especificaciones tácticas de materiales y realización de la obra.
100% de los Proyectos entregados que garanticen la funcionalidad del escenario, además del mantenimiento y operación adecuados.
100% de los contratos debidamente usados y mantenidos a cargo del Operador que recibió el proyecto o Escenario</t>
  </si>
  <si>
    <t>No. De contratos suscritos que contentan documentos de verificaciones periódicas que evidencien el cumplimiento de calidad de los materiales utilizados y especificaciones técnicas / total de los contratos suscritos.
No. de Contratos que cuenten con proyectos o escenarios entregados que se evidencie el cumplimiento del manual de mantenimiento y operación de los sistemas que lo componen</t>
  </si>
  <si>
    <t>100% de los contratos que contengan informes que den cuenta de las verificaciones periódicas documentadas por los supervisores de los contratos que evidencien el cumplimiento de la calidad de los materiales utilizados dentro del contrato y el cumplimiento a las especificaciones técnicas 
100% de los Contratos que cuenten con los procedimientos de Uso y mantenimiento por parte del Operador a cargo que ha recibido dicho proyecto mediante los documentos idóneos.</t>
  </si>
  <si>
    <t xml:space="preserve">Formular en la construcción del Plan de Desarrollo 2024-2027, las metas considerando y previendo las dificultades administrativas y del entorno que se puedan presentar en los proyectos de infraestructura que se formulen. </t>
  </si>
  <si>
    <t xml:space="preserve">Ajustar el plan de acción del POAI dentro de la meta definida en el plan de desarrollo correspondiente al PROGRAMA INSPECCION Y VIGILANCIA DENOMINADA “IMPLEMENTAR UN CENTRO DE COMANDO Y CONTROL EN SALUD DE LA CIUDAD DE IBAGUÉ (OBSERVATORIO DE SALUD PÚBLICA DE LA CIUDAD)”, que incluya la descripción de actividades para cumplir con la implementación del centro de comando y control en salud </t>
  </si>
  <si>
    <t>AGRICULTURA Acción ejecutada: A). El contratista de la OPS NO. 1706/2023, hizo entrega del documento de diagnostico actualizado. 
B), Se cuenta con el informe de fecha 31 de octubre de 2023, mediante el cual se informa del cumplimiento de la meta denominada "Implementar un Diagnóstico Agropecuario Municipal sistematizado", dando cumplimiento al 100% de la meta trazada en el plan de desarrollo "Ibagué Vibra 2020 -2023" CUMPLIMIENTO 100%</t>
  </si>
  <si>
    <t>AGRICULTURA Acción ejecutada: Se realizó mesa de trabajo con la comisión de empalme de la administración entrante el día 21 de noviembre de 2023, según ata No. 01, en la cual se advirtió sobre las razones del incumplimiento de algunas de las metas y sus posibles soluciones y compromisos para tener en cuenta en la Elaboración del Nuevo Plan de Desarrollo 2024 - 2027 "IBAGUE PARA TODOS" CUMPLIMIENTO 100%</t>
  </si>
  <si>
    <t>AGRICULTURA Acción ejecutada: A. Existen estudios previos elaborados para la ejecución del proyecto: “Implementar 150 Parcelas agrosilvopastoriles para fomento a la ganadería sostenible” ; además el estudio Técnico se encuentra Claramente definido; La parte Jurídica fue revisada por los Abogados de la Secretaria de Agricultura y Desarrollo Rural con el Visto Bueno de la parte Jurídica de la Oficina de Contratación; igualmente la Parte financiera fue Revisada por la Asesora financiera de la Secretaria de Agricultura con el Visto Bueno del Secretario de Agricultura; Actualmente se encuentra la carpeta para rser radicada en la Oficina de Contratación para su ejecución. CUMPLIMIENTO 0%
B.Exinten estudios previos elaborados para la ejecución del proyecto : “Implementar 200 Módulos de producción apícola” ; además el estudio Técnico se encuentra Claramente definido; La parte Jurídica fue revisada por los Abogados de la Secretaria de Agricultura y Desarrollo Rural con el Visto Bueno de la parte Jurídica de la Oficina de Contratación; igualmente la Parte financiera fue Revisada por la Asesora financiera de la Secretaria de Agricultura con el Visto Bueno del Secretario de Agricultura; Actualmente se encuentra la carpeta para rser radicada en la Oficina de Contratación para su ejecución.
CUMPLIMIENTO 0%</t>
  </si>
  <si>
    <t>Acción ejecutada: C) Se realizó mesa de trabajo con la comisión de empalme de la administración entrante el día 21 de noviembre de 2023, según ata No. 01, en la cual se advirtió sobre las razones del incumplimiento de algunas de las metas y sus posibles soluciones y compromisos para tener en cuenta en la Elaboración del Nuevo Plan de Desarrollo 2024 - 2027 "IBAGUE PARA TODOS "CUMPLIMIENTO 33%</t>
  </si>
  <si>
    <t>Realizar dos (2) Proyectos de Infraestructura para la transformación y comercialización de productos agropecuarios. (Cód KPT 1709059) con el fin de dar cumplimiento a la meta del programa denominado INFRAESTRUCTURA PRODUCTIVA Y COMERCIAL, DEFINIDA COMO “PROYECTOS DE INFRAESTRUCTURA PARA LA TRANSFORMACION Y COMERCIALIZACION DE PRODUCTOS AGROPECUARIOS”</t>
  </si>
  <si>
    <t>AGRICULTURA Acción ejecutada: Se realizó tres mesa de trabajo con la comisión de empalme de la administración entrante los días 21 de noviembre de 2023, según ata No. 01, en la cual se advirtió sobre las razones del incumplimiento de algunas de las metas y sus posibles soluciones y compromisos para tener en cuenta en la Elaboración del Nuevo Plan de Desarrollo 2024 - 2027 "IBAGUE PARA TODOS " CUMPLIMIENTO 0%</t>
  </si>
  <si>
    <t>Debilidades en la conciliación de la información presupuestal entre la secretaria de educación y secretaria de hacienda.</t>
  </si>
  <si>
    <t xml:space="preserve">bimestralmente se conciliara con la Dirección de Presupuesto la cuenta de gratuidad Educativa , con el fin de encontrar las posibles diferencias y así subsanar los inconsistencias. </t>
  </si>
  <si>
    <t xml:space="preserve">verificación y ajuste de la diferencia encontrada por el ente control. </t>
  </si>
  <si>
    <t>Secretaria de Educación y Dirección de Presupuesto de la alcaldía</t>
  </si>
  <si>
    <t>1, La Dirección de Tesorería Generará certificado de los pagos realizados por el contribuyente SU MOTO IBAGUE SAS respecto a la declaración de Impuesto de Industria y Comercio números 7195722 y 7003317 por un valor total de $ 55,792,000 con los soportes correspondientes,
2, Se realizará un acto administrativo aclaratorio con estos documentos, los cuales serán archivados en el expediente que reposa en el archivo físico de la Dirección de Tesorería-Cobro Coactivo.</t>
  </si>
  <si>
    <t>Un (01) certificado de pagos realizados contribuyente SU MOTO IBAGUE SAS respecto a la declaración de Impuesto de Industria y Comercio numero 7195722 por un valor total de $ 55,792,000 
(100% a 31 de diciembre de 2023)
un (01) acta de capacitación al personal de la dirección de Rentas respecto al procedimiento : PROCECSO: PRO-GHP-004" RECAUDO DEL IMPUESTO DE INDUSTRIA Y COMERCIO,
AVISOS Y TABLEROS"
(100% A 31 de diciembre de 2023)</t>
  </si>
  <si>
    <t>HACIENDA: Acción preventiva ejecutada: ACTA No 012 DEL 20 DE DICIEMBRE DE 2023 capacitación al personal de la dirección de Rentas respecto al procedimiento: PROCECSO: PRO-GHP-004" RECAUDO DEL IMPUESTO DE INDUSTRIA Y COMERCIO, AVISOS Y TABLEROS", se cuenta con listado de asistencia. Cumplimiento 100%
Acción Correctiva ejecutada 1. La Dirección de Tesorería genero certificado de los pagos realizados por el contribuyente SU MOTO IBAGUE SAS respecto a la declaración de Impuesto de Industria y Comercio números 7195722 y 7003317 por un valor total de $ 55, 792,000 con los soportes correspondiente (Se anexa certificación por parte de entendida financiera y sus respectivos soportes y resolución aclaratoria auto 1331- 025343 del 27 de diciembre de 2023). Cumplimiento 100%
Acción Correctiva ejecutada 2. Se expidió el auto No.1331-025343 por medio del cual se aclara el acto administrativo 133-8567 del 19 de noviembre de 2021. CUMPLIMIENTO 100%</t>
  </si>
  <si>
    <t xml:space="preserve">
un (01) acta de capacitación al personal de la dirección de Rentas y Tesorería respecto al MANUAL: GESTIÓN DE RECAUDO DE
CARTERA : MAN-GHP-003
(100% A 31 de diciembre de 2023)</t>
  </si>
  <si>
    <t>Informes y/ actas de seguimiento las actividades desarrolladas en el marco del contrato durante el periodo de ejecución.</t>
  </si>
  <si>
    <t xml:space="preserve">No aplica, por que el convenio No. 3953 del 2022, fue liquidado el 18 de septiembre de 2023 </t>
  </si>
  <si>
    <t>1 capacitaciones y/o socializaciones realizadas con los supervisores y personal adscrito a la secretaria de cultura</t>
  </si>
  <si>
    <t>SECRETARÍA DE CULTURA supervisor: Nidia Constanza Colmenares Echeverri o quien haga sus veces</t>
  </si>
  <si>
    <t>dos (2)Capacitaciones realizadas / dos (2)capacitaciones programadas</t>
  </si>
  <si>
    <t>2 capacitaciones y/o socializaciones realizadas con todos los ordenadores del gasto, supervisores y estructuradores de cada secretaría (100%)</t>
  </si>
  <si>
    <t>1 Circular, 1 capacitación, Modificación en Matrices de riesgos de los convenios</t>
  </si>
  <si>
    <t>No aplica, por que el convenio No. 3027 del 2022, fue liquidado el 05 de diciembre de 2023</t>
  </si>
  <si>
    <t>SECRETARÍA DE CULTURA supervisor: Luz Stella Sánchez Camacho o quien haga sus veces</t>
  </si>
  <si>
    <t xml:space="preserve">
dos (2)Capacitaciones realizadas / dos (2)capacitaciones programadas</t>
  </si>
  <si>
    <t>2 capacitaciones y/o socializaciones realizadas con todos los ordenadores del gasto, supervisores y estructuradores de cada secretaría</t>
  </si>
  <si>
    <t>SECRETARÍA DE CULTURA supervisor: Luz Stella Sánchez Camacho</t>
  </si>
  <si>
    <t>1 certificación de la intervención de expedientes contractuales suscritos de la vigencia 2022 / 1 certificación de la intervención del convenio 3027 de 2022</t>
  </si>
  <si>
    <t xml:space="preserve">JEFE OFICINA DE CONTRATACIÓN
</t>
  </si>
  <si>
    <t>1 capacitación a los supervisores para realizar un correcto seguimiento de los contratos y/o convenios. 1 oficio de los soportes que allegue el contratista subsanando la inconsistencia presentada</t>
  </si>
  <si>
    <t>SECRETARÍA DE CULTURA supervisor: Martha Cristina Bocanegra Guerra o quien haga sus veces</t>
  </si>
  <si>
    <t>1 mesa de trabajo por parte del coordinador del equipo jurídico de la secretaria de salud, verificando los soporte precontractuales de los contratos y/o convenios que se suscriban</t>
  </si>
  <si>
    <t>Oficiar al contratista para realizar la entrega oportuna de los informes y soportes documentales tanto a la Secretaria de Salud como a la oficina de contratación</t>
  </si>
  <si>
    <t>1 certificación de la intervención de expedientes contractuales suscritos de la vigencia 2022 / 1 certificación de la intervención del contrato 4645 de 2022</t>
  </si>
  <si>
    <t xml:space="preserve">JEFE OFICINA DE CONTRATACIÓN
</t>
  </si>
  <si>
    <t xml:space="preserve">CONTRATACION Acción Ejecutada: La oficina de contratación realizó el cargue de la documentación de las etapas precontractual, contractual y pos contractual, originada de los (4,447) contratos suscritos de la vigencia 2022. Se anexa certificación emitida por parte del jefe de oficina de la documentación cargada en el aplicativo de SIA OBSERVA de la vigencia 2022. CUMPLIMIENTO 100%
</t>
  </si>
  <si>
    <t xml:space="preserve">(1) comité de seguimiento y verificación de las acciones correctivas. (2) Levantamiento de informe sobre la subsanaciones de los hallazgos frente a los aspectos técnicos reportados por parte de la supervisión y de la interventoría en cumplimiento de las obligaciones del contrato frente a acabados y terminaciones de las obras.. </t>
  </si>
  <si>
    <t xml:space="preserve">Verificación previa de los diseños y terrenos objeto de intervención con las partes técnicas y jurídicas vinculadas en el contrato para validar las viabilidades de ejecución y los requisitos a tener en cuenta determinados en los principios de planeación. (Para evitar interpretaciones erróneas de los proyectos en la etapa de planeación por falta de contexto, para futuros proyectos de construcción y de infraestructura, incluyendo de manera preventiva toda la trazabilidad del proyecto en los estudios previos, desde su génesis. </t>
  </si>
  <si>
    <t>EFECTUAR UNA MESA DE TRABAJO DE MANERA CUATRIMESTRAL ENTRE LA ADMINISTRACIÓN MUNICIPAL Y EL CONTRATISTA DEL PLAN DE BIENESTAR, DURANTE EL TIEMPO DE EJECUCION DEL CONTRATO DE BIENESTAR ORIENTADO PARA LOS SERVIDORES PBULICOS DE LA ADMINISTRACION CENTRAL MUNICIPAL, CON EL FIN DE VERIFICAR LAS EVIDENCIAS DE CADA UNA DE LAS ACTIVIDADES QUE SE LLEVEN A CABO EN LA RESPECTIVA VIGENCIA, LAS CUALES DEBEN REPOSAR Y HACER PARTE COMO SOPORTE Y EVIDENCIA DEL INFORME DE ACTIVIDADES PRESENTADO POR EL CONTRATISTA ANTE EL RESPECTIVO SUPERVISOR DEL CONTRATO</t>
  </si>
  <si>
    <t>1 capacitación 100%
- Convocatoria y Planilla de asistencia</t>
  </si>
  <si>
    <t>(1) Seguimiento previo por parte de la supervisión en la prestación de los servicios ejecutados en el marco del contrato . (2) Informes de supervisión debidamente soportados que evidencien el control y vigilancia al cumplimiento del contrato frente a lo ejecutado.
Diseñar e implementar en la etapa precontractual, estudios previos, que garanticen el cumplimiento de exigencias legales y urbanísticas para la celebración del contratos de obra pública.</t>
  </si>
  <si>
    <t>Verificación acuciosa de aspectos técnicos y administrativos determinados durante la ejecución de las actividades establecidas en el contrato. 
Aplicar procedimientos en la elaboración de estudios previos de contratos, que garanticen el cumplimiento de disposiciones normativas y la aplicación técnica de obras de urbanismo.</t>
  </si>
  <si>
    <t xml:space="preserve">Recibo a satisfacción por parte de la supervisión e interventoría con actas de recibo final debidamente avaladas por las partes para dar tramite a proceso de liquidación del contrato.
Elaboración de estudios previos de contratos de obra pública, que cumplan con las disposiciones normativas y técnicas de urbanismo / contratos de obra publica celebrados que cumplan con las disposiciones normativas y técnicas de urbanismo </t>
  </si>
  <si>
    <t>HALLAZGO ADMINISTRATIVO No 011. CON PRESUNTA CONNOTACIÓN DISCIPLINARIA Y PENAL. OTROS ASUNTOS A AUDITAR / DEBILIDADES EN EL CONVENIO 1435 DE 2023</t>
  </si>
  <si>
    <t>Realizar mesas de trabajo durante la vigencia 2024 con la Dirección de Recursos Físicos, la Secretaría de Hacienda y la Secretaría de Agricultura y Desarrollo Rural para determinar acciones de evaluación y peritaje de la maquinaria amarilla y/o volquetas con valor depreciado cero, las cuales se encuentran a cargo de la Secretaría de Agricultura y Desarrollo Rural a fin de establecer la ruta administrativa y/o legal a seguir.</t>
  </si>
  <si>
    <t>No. De Actas de Conciliación de cuentas reciprocas realizadas / No. De Actas de Conciliación de cuentas reciprocas programadas
No. De Instructivo de Conciliación de cuentas reciprocas realizados / No. De Instructivos de Conciliación de cuentas reciprocas programado</t>
  </si>
  <si>
    <t>Cierre contable efectivo en las cuentas reciprocas del municipio,
(02) Dos actas de Conciliación de cuentas reciprocas respectivamente 
Un instructivo de conciliación de cuentas reciprocas con entidades públicas de orden municipal
(100% A 31 de enero de 2024)</t>
  </si>
  <si>
    <t>HACIENDA: Acción Preventiva Ejecutada 1: Se elaboró el instructivo denominado Compara partidas recíprocas con las entidades, identificado con el Código INS-GHP-029 V-01 del 12 de diciembre de 2023. cumplimiento 100%
Acción correctiva Ejecutada 2. Acta de mejoramiento y saneamiento contable, acta No 08 de 2023 invitado empresa de acueducto y Alcantarillado IBAL, Operaciones reciprocas.
Acta de mejoramiento y saneamiento contable No. 023 del 10 de octubre de 2023, con la empresa de Acueducto y alcantarillado IBAL.
Acta de mejoramiento y saneamiento contable No. 025 del 12 de octubre de 2023, unidad de Salud de Ibagué, USI. 2/2 = 100%. CUMPLIMIENTO: 100%</t>
  </si>
  <si>
    <t>HALLAZGO ADMINISTRATIVO No 002: DEBILIDAD EN CONCILIACIÓN DE PARTIDAS CONCILIATORIAS CON RELACIÓN A LAS CUENTAS BANCARIAS / CONTROL INTERNO CONTABLE
(obs 02) El grupo auditor efectuó seguimiento a seis (6) cuentas bancarias las cuales a cierre de la vigencia 2022 ascendían a $33.073.636.140, se efectuó seguimiento a la realización del procedimiento periódico de conciliación bancaria, se revisaron los extractos bancarios y los respectivos libros de contabilidad, sobre este particular se observó eficiencia y eficacia por parte de la Administración Central del Municipio de Ibagué en la realización de dicho procedimiento. Sin embargo se evidencian partidas conciliatorias con trayectoria periódica a lo largo de la vigencia con principal observancia en la Cuenta 300878022 T.M. ICLD, en valores específicos como: Mireya Patricia Cortes $1.252.704, Subsidios Escolares $5.254.409; DANN Regional $988.152; Subsidios escolares $18.310.010; Tolima Camacol $32,000; Institución Educativa Tapias $25.000.000, entre otras como se denota en el papel de trabajo, lo que conlleva a presumir debilidad en el procedimiento para el reconocimiento de transacciones, o debilidad en los controles establecidos por el área de tesorería.
De acuerdo a lo expuesto en párrafo precedente se observa debilidad procedimental lo que conlleva a deducir presunta transgresión a lo establecido en los numerales 3.2.14 y 3.2.1.5 del procedimiento para evaluación del sistema de control interno contable en lo que tiene que ver con el análisis, verificación y conciliación de la información, al igual que la depuración contable permanente y sostenible, concluyéndose debilidad que puede conllevar a la presentación de cifras irreales que pueden afectar la razonabilidad de los estados financieros.</t>
  </si>
  <si>
    <t xml:space="preserve">HALLAZGO ADMINISTRATIVO CON PRESUNTA INCIDENCIA DISCIPLINARIA Y FISCAL No 003 POR VALOR DE $205.328.814 DEBILIDAD EN LOS PROCEDIMIENTOS PARA CUSTODIA Y CONSERVACIÓN DE BIENES MUEBLES EN BODEGA / CONTROL INTERNO CONTABLE (obs 03)",,,El grupo auditor con fundamento en el listado de inventario de bienes en almacén con corte a 31 de diciembre de 2022 allegado por la Administración Central del Municipio de Ibagué, efectuó un muestreo selectivo equivalente al 31.40% del valor total, muestra que suma un total de 60 referencias cuyo valor asciende a $932.752.272. Con atención a lo anteriormente expuesto, se procedió con la verificación de la existencia física de las citadas referencias, efectuándose el cruce correspondiente con las entradas y salidas de almacén suministrada al grupo auditor por el periodo del 1º de enero al 23 de marzo de 2023 fecha en la que se realizó el procedimiento, una vez efectuada la toma física a dichas referencias de inventario se observa faltantes de elementos por valor de $303.552.331, tal como se corrobra en la respectiva acta de visita técnica firmada por los funcionarios adscritos a la Administración Central, sin embargo en oficio de controversia la Administración Central del Municipio de Ibagué logra desvirtuar el valor de $98.223.516, evidenciándose finalmente un faltante por valor de
$205.328.814, de las referencias que se observan a continuación:..."(VER CUADRO ADJUNTO INF FINAL CMI)
"...Lo anteriormente expuesto vislumbra debilidad en los controles al interior del almacén, lo que puede conllevar a la administración central del municipio de Ibagué a incurrir en pérdidas económicas, producto de la falta de planificación de los directivos encargados del proceso, y las debilidades administrativas presentadas por el Software de almacén. Por lo aquí evidenciado el grupo auditor considera que al interior del Almacén y de la Dirección de Recursos Físicos se incurrió presuntamente en la transgresión de lo normado en el artículo 38 numeral 22 de la ley 1952 de 2019 por la presunta custodia inadecuada de los bienes públicos, además de verse amenazados los principios de gestión administrativa consagrados en el artículo 209 de la Constitución Política de Colombia con principal observancia en el principio de eficacia y de economía, generándose una incorrección material de cantidad dado que se aprecia una presunta sobrestimación al respecto de las cifras reportadas en el respectivo rubro 1635 Bienes Muebles en bodega en los estados contables."
</t>
  </si>
  <si>
    <t>HALLAZGO ADMINISTRATIVO No 004 CON PRESUNTA INCIDENCIA DISCIPLINARIA: DEBILIDAD EN CONSERVACIÓN Y CUSTODIA DE BIENES / CONTROL INTERNO CONTABLE (obs 04) "En visita realizada a las instalaciones del IBAL S.A. ESP Oficial en la planta de la Pola se observa un vehículo Automóvil Aveo Emotion Full/Chevrolet, propiedad de la Alcaldía de Ibagué el cual se encuentra incluido dentro del inventario de almacén bajo el código 21302045, sin embargo, el mismo se encuentra en deterioro y abandono físico tal como se muestra en la imagen.,,"(VER IMAGEN INF FINAL CMI)
",,,Lo anterior vislumbra desorden administrativo y debilidad en los controles establecidos al interior del área de almacén para la conservación y custodia de bienes en bodega, lo que conlleva a la presentación de cifras no razonables en los estados financieros de la entidad contable pública, toda vez que sobre los bienes inservibles u obsoletos, es pertinente indicar que, la evidencia de obsolescencia y la disminución en la capacidad del activo para suministrar bienes o servicios constituye un indicio de deterioro del valor de los activos, por tanto, la entidad deberá evaluar la existencia de pérdida por deterioro y, de ser pertinente, realizar el reconocimiento de acuerdo a los lineamientos establecidos en la Norma de deterioro de valor de los activos no generadores de efectivo. Por todo lo anterior se vislumbra incumplimiento al numeral 1.5 del Manual de Políticas Contables con relación al reconocimiento de propiedad planta y equipo, como también numerales 3.2.14 y 3.2.1.5 del procedimiento para evaluación del sistema de control interno contable en lo que tiene que ver con el análisis, verificación y conciliación de la información, al igual que la depuración contable permanente y sostenible, además el artículo 38 numeral 22 de la ley 1952 de 2019 por la presunta custodia inadecuada de los bienes públicos, además de verse amenazados los principios de gestión administrativa consagrados en el artículo 209 de la Constitución Política de Colombia con principal observancia en el principio de eficacia y de economía."</t>
  </si>
  <si>
    <t>ADMINISTRATIVA- RECURSOS FISICOS Acción Preventiva Ejecutada 1: Según concepto emitido por la Contaduría general de la Nació No. 20221100063591 del 21 de octubre de 2022 y teniendo en cuenta los informes reportados en el sistema de información de gestión de activos SIGA, el informe presentado pro recursos físicos y el avalúo catas tal de los bienes inmuebles, se procedió a soportar los estados financieros con corte 30 de noviembre de 2023, cuya suma ascienda a $513.199.703.716, dicha información quedo validada en el sistema de información de activos SIGA, operada pro central de inventarios S.A. CISA, y conforme al acta de mejoramiento y saneamiento contable No. 028 del 13 de diciembre de 2023, celebrada entre recursos físicos y dirección de contabilidad.
Acción Correctiva Ejecutada 1: La secretaria de hacienda dirección de contabilidad, remitió el Memorando Interno No. 1320-2023-058090 del 12 de diciembre de 2023, con asunto “Cumplimiento plan mejoramiento hallazgo administrativo No. 6.”
Se celebró Acta de Mejoramiento y Saneamiento contable, hallazgo administrativo con presunta incidencia sancionatoria No. 6. Debilidad en la presentación de información requiera por el órgano de control – Control Interno Contable. No. 028 del 13 de diciembre de 2023. 
CUMPLIMIENTO 100%</t>
  </si>
  <si>
    <t xml:space="preserve">HALLAZGO ADMINISTRATIVO CON PRESUNTA INCIDENCIA SANCIONATORIA No 006: DEBILIDAD EN LA PRESENTACIÓN DE INFORMACIÓN REQUERIDA POR EL ÓRGANO DE CONTROL / CONTROL INTERNO CONTABLE (obs 07) ",,,Con fecha 09 de marzo de 2023 mediante oficio CMI-RS-2023-00001110 se solicitó al Señor Alcalde del Municipio de Ibagué, entre otra información la siguiente “Certificación firmada por el representante legal, contador y funcionario de área encargado, donde se relacione de manera detallada los predios (terrenos y construcciones) propiedad de la Administración Central, además la ficha catastral, fecha de adquisición, valor de depreciación, valorizaciones, y valor final con corte a 31 de diciembre de 2022.”, información que efectivamente fue allegada al grupo auditor, sin embargo en el momento de efectuarse los respectivos cruces y cotejo contable de la misma, se evidencia que la información allegada en lo que refiere a Terrenos no contiene valor de depreciación, ni fecha de adquisición, ni valorizaciones y por ente no se observa valor final por cada terreno propiedad de la Administración Central del Municipio de Ibagué; en dicho documento allegado por la Dirección de Recursos físicos se observa un total de 2401 matrículas.
En oficio de controversia se allega un nuevo listado plenamente valorizado, sin embargo, en el mismo solo se efectúa un reporte correspondiente de 1.197 Matriculas, lo que genera suspicacia al respecto de la realidad de la información suministrada.
Lo anterior muestra primeramente debilidad en la calidad de la información reportada por parte de la entidad al órgano de control, y seguidamente la presunta inoperancia de los sistemas de información al no existir procesos en cadena que manejen en tiempo real la información contable publica en las diferentes dependencias de la entidad; conllevando esto a la generación de imposibilidad por limitación al generarse incertidumbre de los saldos reflejados en el Estado de Situación Financiera de la Administración Central del Municipio de Ibagué, en atención a que el valor de $184.963.864.548 correspondiente a Terrenos reflejado en el estado de situación financiera en el rubro 1605 no pudo ser verificado frente a la información suministrada por el área responsable de la propiedad planta y equipo. Además de la presunta vulneración al punto 3º de la carta de salvaguarda firmada por el Señor Alcalde de Ibagué, además que presuntamente se tipifica lo establecido en el artículo 81 literal g, h, i del Decreto 403 de 2020.
</t>
  </si>
  <si>
    <t>HALLAZGO ADMINISTRATIVO No 005: DEBILIDAD EN LA CONCILIACIÓN DE SALDOS ENTRE DEPENDENCIAS QUE MANEJAN INFORMACIÓN CONTABLE PUBLICA / CONTROL INTERNO CONTABLE (obs 06) "El equipo auditor efectuó seguimiento a la cuenta 1675 Equipo de Transporte, tracción y elevación y a la cuenta 1685 Depreciación acumulada, una vez efectuado el cotejo de información contenida en el estado de situación financiera con corte a 31 de diciembre de 2022, y confrontado con la información suministrada por la Dirección de Recursos físicos con corte en la misma fecha, se evidencio diferencia por valor de $96.062.425, como se muestra en la siguiente tabla:,,,"
"...Lo anterior demuestra debilidad por parte la Administración Central del Municipio de Ibagué, en lo que tiene que ver con los controles establecidos para la conciliación de cuentas entre dependencias de la misma entidad, lo que genera imposibilidad por incertidumbre en las cifras presentadas en los estados financieros, por la subestimación reflejado en dicho rubro de acuerdo a la información presentada por las áreas respectivas.
De acuerdo a lo expuesto en párrafo precedente se observa debilidad procedimental lo que conlleva a deducir presunta transgresión a lo establecido en los numerales 3.2.14 y 3.2.1.5 del procedimiento para evaluación del sistema de control interno contable en lo que tiene que ver con el análisis, verificación y conciliación de la información, al igual que la depuración contable permanente y sostenible."</t>
  </si>
  <si>
    <t>Realizar un instructivo que contemple la actividad de conciliación de cuentas entre dependencias de la misma entidad, donde se evidencien la realización de conciliaciones trimestrales para un efectivo cierre en las cuentas del municipio,</t>
  </si>
  <si>
    <t>La Secretaría Administrativa - Dirección de Recursos físicos realiza el proceso de avalúo técnico de los bienes inmuebles,</t>
  </si>
  <si>
    <t xml:space="preserve">
Un (01) m memorando de Solicitud a la Secretaría Administrativa - Dirección de Recursos físicos solicitando se realice el proceso de avalúo técnico de los bienes inmuebles para proceder a realizar el acta de conciliación e incorporación del avaluó de los bienes inmuebles a la contabilidad del municipio de Ibagué,
(100% a 31 de enero de 2024)
</t>
  </si>
  <si>
    <t>100% de la documentación cargada de la etapa contractual del contrato 3474/2021 en la plataforma de sia observa</t>
  </si>
  <si>
    <t xml:space="preserve">Establecer como procedimiento interno de la secretaria de infraestructura, antes de iniciar los procesos de contratación de obra, verificar si el objeto a contratar se encuentra incluido en el plan anual de adquisiciones estableciendo de ejecución y la fuente de los recursos proyectados. </t>
  </si>
  <si>
    <t>Auditoria Especial Contrato 1803/2018 PM 5</t>
  </si>
  <si>
    <t>Auditoría Financiera y de Gestión 2022. PM 11</t>
  </si>
  <si>
    <t>1. Se oficiara a la Superintendencia de Servicios públicos Domiciliarios con para que dentro de sus competencias Constitucionales se sirva a realizar control, inspección y vigilancia de los acueductos comunitarios de la ciudad de Ibagué, con el fin que determine la viabilidad técnica, financiera y operativa de estos acueductos. Esta solicitud se hace debido a que según lo dispuesto en el artículo 79 de la Ley 142 de 1994, y en concordancia con el artículo 370 de la Constitución Nacional “funciones de la Superintendencia de Servicios Públicos", toda vez que esta entidad es la única que tiene la competencia y función de ejercer control y vigilancia sobre los prestadores de servicios públicos domiciliarios.</t>
  </si>
  <si>
    <t xml:space="preserve"> La Oficina de Contratación hará intervención física de los documentos que se encuentran en los expedientes contractuales suscritos de la vigencia 2022, dando cumplimiento a la ley de archivo 594/2000. </t>
  </si>
  <si>
    <t xml:space="preserve">La Oficina de Contratación hará intervención física de los documentos que se encuentran en los expedientes contractuales suscritos de la vigencia 2022, dando cumplimiento a la ley de archivo 594/2000. </t>
  </si>
  <si>
    <t>Auditoria Especial de Fiscalización al contrato 3474/2021. PM 4</t>
  </si>
  <si>
    <t xml:space="preserve">1) En la etapa de planeación de los contratos de obra, se deben tener en cuenta que en el momento de definir el plazo de ejecución cumplir con el principio de anualidad establecido en el decreto ley 111 de 1996 2) elaborar estudios previos ajustado a las necesidades y condiciones requeridas para el ejecución en aras de evitar suspensiones y/o prorrogas que prolonguen la ejecución del contrato 3) los estudios previos que se realicen a partir de la fecha debe contener información concordante con el plan anual de adquisiciones, guardando coherencia en el plazo y la fuente de los recursos </t>
  </si>
  <si>
    <t>Auditoria Especial de Fiscalización al contrato 1452/2021 PM 6</t>
  </si>
  <si>
    <t>Secretario de Agricultura y Desarrollo Rural Director de Asuntos Agropecuarios y UMATA</t>
  </si>
  <si>
    <t xml:space="preserve">Secretario de Agricultura y Desarrollo Rural Director de Desarrollo Rural </t>
  </si>
  <si>
    <t>Auditoria de cumplimiento para efectuar seguimiento al debido recaudo del impuesto de industria y comercio y avisos y tableros. PM 9</t>
  </si>
  <si>
    <t>1) revisar si los informes de supervisión se han elaborado conforme a los formatos establecidos por la entidad 2) tener como medida de control una matriz que contenga las obligaciones del contratista pactadas y los soportes allegados para tramitar pagos y de esta manera establecer con certeza el porcentaje de ejecución. 3) a partir de la fecha emitir circular dirigida a los funcionarios que ejercen supervisión indicando el deber que le asiste de realizar un control total a la ejecución del objeto contratado, en caso de inconsistencias documentarlo en actas para determinar responsabilidades frente al incumplimiento de las obligaciones pactadas</t>
  </si>
  <si>
    <t>Auditoria de cumplimiento Fondo de Escolaridad Gratuita PM 8</t>
  </si>
  <si>
    <t>Auditoria especial de fiscalización contrato No. 1137 de 2023. pavimentación san pedro alejandrino y refugio. PM 10</t>
  </si>
  <si>
    <t>1) 2 mesas de trabajo realizadas/ 2 mesas de trabajo programadas 2) Acciones de la supervisión del contrato ejecutadas/Acciones de supervisión del contrato programadas</t>
  </si>
  <si>
    <t xml:space="preserve">1. Aplicar los controles dentro de los términos establecidos en las políticas operativas de almacén. 2. Enviar una circular a los supervisores de contrato de suministros con el fin de recordar las responsabilidades para el ingreso de los elementos del almacén. </t>
  </si>
  <si>
    <t>Auditoria de cumplimiento al Plan de Desarrollo y POAI.VIGENCIAS PM 7</t>
  </si>
  <si>
    <t>1 Capacitación realizada / 1 capacitación programada. 1 circular realizada / 1 circular programada. 1 modificación en matriz de riesgos / 1 modificación programada en matriz de riesgos</t>
  </si>
  <si>
    <t xml:space="preserve">1 Capacitación realizada / 1 capacitación programada. </t>
  </si>
  <si>
    <t xml:space="preserve">Realizar seguimiento mensual a la entrega de informes , soportes documentales tanto al supervisor(a), como a la oficina de contratación, y su respectivo carge a las plataformas requeridas( PISAMI, SECOP II) </t>
  </si>
  <si>
    <t>Se solicitará mediante oficio a la contraloría municipal, habilitar la plataforma de SIA OBSERVA para realizar ajuste de la fecha de inicio y el cargue de la documentación de la etapa precontractual. Se realizará cargue de la documentación de la etapa contractual del contrato 3474/2021</t>
  </si>
  <si>
    <t xml:space="preserve">Hallazgo Administrativo No 002 con presunta incidencia disciplinaria y Fiscal por valor de $14.800.000. GESTIÓN CONTRACTUAL / DEBILIDAD EN LAS LABORES DE SUPERVISIÓN EN EL CONVENIO 3953 DE NOVIEMBRE 01 DE 2022 </t>
  </si>
  <si>
    <t>1. Realizar mesas de trabajo con la Oficina de Contratación a fin de establecer la viabilidad en la modificación del Manual de Contratación para incluir la constitución del encargo fiduciario como herramienta sinecuanon al momento de suscribir un Convenio de Aportes Bajo Condición. 2. La supervisión ejercerá el control, vigilancia, seguimiento y verificación de cada una de las condiciones pactadas en el Convenio hasta llegar a solicitar informes, aclaraciones en torno a la liquidación del mismo, en especial en lo relacionado con la verificación de los documentos que soporten la inversión de los recursos aportados por el Municipio de Ibagué en el Convenio; , independientemente de las reuniones y acompañamiento surtidas con diferentes entes de control (Personería y Contraloría.</t>
  </si>
  <si>
    <t xml:space="preserve">un (1) contrato en la plataforma SECOP I con la totalidad del cargue de la documentación/ un (1) contrato suscrito por la Alcaldía Municipal de Ibagué 
Una (1) Circular realizadas por la Oficina de Contratación/ Una (1) circular programada </t>
  </si>
  <si>
    <t>100% de la documentación generada en las etapas precontractual, contractual y pos contractual del contrato 1803/2018, publicada en la plataforma del SECOP I,  
Una circular emitidas</t>
  </si>
  <si>
    <t xml:space="preserve">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
Exigir durante la ejecución de los contratos de obra que los materiales que se utilicen sean de calidad y de acuerdo a las especificaciones técnicas y protocolos constructivos del Ítem a realizar.   </t>
  </si>
  <si>
    <t xml:space="preserve">
Verificaciones periódicas documentadas por los supervisores de los contratos que evidencien el cumplimiento de la calidad de los materiales utilizados dentro del contrato y el cumplimiento a las especificaciones técnicas ; Así como :   EN CUANTO A LAS BATERÍAS SANITARIAS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
EN CUANTO A LOS MESONES CONSTRUIDO. En razón a que este contrato aun no se ha liquidado y ante la ambigüedad entre la descripción de ítem y el APU, se creara el Ítem No Previsto(INP) con las condiciones reales de ejecución y se hará la respectiva modificación y aclaración.
EN CUANTO AL PISO EXTERIOR EN CONCRETO.
En razón a que este contrato aun no se ha liquidado y ante la ambigüedad entre la descripción de ítem y el APU, se creara el Ítem No Previsto(INP) con las condiciones reales de ejecución y se hará la respectiva modificación.
Adicionalmente, se realizara la reparación del paño de anden en mención por parte del contratista de obra, esta reparación se registrara conforme requerimiento al contratista de obra y se dará a conocer a la CMI.
Informes de supervisores e interventores que evidencien el cumplimiento del contrato frente a materiales utilizados, obra realiza y óptima ejecución del contrato ; Así mismo y En razón a que la secretaria de infraestructura no es la entidad encargada de la administración y mantenimiento del escenario deportivo, se realizara comunicación escrita al IMDRI instándolo a realizar los respectivos mantenimientos de acuerdo a lo plasmado en el manual de uso y mantenimiento el cual fue entregado mediante el ACTA DE ENTREGA FISICA PROYECTO COMPLEJO DE RAQUETAS – PARQUE DEPORTIVO DE IBAGUE el pasado 22 de septiembre del año 2022</t>
  </si>
  <si>
    <t xml:space="preserve">Total mesas de trabajo realizadas/ numero de reuniones </t>
  </si>
  <si>
    <t xml:space="preserve">HALLAZGO ADMINISTRATIVO No 003 CON PRESUNTA INCIDENCIA DISCIPLINARIA, PENAL Y FISCAL POR VALOR DE $29.292.857. GESTIÓN CONTRACTUAL / DEBILIDAD EN LAS LABORES DE SUPERVISIÓN EN EL CONVENIO 3027 DE OCTUBRE 05 DE 2022 </t>
  </si>
  <si>
    <t xml:space="preserve">HALLAZGO ADMINISTRATIVO No. 004 CON PRESUNTA INCIDENCIA DISCIPLINARIA, PENAL Y FISCAL POR VALOR DE $285.714.285. GESTIÓN CONTRACTUAL / DEBILIDAD EN LAS LABORES DE SUPERVISIÓN EN EL CONVENIO 3153 DE OCTUBRE 11 DE 2022 </t>
  </si>
  <si>
    <t xml:space="preserve">HALLAZGO ADMINISTRATIVO CON INCIDENCIA DISCPLINARIA No 005. GESTIÓN CONTRACTUAL / DEBILIDAD EN LAS LABORES DE SUPERVISIÓN EN EL CONTRATO 4645 DE DICIEMBRE 27 DE 2022  </t>
  </si>
  <si>
    <t xml:space="preserve">* La Oficina de Contratación realizará plan de choque de la plataforma SIA OBSERVA realizando el cargue de la documentación faltante de los contratos auditados por el ente de control para la vigencia 2022. 
   * Verificación de los criterios establecidos en la resolución 304 de 2022 expedida por la Contraloría Municipal de Ibagué en términos de rendición de cuentas y cargue de documentos de las etapas originadas en el proceso contractual. Nota: La oficina de contratación, aclara que es competencia de esta oficina rendir los contratos que suscribe la administración municipal, los primeros cinco días hábiles de cada mes junto con el cargue de la etapa precontractual, la documentación que se genere en la etapa contractual y pos contractual, es responsabilidad directa de las secretarias ejecutoras, las cuales deben realizar el cargue dependiendo de la ejecución de cada contrato, según la resolución 304/2022. 
</t>
  </si>
  <si>
    <t xml:space="preserve">HALLAZGO ADMINISTRATIVO No 007. CON PRESUNTA INCIDENCIA DISCIPLINARIA. GESTION CONTRACTUAL / DEBILIDADES EN EL CONTRATO 2396 DE 2022 </t>
  </si>
  <si>
    <t xml:space="preserve">HALLAZGO ADMINISTRATIVO No 008. CON PRESUNTA INCIDENCIA DISCIPLINARIA. GESTION CONTRACTUAL / DEBILIDADES EN EL CONTRATO 2452 DE 2022 </t>
  </si>
  <si>
    <t>INFRAESTRUCTURA 100%</t>
  </si>
  <si>
    <t>PLANEACION 100%</t>
  </si>
  <si>
    <t>HALLAZGO ADMINISTRATIVO CON PRESUNTA INCIDENCIA DISCIPLINARIA No 001: SUSCRIPCIÓN DE UN CONTRATO CON RECURSOS DE INVERSIÓN SIN INTERVENTORÍA, POR INFRACCIÓN A LA LEY 1952 ARTICULOS 38 NUMERAL 1, AERICULO 54 NUMERAL 3,6 Y 7</t>
  </si>
  <si>
    <t>Realizar capacitaciones y /o socialización con los ordenadores del gasto y supervisores respecto de los lineamientos establecidos por la oficina de contratación para el desarrollo de procesos contractuales que requieran contratos de interventoría.</t>
  </si>
  <si>
    <t>No aplica, por que el contrato C No. 1732 de 2021, fue liquidado el 12 de febrero de 2023</t>
  </si>
  <si>
    <t>CONTRATACION 100%</t>
  </si>
  <si>
    <t>JURIDICA 100%</t>
  </si>
  <si>
    <t>SALUD 100%</t>
  </si>
  <si>
    <t>AGRICULTURA 100%</t>
  </si>
  <si>
    <t>AGRICULTURA 0%</t>
  </si>
  <si>
    <t>EDUCACION 0%</t>
  </si>
  <si>
    <t>INFRAESTRUCTURA 50%</t>
  </si>
  <si>
    <t>INFRAESTRUCTURA 0%</t>
  </si>
  <si>
    <t>CONTRATACION 0%</t>
  </si>
  <si>
    <t>HALLAZGO No. 01 ADMINISTRATIVO: CON PRESUNTA INCIDENCIA FISCAL POR PAGO SIN SOPORTES</t>
  </si>
  <si>
    <t>HALLAZGO No. 02: ADMINISTRATIVO: CON PRESUNTA INCIDENCIA DISCIPLINARIA, PENAL Y FISCAL POR REALIZAR LABORES DE MEJORAMIENTO VIAL EN UN PREDIO PRIVADO.</t>
  </si>
  <si>
    <t>HALLAZGO No. 03- ADMINISTRATIVO CON INCIDENCIA SANCIONATORIA – POR DEFICIENCIA EN PUBLICACIÓN EN LA PLATAFORMA SIA OBSERVA.</t>
  </si>
  <si>
    <t>AMBIENTE 0%</t>
  </si>
  <si>
    <t>CULTURA 0%</t>
  </si>
  <si>
    <t>SALUD 0%</t>
  </si>
  <si>
    <t>CONTRATACION Acción Ejecutada: En relación a la intervención física de los expedientes de la vigencia 2022, se realiza por parte de la Oficina de Contratación certificación de la totalidad de los expedientes contractuales suscritos de la vigencia 2022, intervenidos con la ley de archivo 594/2000. Se aporta certificación de la intervención física del contrato 4645/2022. CUMPLIMIENTO 100%</t>
  </si>
  <si>
    <t>ADMTIVA 0%</t>
  </si>
  <si>
    <t xml:space="preserve">AGRICULTURA: 1. Mediante el memorando No 1745 del 19 de enero de 2024, dirigido a la Dra. María Margarita Rueda Abrahán Directora de Contratación de la Alcaldía de Ibagué, se citó a una mesa de trabajo en el Despacho del Señor secretario de Agricultura y Desarrollo Rural Ing. Humberto Orjuela Rozo, con el fin de Establecer la viabilidad en la modificación del Manual de Contratación para incluir herramienta sinecuanon en el momento de suscribir un convenio de Aportes Bajo Condición. 
2. Sin avance a la fecha.
CUMPLIMIENTO 0% </t>
  </si>
  <si>
    <t>AGRICULTURA: MEDIANTE MEMORANDO 001554 DE FECHA 18 DE ENERO DE 2024 se convocó a la Dra. Sandra Milena Londoño Rodríguez Directora de Recursos Físicos y al Dr. Ángel María Gómez Secretario de Hacienda con el Memorando No 001550 DE FECHA 18 DE ENERO DE 2024 , para una Mesa de trabajo conjunta con La secretaria de agricultura y Desarrollo Rural para el día 24 de enero de 2024 a las 09:00 a.m. en el Despacho de la Secretaria de Agricultura y Desarrollo Rural con el fin de determinar las Acciones evaluación y peritaje de la maquinaria amarilla y/o volquetas con valor depreciado cero . CUMPLIMIENTO: 0%</t>
  </si>
  <si>
    <t>Observación No 1. SEGUIMIENTO A PLAN OPERATIVO ANUAL DE INVERSION – POAI DE LA SECRETARIA DE SALUD / INCUMPLIMIENTO A LA META DEFINIDA DENTRO DEL PLAN DE DESARROLLO CORRESPONDIENTE AL PROGRAMA DE PRESTACION DE SERVICIOS DE SALUD – SALUD HUMANIZADA DENOMINADA “CONSTRUCCIÓN Y/O MANTENIMIENTO Y/O MEJORAMIENTO DE INFRAESTRUCTURA DE SALUD”</t>
  </si>
  <si>
    <t>HALLAZGO ADMINISTRATIVO No 002 FALTA DE GESTIÓN EN EL PROCESO DE COBRO POR CONCEPTO DE IMPUESTO DE INDUSTRIA Y COMERCIO Y AVISOS Y TABLEROS AL CONTRIBUYENTE SOBERANA SAS,CONDICIÓN: "El equipo auditor efectuó seguimiento al expediente allegado por la secretaria de hacienda del municipio de Ibagué, el cual contiene los documentos que permiten evidenciar las acciones de cobro efectuadas por el área de fiscalización al respecto de la declaración del impuesto de industria y comercio número 7621490 presentada por el contribuyente SOBERANA SAS con fecha 29 de marzo de 2019, la cual de acuerdo a su contenido presentó un impuesto a cargo del contribuyente y a favor de la Alcaldía de Ibagué por valor de $4.733.000, la información suministrada para el periodo gravable 2018 como ingresos brutos fue de $ 247.784.834.000 y el valor reportado como deducible fue de $ 246.668.575.000, calculo tributario no aceptado por la administración municipal razón por la cual propuso modificar la liquidación, donde surgieron los correspondientes actos administrativos como requerimiento oficial y liquidación oficial de revisión, sin obtener respuesta del contribuyente dentro del término establecido, presentando posteriormente un recurso de reconsideración donde expusieron y soportaron con los documentos idóneos el valor de las deducciones realizadas en la declaración inicial, emitiendo la secretaria de Hacienda municipal el AUTO No. 2022-1340-0058 (17 DE MAYO DE 2022) por medio del cual se admite el recurso de reconsideración, resolviendo mediante la RESOLUCIÓN No. FISC 1340 -- O 0 O 36 del 1 6 FEB 2023 "POR MEDIO DE LA CUAL SE RESUELVE UN RECURSO DE RECONSIDERACIÓN", en la cual se les notifica que verificados todos los soportes allegados, el contribuyente no justifica ingresos por valor de $ 12.454.095.000, los cuales quedaran a cargo, puesto que no obra dentro del expediente material probatorio suficiente que permita justificarlos, razón por la cual se realiza una nueva liquidación con los siguientes valores a cobrar dando una fecha límite de pago: Martes, 28 de febrero de 2023...
Revisado el libro de cartera el grupo auditor evidencia un saldo pendiente de cobro por valor de $102.621.000, sin embargo, de acuerdo a factura 2257717512 el valor a pagar es de $185.020.000, evidenciándose una diferencia frente a lo causado por valor de $82.399.000..."</t>
  </si>
  <si>
    <t>HALLAZGO ADMINISTRATIVO No 003. FALTA DE GESTIÓN EN EL PROCESO DE COBRO POR CONCEPTO DE IMPUESTO DE INDUSTRIA Y COMERCIO Y AVISOS Y TABLEROS AL CONTRIBUYENTE MEDIA COMMERCE PARTNERS S.A CONDICIÓN: El equipo auditor efectuó seguimiento al expediente allegado por la secretaria de hacienda del municipio de Ibagué, el cual contiene los documentos que permiten evidenciar las acciones de cobro efectuadas por el área de fiscalización al respecto de la declaración del impuesto de industria y comercio número 7164354 presentada por el contribuyente MEDIA COMMERCE PARTNERS S.A con fecha 29 de marzo de 2019, la cual de acuerdo a su contenido presentó un impuesto a cargo del contribuyente y a favor de la Alcaldía de Ibagué por valor de $4.733.000, la información suministrada para el periodo gravable 2018 como ingresos brutos fue de $104.903.913.000 y el valor reportado como deducible fue de $102.900.786.000, calculo tributario no aceptado por la administración municipal razón por la cual propuso modificar la liquidación, donde surgieron los correspondientes actos administrativos como requerimiento oficial y liquidación oficial de revisión, sin obtener respuesta del contribuyente dentro del término establecido, presentando posteriormente un recurso de reconsideración donde expusieron y soportaron con los documentos idóneos el valor de las deducciones realizadas en la declaración inicial, emitiendo la secretaria de Hacienda municipal el AUTO No. 2022-1340-0096 (21 DE SEPTIEMBRE DE 2022) por medio del cual se admite el recurso de reconsideración, resolviendo mediante la RESOLUCIÓN No. FISC 1340 -- 0018 del 26 ENE 2023 "POR MEDIO DE LA CUAL SE RESUELVE UN RECURSO DE RECONSIDERACIÓN", en la cual se les notifica que verificados todos los soportes allegados, el contribuyente no justifica ingresos por valor de $7.502.840.000, los cuales quedaran a cargo, puesto que no obra dentro del expediente material probatorio suficiente que permita justificarlos, razón por la cual se realiza una nueva liquidación con los siguientes valores a cobrar dando una fecha límite de pago: Martes, 28 de febrero de 2023... Revisado el libro de cartera el grupo auditor evidencia un saldo pendiente de cobro por valor de $199.907.000, sin embargo, de acuerdo a factura 2257717614 el valor a pagar es de $312.435.000, evidenciándose una diferencia frente a lo causado por valor de $112.528.000</t>
  </si>
  <si>
    <t>Magda Gisela Herrera Jiménez</t>
  </si>
  <si>
    <t>Jefe Oficina de Control Interno</t>
  </si>
  <si>
    <t>PORCENTAJE TOTAL ALCANZADO A 31/12/23</t>
  </si>
  <si>
    <t>% CUMPLIMIENTO AL 31-12-23</t>
  </si>
  <si>
    <t>Responsable del seguimiento</t>
  </si>
  <si>
    <t>TOTAL HALAZGOS EJECUTADOS A 31/12/23</t>
  </si>
  <si>
    <t>TOTAL HALLAZGOS SIN EJECUTAR VIGENTES A 31/12/23</t>
  </si>
  <si>
    <t>TOTAL HALLAZGOS A 31/12/23</t>
  </si>
  <si>
    <t>45/60 = 75%</t>
  </si>
  <si>
    <t>4.716,66/60 = 78,61%</t>
  </si>
  <si>
    <t>HALLAZGO ADMINISTRATIVA No 001 CON PRESUNTA INCIDENCIA FISCAL POR VALOR DE $27.895.000, ADEMAS DE LAS PRESUNTA CONNOTACION DISCIPLINARIA Y PENAL. DEBILIDAD EN AL PROCESO DE COBRO POR CONCEPTO DE IMPUESTO DE INDUSTRIA Y COMERCIO Y AVISOS Y TABLEROS AL CONTRIBUYENTE SU MOTO DE IBAGUE SAS, CONDICIÓN:" El equipo auditor efectuó seguimiento al expediente allegado por la secretaria de hacienda del municipio de Ibagué, el cual alberga el contenido de las acciones de cobro efectuadas por la oficina de cobro coactivo al respecto de la declaración del impuesto de industria y comercio número 7195722 presentada por el contribuyente SU MOTO IBAGUE SAS con fecha 24 de abril de 2020, la cual de acuerdo a su contenido presenta un impuesto a cargo del contribuyente y a favor de la Alcaldía de Ibagué por valor de $55.792.000, de los cuales el contribuyente cancelo lo correspondiente a $27.897.000, quedando un saldo pendiente de pago por valor total de $27.895.000. Al revisarse el expediente allegado por la entidad, se observa que con fecha 7 de diciembre de 2020 es emitido por parte de la Dirección del Grupo de Rentas “CERTIFICADO DE DEUDA FISCAL No 2599”, en el cual se aprecia un saldo por pagar equivalente a $27.895.000, llama la atención al equipo auditor que dentro del mismo expediente y seguido a dicho certificado de deuda aparece documento emitido por el aplicativo PISAMI donde se observa que a 31 de diciembre de 2020 el contribuyente en mención se encuentra a paz y salvo, sin embargo no se evidencia dentro del respectivo expediente soporte alguno que permita visualizar el respectivo pago efectuado por el contribuyente. Es importante manifestar que el no pago oportuno de los impuestos es hecho generador de los intereses moratorios a lugar, los cuales se calculan en la siguiente tabla..."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</si>
</sst>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yyyy\-mm\-dd;@"/>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Arial"/>
      <family val="2"/>
    </font>
    <font>
      <sz val="11"/>
      <name val="Arial"/>
      <family val="2"/>
    </font>
    <font>
      <b/>
      <sz val="12"/>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58">
    <xf numFmtId="0" fontId="0" fillId="0" borderId="0" xfId="0"/>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left" vertical="top" wrapText="1"/>
    </xf>
    <xf numFmtId="165" fontId="0" fillId="0" borderId="0" xfId="0" applyNumberFormat="1" applyAlignment="1">
      <alignment vertical="top"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0" xfId="0" applyBorder="1" applyAlignment="1">
      <alignment horizontal="center" vertical="top" wrapText="1"/>
    </xf>
    <xf numFmtId="0" fontId="0" fillId="0" borderId="0" xfId="0" applyBorder="1" applyAlignment="1">
      <alignment horizontal="left" vertical="top" wrapText="1"/>
    </xf>
    <xf numFmtId="0" fontId="0" fillId="0" borderId="14" xfId="0" applyBorder="1" applyAlignment="1">
      <alignment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center" vertical="top" wrapText="1"/>
    </xf>
    <xf numFmtId="0" fontId="0" fillId="0" borderId="20" xfId="0" applyBorder="1" applyAlignment="1">
      <alignment horizontal="center" vertical="top" wrapText="1"/>
    </xf>
    <xf numFmtId="0" fontId="0" fillId="0" borderId="14" xfId="0" applyBorder="1" applyAlignment="1">
      <alignment horizontal="left" vertical="top" wrapText="1"/>
    </xf>
    <xf numFmtId="0" fontId="0" fillId="0" borderId="21" xfId="0" applyBorder="1" applyAlignment="1">
      <alignment vertical="top" wrapText="1"/>
    </xf>
    <xf numFmtId="0" fontId="0" fillId="0" borderId="22" xfId="0" applyBorder="1" applyAlignment="1">
      <alignment horizontal="center" vertical="top" wrapText="1"/>
    </xf>
    <xf numFmtId="0" fontId="0" fillId="0" borderId="23" xfId="0" applyBorder="1" applyAlignment="1">
      <alignment horizontal="center" vertical="top" wrapText="1"/>
    </xf>
    <xf numFmtId="0" fontId="16" fillId="0" borderId="19" xfId="0" applyFont="1" applyBorder="1" applyAlignment="1">
      <alignment vertical="top" wrapText="1"/>
    </xf>
    <xf numFmtId="0" fontId="16" fillId="0" borderId="12" xfId="0" applyFont="1" applyBorder="1" applyAlignment="1">
      <alignment horizontal="center" vertical="top" wrapText="1"/>
    </xf>
    <xf numFmtId="0" fontId="16" fillId="0" borderId="17" xfId="0" applyFont="1" applyBorder="1" applyAlignment="1">
      <alignment vertical="top" wrapText="1"/>
    </xf>
    <xf numFmtId="0" fontId="18" fillId="34" borderId="29" xfId="0" applyFont="1" applyFill="1" applyBorder="1" applyAlignment="1">
      <alignment horizontal="left" vertical="center"/>
    </xf>
    <xf numFmtId="0" fontId="18" fillId="34" borderId="30" xfId="0" applyFont="1" applyFill="1" applyBorder="1" applyAlignment="1">
      <alignment horizontal="left" vertical="center"/>
    </xf>
    <xf numFmtId="0" fontId="18" fillId="34" borderId="30" xfId="0" applyFont="1" applyFill="1" applyBorder="1" applyAlignment="1">
      <alignment horizontal="left" vertical="center"/>
    </xf>
    <xf numFmtId="4" fontId="18" fillId="34" borderId="30" xfId="0" applyNumberFormat="1" applyFont="1" applyFill="1" applyBorder="1" applyAlignment="1">
      <alignment horizontal="right" vertical="center"/>
    </xf>
    <xf numFmtId="0" fontId="18" fillId="34" borderId="30" xfId="0" applyFont="1" applyFill="1" applyBorder="1" applyAlignment="1">
      <alignment horizontal="left" vertical="center" wrapText="1"/>
    </xf>
    <xf numFmtId="1" fontId="18" fillId="34" borderId="30" xfId="0" applyNumberFormat="1" applyFont="1" applyFill="1" applyBorder="1" applyAlignment="1">
      <alignment horizontal="right" vertical="center"/>
    </xf>
    <xf numFmtId="0" fontId="18" fillId="34" borderId="29" xfId="0" applyFont="1" applyFill="1" applyBorder="1" applyAlignment="1">
      <alignment horizontal="left" vertical="center" wrapText="1"/>
    </xf>
    <xf numFmtId="0" fontId="18" fillId="34" borderId="30" xfId="0" applyFont="1" applyFill="1" applyBorder="1" applyAlignment="1">
      <alignment horizontal="left" vertical="center" wrapText="1"/>
    </xf>
    <xf numFmtId="0" fontId="18" fillId="34" borderId="30" xfId="0" applyFont="1" applyFill="1" applyBorder="1" applyAlignment="1">
      <alignment horizontal="right" vertical="center" wrapText="1"/>
    </xf>
    <xf numFmtId="4" fontId="0" fillId="0" borderId="0" xfId="0" applyNumberFormat="1" applyAlignment="1">
      <alignment horizontal="center" vertical="center" wrapText="1"/>
    </xf>
    <xf numFmtId="10" fontId="0" fillId="0" borderId="0" xfId="42" applyNumberFormat="1" applyFont="1" applyAlignment="1">
      <alignment horizontal="center" vertical="center" wrapText="1"/>
    </xf>
    <xf numFmtId="0" fontId="18" fillId="34" borderId="27" xfId="0" applyFont="1" applyFill="1" applyBorder="1" applyAlignment="1">
      <alignment horizontal="center" vertical="center" wrapText="1"/>
    </xf>
    <xf numFmtId="0" fontId="18" fillId="34" borderId="28" xfId="0" applyFont="1" applyFill="1" applyBorder="1" applyAlignment="1">
      <alignment horizontal="center" vertical="center" wrapText="1"/>
    </xf>
    <xf numFmtId="0" fontId="20" fillId="33" borderId="24" xfId="0" applyFont="1" applyFill="1" applyBorder="1" applyAlignment="1">
      <alignment horizontal="center" vertical="center" wrapText="1"/>
    </xf>
    <xf numFmtId="0" fontId="20" fillId="33" borderId="25" xfId="0" applyFont="1" applyFill="1" applyBorder="1" applyAlignment="1">
      <alignment horizontal="center" vertical="center" wrapText="1"/>
    </xf>
    <xf numFmtId="0" fontId="20" fillId="33" borderId="26" xfId="0" applyFont="1" applyFill="1" applyBorder="1" applyAlignment="1">
      <alignment horizontal="center" vertical="center" wrapText="1"/>
    </xf>
    <xf numFmtId="0" fontId="19" fillId="34" borderId="31" xfId="0" applyFont="1" applyFill="1" applyBorder="1" applyAlignment="1">
      <alignment horizontal="center" vertical="center"/>
    </xf>
    <xf numFmtId="0" fontId="19" fillId="34" borderId="32" xfId="0" applyFont="1" applyFill="1" applyBorder="1" applyAlignment="1">
      <alignment horizontal="center" vertical="center"/>
    </xf>
    <xf numFmtId="0" fontId="18" fillId="34" borderId="33" xfId="0" applyFont="1" applyFill="1" applyBorder="1" applyAlignment="1">
      <alignment vertical="center"/>
    </xf>
    <xf numFmtId="0" fontId="0" fillId="0" borderId="0" xfId="0" applyAlignment="1">
      <alignment horizontal="left" vertical="center" wrapText="1"/>
    </xf>
    <xf numFmtId="0" fontId="19" fillId="34" borderId="34" xfId="0" applyFont="1" applyFill="1" applyBorder="1" applyAlignment="1">
      <alignment horizontal="left" vertical="center"/>
    </xf>
    <xf numFmtId="0" fontId="0" fillId="0" borderId="0" xfId="0" applyAlignment="1">
      <alignment horizontal="left"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tabSelected="1" zoomScale="50" zoomScaleNormal="50" workbookViewId="0">
      <selection activeCell="L38" sqref="L38"/>
    </sheetView>
  </sheetViews>
  <sheetFormatPr baseColWidth="10" defaultRowHeight="63" customHeight="1" x14ac:dyDescent="0.25"/>
  <cols>
    <col min="1" max="1" width="33.7109375" style="1" customWidth="1"/>
    <col min="2" max="2" width="27" style="1" customWidth="1"/>
    <col min="3" max="3" width="12.140625" style="1" customWidth="1"/>
    <col min="4" max="4" width="17.7109375" style="1" customWidth="1"/>
    <col min="5" max="5" width="19.5703125" style="1" customWidth="1"/>
    <col min="6" max="6" width="23" style="1" customWidth="1"/>
    <col min="7" max="7" width="64.5703125" style="1" customWidth="1"/>
    <col min="8" max="8" width="40.140625" style="1" customWidth="1"/>
    <col min="9" max="9" width="21.140625" style="1" customWidth="1"/>
    <col min="10" max="10" width="25.28515625" style="1" customWidth="1"/>
    <col min="11" max="11" width="29.85546875" style="1" customWidth="1"/>
    <col min="12" max="12" width="37.5703125" style="57" customWidth="1"/>
    <col min="13" max="13" width="20.42578125" style="1" customWidth="1"/>
    <col min="14" max="14" width="24.140625" style="1" customWidth="1"/>
    <col min="15" max="15" width="22.42578125" style="1" customWidth="1"/>
    <col min="16" max="16" width="14.7109375" style="1" customWidth="1"/>
    <col min="17" max="17" width="48.5703125" style="4" customWidth="1"/>
    <col min="18" max="18" width="53.5703125" style="1" customWidth="1"/>
    <col min="19" max="19" width="42.5703125" style="1" customWidth="1"/>
    <col min="20" max="20" width="26" style="1" customWidth="1"/>
    <col min="21" max="21" width="11.42578125" style="4" customWidth="1"/>
    <col min="22" max="22" width="18.7109375" style="1" customWidth="1"/>
    <col min="23" max="16384" width="11.42578125" style="1"/>
  </cols>
  <sheetData>
    <row r="1" spans="1:22" s="7" customFormat="1" ht="21" customHeight="1" thickBot="1" x14ac:dyDescent="0.3">
      <c r="L1" s="55"/>
      <c r="Q1" s="8"/>
      <c r="T1" s="49" t="s">
        <v>367</v>
      </c>
      <c r="U1" s="50"/>
      <c r="V1" s="51"/>
    </row>
    <row r="2" spans="1:22" s="2" customFormat="1" ht="32.25" customHeight="1" x14ac:dyDescent="0.25">
      <c r="A2" s="2" t="s">
        <v>0</v>
      </c>
      <c r="B2" s="2" t="s">
        <v>1</v>
      </c>
      <c r="C2" s="2" t="s">
        <v>2</v>
      </c>
      <c r="D2" s="2" t="s">
        <v>3</v>
      </c>
      <c r="E2" s="2" t="s">
        <v>4</v>
      </c>
      <c r="F2" s="2" t="s">
        <v>5</v>
      </c>
      <c r="G2" s="2" t="s">
        <v>6</v>
      </c>
      <c r="H2" s="2" t="s">
        <v>7</v>
      </c>
      <c r="I2" s="2" t="s">
        <v>8</v>
      </c>
      <c r="J2" s="2" t="s">
        <v>9</v>
      </c>
      <c r="K2" s="2" t="s">
        <v>10</v>
      </c>
      <c r="L2" s="5" t="s">
        <v>11</v>
      </c>
      <c r="M2" s="2" t="s">
        <v>12</v>
      </c>
      <c r="N2" s="2" t="s">
        <v>13</v>
      </c>
      <c r="O2" s="2" t="s">
        <v>14</v>
      </c>
      <c r="P2" s="2" t="s">
        <v>15</v>
      </c>
      <c r="Q2" s="5" t="s">
        <v>16</v>
      </c>
      <c r="R2" s="2" t="s">
        <v>17</v>
      </c>
      <c r="S2" s="2" t="s">
        <v>18</v>
      </c>
      <c r="T2" s="33" t="s">
        <v>369</v>
      </c>
      <c r="U2" s="34" t="s">
        <v>370</v>
      </c>
      <c r="V2" s="35" t="s">
        <v>371</v>
      </c>
    </row>
    <row r="3" spans="1:22" s="2" customFormat="1" ht="63" customHeight="1" x14ac:dyDescent="0.25">
      <c r="A3" s="2" t="s">
        <v>19</v>
      </c>
      <c r="B3" s="2" t="s">
        <v>20</v>
      </c>
      <c r="C3" s="2">
        <v>800113389</v>
      </c>
      <c r="D3" s="2">
        <v>2022</v>
      </c>
      <c r="E3" s="6">
        <v>45064</v>
      </c>
      <c r="F3" s="2" t="s">
        <v>21</v>
      </c>
      <c r="G3" s="2" t="s">
        <v>373</v>
      </c>
      <c r="H3" s="2" t="s">
        <v>374</v>
      </c>
      <c r="I3" s="2" t="s">
        <v>375</v>
      </c>
      <c r="J3" s="2" t="s">
        <v>22</v>
      </c>
      <c r="K3" s="2" t="s">
        <v>484</v>
      </c>
      <c r="L3" s="5" t="s">
        <v>485</v>
      </c>
      <c r="M3" s="2" t="s">
        <v>23</v>
      </c>
      <c r="N3" s="2" t="s">
        <v>376</v>
      </c>
      <c r="O3" s="6">
        <v>45200</v>
      </c>
      <c r="P3" s="6">
        <v>45322</v>
      </c>
      <c r="Q3" s="3">
        <v>100</v>
      </c>
      <c r="R3" s="2" t="s">
        <v>486</v>
      </c>
      <c r="S3" s="2" t="s">
        <v>24</v>
      </c>
      <c r="T3" s="18" t="s">
        <v>368</v>
      </c>
      <c r="U3" s="9">
        <v>100</v>
      </c>
      <c r="V3" s="19">
        <v>1</v>
      </c>
    </row>
    <row r="4" spans="1:22" s="2" customFormat="1" ht="63" customHeight="1" x14ac:dyDescent="0.25">
      <c r="A4" s="2" t="s">
        <v>19</v>
      </c>
      <c r="B4" s="2" t="s">
        <v>20</v>
      </c>
      <c r="C4" s="2">
        <v>800113389</v>
      </c>
      <c r="D4" s="2">
        <v>2022</v>
      </c>
      <c r="E4" s="6">
        <v>45064</v>
      </c>
      <c r="F4" s="2" t="s">
        <v>21</v>
      </c>
      <c r="G4" s="2" t="s">
        <v>487</v>
      </c>
      <c r="H4" s="2" t="s">
        <v>25</v>
      </c>
      <c r="I4" s="2" t="s">
        <v>26</v>
      </c>
      <c r="J4" s="2" t="s">
        <v>27</v>
      </c>
      <c r="K4" s="2" t="s">
        <v>28</v>
      </c>
      <c r="L4" s="5" t="s">
        <v>29</v>
      </c>
      <c r="M4" s="2" t="s">
        <v>30</v>
      </c>
      <c r="N4" s="2" t="s">
        <v>31</v>
      </c>
      <c r="O4" s="6">
        <v>45078</v>
      </c>
      <c r="P4" s="6">
        <v>45291</v>
      </c>
      <c r="Q4" s="3">
        <v>100</v>
      </c>
      <c r="R4" s="2" t="s">
        <v>377</v>
      </c>
      <c r="S4" s="2" t="s">
        <v>32</v>
      </c>
      <c r="T4" s="18" t="s">
        <v>368</v>
      </c>
      <c r="U4" s="9">
        <v>100</v>
      </c>
      <c r="V4" s="19">
        <v>2</v>
      </c>
    </row>
    <row r="5" spans="1:22" s="2" customFormat="1" ht="63" customHeight="1" x14ac:dyDescent="0.25">
      <c r="A5" s="2" t="s">
        <v>19</v>
      </c>
      <c r="B5" s="2" t="s">
        <v>20</v>
      </c>
      <c r="C5" s="2">
        <v>800113389</v>
      </c>
      <c r="D5" s="2">
        <v>2022</v>
      </c>
      <c r="E5" s="6">
        <v>45064</v>
      </c>
      <c r="F5" s="2" t="s">
        <v>21</v>
      </c>
      <c r="G5" s="2" t="s">
        <v>488</v>
      </c>
      <c r="H5" s="2" t="s">
        <v>378</v>
      </c>
      <c r="I5" s="2" t="s">
        <v>513</v>
      </c>
      <c r="J5" s="2" t="s">
        <v>33</v>
      </c>
      <c r="K5" s="2" t="s">
        <v>34</v>
      </c>
      <c r="L5" s="5" t="s">
        <v>35</v>
      </c>
      <c r="M5" s="2" t="s">
        <v>36</v>
      </c>
      <c r="N5" s="2" t="s">
        <v>37</v>
      </c>
      <c r="O5" s="6">
        <v>45108</v>
      </c>
      <c r="P5" s="6">
        <v>45291</v>
      </c>
      <c r="Q5" s="3">
        <v>100</v>
      </c>
      <c r="R5" s="2" t="s">
        <v>379</v>
      </c>
      <c r="S5" s="2" t="s">
        <v>38</v>
      </c>
      <c r="T5" s="18" t="s">
        <v>372</v>
      </c>
      <c r="U5" s="9">
        <v>100</v>
      </c>
      <c r="V5" s="19">
        <v>3</v>
      </c>
    </row>
    <row r="6" spans="1:22" s="2" customFormat="1" ht="63" customHeight="1" x14ac:dyDescent="0.25">
      <c r="A6" s="2" t="s">
        <v>19</v>
      </c>
      <c r="B6" s="2" t="s">
        <v>20</v>
      </c>
      <c r="C6" s="2">
        <v>800113389</v>
      </c>
      <c r="D6" s="2">
        <v>2022</v>
      </c>
      <c r="E6" s="6">
        <v>45064</v>
      </c>
      <c r="F6" s="2" t="s">
        <v>21</v>
      </c>
      <c r="G6" s="2" t="s">
        <v>489</v>
      </c>
      <c r="H6" s="2" t="s">
        <v>380</v>
      </c>
      <c r="I6" s="2" t="s">
        <v>39</v>
      </c>
      <c r="J6" s="2" t="s">
        <v>40</v>
      </c>
      <c r="K6" s="2" t="s">
        <v>41</v>
      </c>
      <c r="L6" s="5" t="s">
        <v>42</v>
      </c>
      <c r="M6" s="2" t="s">
        <v>36</v>
      </c>
      <c r="N6" s="2" t="s">
        <v>37</v>
      </c>
      <c r="O6" s="6">
        <v>45108</v>
      </c>
      <c r="P6" s="6">
        <v>45291</v>
      </c>
      <c r="Q6" s="3">
        <v>100</v>
      </c>
      <c r="R6" s="2" t="s">
        <v>43</v>
      </c>
      <c r="S6" s="2" t="s">
        <v>44</v>
      </c>
      <c r="T6" s="18" t="s">
        <v>372</v>
      </c>
      <c r="U6" s="9">
        <v>100</v>
      </c>
      <c r="V6" s="19">
        <v>4</v>
      </c>
    </row>
    <row r="7" spans="1:22" s="2" customFormat="1" ht="63" customHeight="1" x14ac:dyDescent="0.25">
      <c r="A7" s="2" t="s">
        <v>19</v>
      </c>
      <c r="B7" s="2" t="s">
        <v>20</v>
      </c>
      <c r="C7" s="2">
        <v>800113389</v>
      </c>
      <c r="D7" s="2">
        <v>2022</v>
      </c>
      <c r="E7" s="6">
        <v>45064</v>
      </c>
      <c r="F7" s="2" t="s">
        <v>21</v>
      </c>
      <c r="G7" s="2" t="s">
        <v>492</v>
      </c>
      <c r="H7" s="2" t="s">
        <v>381</v>
      </c>
      <c r="I7" s="2" t="s">
        <v>493</v>
      </c>
      <c r="J7" s="2" t="s">
        <v>45</v>
      </c>
      <c r="K7" s="2" t="s">
        <v>382</v>
      </c>
      <c r="L7" s="5" t="s">
        <v>383</v>
      </c>
      <c r="M7" s="2" t="s">
        <v>46</v>
      </c>
      <c r="N7" s="2" t="s">
        <v>376</v>
      </c>
      <c r="O7" s="6">
        <v>45200</v>
      </c>
      <c r="P7" s="6">
        <v>45322</v>
      </c>
      <c r="Q7" s="3">
        <v>100</v>
      </c>
      <c r="R7" s="2" t="s">
        <v>47</v>
      </c>
      <c r="S7" s="2" t="s">
        <v>48</v>
      </c>
      <c r="T7" s="18" t="s">
        <v>372</v>
      </c>
      <c r="U7" s="9">
        <v>100</v>
      </c>
      <c r="V7" s="19">
        <v>5</v>
      </c>
    </row>
    <row r="8" spans="1:22" s="2" customFormat="1" ht="63" customHeight="1" x14ac:dyDescent="0.25">
      <c r="A8" s="2" t="s">
        <v>19</v>
      </c>
      <c r="B8" s="2" t="s">
        <v>20</v>
      </c>
      <c r="C8" s="2">
        <v>800113389</v>
      </c>
      <c r="D8" s="2">
        <v>2022</v>
      </c>
      <c r="E8" s="6">
        <v>45064</v>
      </c>
      <c r="F8" s="2" t="s">
        <v>21</v>
      </c>
      <c r="G8" s="2" t="s">
        <v>491</v>
      </c>
      <c r="H8" s="2" t="s">
        <v>49</v>
      </c>
      <c r="I8" s="2" t="s">
        <v>494</v>
      </c>
      <c r="J8" s="2" t="s">
        <v>384</v>
      </c>
      <c r="K8" s="2" t="s">
        <v>385</v>
      </c>
      <c r="L8" s="5" t="s">
        <v>495</v>
      </c>
      <c r="M8" s="2" t="s">
        <v>50</v>
      </c>
      <c r="N8" s="2" t="s">
        <v>386</v>
      </c>
      <c r="O8" s="6">
        <v>45200</v>
      </c>
      <c r="P8" s="6">
        <v>45322</v>
      </c>
      <c r="Q8" s="3">
        <v>100</v>
      </c>
      <c r="R8" s="2" t="s">
        <v>490</v>
      </c>
      <c r="S8" s="2" t="s">
        <v>51</v>
      </c>
      <c r="T8" s="18" t="s">
        <v>372</v>
      </c>
      <c r="U8" s="9">
        <v>100</v>
      </c>
      <c r="V8" s="19">
        <v>6</v>
      </c>
    </row>
    <row r="9" spans="1:22" s="2" customFormat="1" ht="63" customHeight="1" x14ac:dyDescent="0.25">
      <c r="A9" s="2" t="s">
        <v>19</v>
      </c>
      <c r="B9" s="2" t="s">
        <v>20</v>
      </c>
      <c r="C9" s="2">
        <v>800113389</v>
      </c>
      <c r="D9" s="2">
        <v>2023</v>
      </c>
      <c r="E9" s="6">
        <v>45106</v>
      </c>
      <c r="F9" s="2" t="s">
        <v>52</v>
      </c>
      <c r="G9" s="2" t="s">
        <v>53</v>
      </c>
      <c r="H9" s="2" t="s">
        <v>387</v>
      </c>
      <c r="I9" s="2" t="s">
        <v>388</v>
      </c>
      <c r="J9" s="2" t="s">
        <v>54</v>
      </c>
      <c r="K9" s="2" t="s">
        <v>389</v>
      </c>
      <c r="L9" s="5" t="s">
        <v>390</v>
      </c>
      <c r="M9" s="2" t="s">
        <v>391</v>
      </c>
      <c r="N9" s="2" t="s">
        <v>392</v>
      </c>
      <c r="O9" s="6">
        <v>45070</v>
      </c>
      <c r="P9" s="6">
        <v>45164</v>
      </c>
      <c r="Q9" s="3">
        <v>100</v>
      </c>
      <c r="R9" s="2" t="s">
        <v>55</v>
      </c>
      <c r="S9" s="2" t="s">
        <v>56</v>
      </c>
      <c r="T9" s="18" t="s">
        <v>532</v>
      </c>
      <c r="U9" s="9">
        <v>100</v>
      </c>
      <c r="V9" s="19">
        <v>7</v>
      </c>
    </row>
    <row r="10" spans="1:22" s="2" customFormat="1" ht="63" customHeight="1" x14ac:dyDescent="0.25">
      <c r="A10" s="2" t="s">
        <v>19</v>
      </c>
      <c r="B10" s="2" t="s">
        <v>20</v>
      </c>
      <c r="C10" s="2">
        <v>800113389</v>
      </c>
      <c r="D10" s="2">
        <v>2023</v>
      </c>
      <c r="E10" s="6">
        <v>45106</v>
      </c>
      <c r="F10" s="2" t="s">
        <v>52</v>
      </c>
      <c r="G10" s="2" t="s">
        <v>57</v>
      </c>
      <c r="H10" s="2" t="s">
        <v>58</v>
      </c>
      <c r="I10" s="2" t="s">
        <v>388</v>
      </c>
      <c r="J10" s="2" t="s">
        <v>54</v>
      </c>
      <c r="K10" s="2" t="s">
        <v>389</v>
      </c>
      <c r="L10" s="5" t="s">
        <v>393</v>
      </c>
      <c r="M10" s="2" t="s">
        <v>391</v>
      </c>
      <c r="N10" s="2" t="s">
        <v>392</v>
      </c>
      <c r="O10" s="6">
        <v>45070</v>
      </c>
      <c r="P10" s="6">
        <v>45164</v>
      </c>
      <c r="Q10" s="3">
        <v>100</v>
      </c>
      <c r="R10" s="2" t="s">
        <v>59</v>
      </c>
      <c r="S10" s="2" t="s">
        <v>56</v>
      </c>
      <c r="T10" s="18" t="s">
        <v>532</v>
      </c>
      <c r="U10" s="9">
        <v>100</v>
      </c>
      <c r="V10" s="19">
        <v>8</v>
      </c>
    </row>
    <row r="11" spans="1:22" s="2" customFormat="1" ht="63" customHeight="1" x14ac:dyDescent="0.25">
      <c r="A11" s="2" t="s">
        <v>19</v>
      </c>
      <c r="B11" s="2" t="s">
        <v>20</v>
      </c>
      <c r="C11" s="2">
        <v>800113389</v>
      </c>
      <c r="D11" s="2">
        <v>2023</v>
      </c>
      <c r="E11" s="6">
        <v>45106</v>
      </c>
      <c r="F11" s="2" t="s">
        <v>52</v>
      </c>
      <c r="G11" s="2" t="s">
        <v>60</v>
      </c>
      <c r="H11" s="2" t="s">
        <v>394</v>
      </c>
      <c r="I11" s="2" t="s">
        <v>388</v>
      </c>
      <c r="J11" s="2" t="s">
        <v>54</v>
      </c>
      <c r="K11" s="2" t="s">
        <v>389</v>
      </c>
      <c r="L11" s="5" t="s">
        <v>395</v>
      </c>
      <c r="M11" s="2" t="s">
        <v>391</v>
      </c>
      <c r="N11" s="2" t="s">
        <v>392</v>
      </c>
      <c r="O11" s="6">
        <v>45070</v>
      </c>
      <c r="P11" s="6">
        <v>45164</v>
      </c>
      <c r="Q11" s="3">
        <v>100</v>
      </c>
      <c r="R11" s="2" t="s">
        <v>59</v>
      </c>
      <c r="S11" s="2" t="s">
        <v>56</v>
      </c>
      <c r="T11" s="18" t="s">
        <v>532</v>
      </c>
      <c r="U11" s="9">
        <v>100</v>
      </c>
      <c r="V11" s="19">
        <v>9</v>
      </c>
    </row>
    <row r="12" spans="1:22" s="2" customFormat="1" ht="63" customHeight="1" x14ac:dyDescent="0.25">
      <c r="A12" s="2" t="s">
        <v>19</v>
      </c>
      <c r="B12" s="2" t="s">
        <v>20</v>
      </c>
      <c r="C12" s="2">
        <v>800113389</v>
      </c>
      <c r="D12" s="2">
        <v>2023</v>
      </c>
      <c r="E12" s="6">
        <v>45106</v>
      </c>
      <c r="F12" s="2" t="s">
        <v>52</v>
      </c>
      <c r="G12" s="2" t="s">
        <v>61</v>
      </c>
      <c r="H12" s="2" t="s">
        <v>62</v>
      </c>
      <c r="I12" s="2" t="s">
        <v>388</v>
      </c>
      <c r="J12" s="2" t="s">
        <v>54</v>
      </c>
      <c r="K12" s="2" t="s">
        <v>389</v>
      </c>
      <c r="L12" s="5" t="s">
        <v>63</v>
      </c>
      <c r="M12" s="2" t="s">
        <v>391</v>
      </c>
      <c r="N12" s="2" t="s">
        <v>392</v>
      </c>
      <c r="O12" s="6">
        <v>45070</v>
      </c>
      <c r="P12" s="6">
        <v>45164</v>
      </c>
      <c r="Q12" s="3">
        <v>100</v>
      </c>
      <c r="R12" s="2" t="s">
        <v>64</v>
      </c>
      <c r="S12" s="2" t="s">
        <v>56</v>
      </c>
      <c r="T12" s="18" t="s">
        <v>532</v>
      </c>
      <c r="U12" s="9">
        <v>100</v>
      </c>
      <c r="V12" s="19">
        <v>10</v>
      </c>
    </row>
    <row r="13" spans="1:22" s="2" customFormat="1" ht="63" customHeight="1" x14ac:dyDescent="0.25">
      <c r="A13" s="2" t="s">
        <v>19</v>
      </c>
      <c r="B13" s="2" t="s">
        <v>20</v>
      </c>
      <c r="C13" s="2">
        <v>800113389</v>
      </c>
      <c r="D13" s="2">
        <v>2023</v>
      </c>
      <c r="E13" s="6">
        <v>45106</v>
      </c>
      <c r="F13" s="2" t="s">
        <v>52</v>
      </c>
      <c r="G13" s="2" t="s">
        <v>65</v>
      </c>
      <c r="H13" s="2" t="s">
        <v>66</v>
      </c>
      <c r="I13" s="2" t="s">
        <v>388</v>
      </c>
      <c r="J13" s="2" t="s">
        <v>54</v>
      </c>
      <c r="K13" s="2" t="s">
        <v>389</v>
      </c>
      <c r="L13" s="5" t="s">
        <v>396</v>
      </c>
      <c r="M13" s="2" t="s">
        <v>391</v>
      </c>
      <c r="N13" s="2" t="s">
        <v>392</v>
      </c>
      <c r="O13" s="6">
        <v>45070</v>
      </c>
      <c r="P13" s="6">
        <v>45164</v>
      </c>
      <c r="Q13" s="3">
        <v>100</v>
      </c>
      <c r="R13" s="2" t="s">
        <v>59</v>
      </c>
      <c r="S13" s="2" t="s">
        <v>56</v>
      </c>
      <c r="T13" s="18" t="s">
        <v>532</v>
      </c>
      <c r="U13" s="9">
        <v>100</v>
      </c>
      <c r="V13" s="19">
        <v>11</v>
      </c>
    </row>
    <row r="14" spans="1:22" s="2" customFormat="1" ht="63" customHeight="1" x14ac:dyDescent="0.25">
      <c r="A14" s="2" t="s">
        <v>19</v>
      </c>
      <c r="B14" s="2" t="s">
        <v>20</v>
      </c>
      <c r="C14" s="2">
        <v>800113389</v>
      </c>
      <c r="D14" s="2">
        <v>2023</v>
      </c>
      <c r="E14" s="6">
        <v>45106</v>
      </c>
      <c r="F14" s="2" t="s">
        <v>52</v>
      </c>
      <c r="G14" s="2" t="s">
        <v>67</v>
      </c>
      <c r="H14" s="2" t="s">
        <v>68</v>
      </c>
      <c r="I14" s="2" t="s">
        <v>388</v>
      </c>
      <c r="J14" s="2" t="s">
        <v>54</v>
      </c>
      <c r="K14" s="2" t="s">
        <v>389</v>
      </c>
      <c r="L14" s="5" t="s">
        <v>69</v>
      </c>
      <c r="M14" s="2" t="s">
        <v>391</v>
      </c>
      <c r="N14" s="2" t="s">
        <v>392</v>
      </c>
      <c r="O14" s="6">
        <v>45070</v>
      </c>
      <c r="P14" s="6">
        <v>45164</v>
      </c>
      <c r="Q14" s="3">
        <v>100</v>
      </c>
      <c r="R14" s="2" t="s">
        <v>64</v>
      </c>
      <c r="S14" s="2" t="s">
        <v>56</v>
      </c>
      <c r="T14" s="18" t="s">
        <v>532</v>
      </c>
      <c r="U14" s="9">
        <v>100</v>
      </c>
      <c r="V14" s="19">
        <v>12</v>
      </c>
    </row>
    <row r="15" spans="1:22" s="2" customFormat="1" ht="63" customHeight="1" x14ac:dyDescent="0.25">
      <c r="A15" s="2" t="s">
        <v>19</v>
      </c>
      <c r="B15" s="2" t="s">
        <v>20</v>
      </c>
      <c r="C15" s="2">
        <v>800113389</v>
      </c>
      <c r="D15" s="2">
        <v>2023</v>
      </c>
      <c r="E15" s="6">
        <v>45106</v>
      </c>
      <c r="F15" s="2" t="s">
        <v>52</v>
      </c>
      <c r="G15" s="2" t="s">
        <v>70</v>
      </c>
      <c r="H15" s="2" t="s">
        <v>71</v>
      </c>
      <c r="I15" s="2" t="s">
        <v>388</v>
      </c>
      <c r="J15" s="2" t="s">
        <v>54</v>
      </c>
      <c r="K15" s="2" t="s">
        <v>389</v>
      </c>
      <c r="L15" s="5" t="s">
        <v>72</v>
      </c>
      <c r="M15" s="2" t="s">
        <v>391</v>
      </c>
      <c r="N15" s="2" t="s">
        <v>392</v>
      </c>
      <c r="O15" s="6">
        <v>45070</v>
      </c>
      <c r="P15" s="6">
        <v>45164</v>
      </c>
      <c r="Q15" s="3">
        <v>100</v>
      </c>
      <c r="R15" s="2" t="s">
        <v>59</v>
      </c>
      <c r="S15" s="2" t="s">
        <v>56</v>
      </c>
      <c r="T15" s="18" t="s">
        <v>532</v>
      </c>
      <c r="U15" s="9">
        <v>100</v>
      </c>
      <c r="V15" s="19">
        <v>13</v>
      </c>
    </row>
    <row r="16" spans="1:22" s="2" customFormat="1" ht="63" customHeight="1" x14ac:dyDescent="0.25">
      <c r="A16" s="2" t="s">
        <v>19</v>
      </c>
      <c r="B16" s="2" t="s">
        <v>20</v>
      </c>
      <c r="C16" s="2">
        <v>800113389</v>
      </c>
      <c r="D16" s="2">
        <v>2023</v>
      </c>
      <c r="E16" s="6">
        <v>45106</v>
      </c>
      <c r="F16" s="2" t="s">
        <v>52</v>
      </c>
      <c r="G16" s="2" t="s">
        <v>73</v>
      </c>
      <c r="H16" s="2" t="s">
        <v>74</v>
      </c>
      <c r="I16" s="2" t="s">
        <v>388</v>
      </c>
      <c r="J16" s="2" t="s">
        <v>54</v>
      </c>
      <c r="K16" s="2" t="s">
        <v>389</v>
      </c>
      <c r="L16" s="5" t="s">
        <v>397</v>
      </c>
      <c r="M16" s="2" t="s">
        <v>391</v>
      </c>
      <c r="N16" s="2" t="s">
        <v>392</v>
      </c>
      <c r="O16" s="6">
        <v>45070</v>
      </c>
      <c r="P16" s="6">
        <v>45164</v>
      </c>
      <c r="Q16" s="3">
        <v>100</v>
      </c>
      <c r="R16" s="2" t="s">
        <v>59</v>
      </c>
      <c r="S16" s="2" t="s">
        <v>56</v>
      </c>
      <c r="T16" s="18" t="s">
        <v>532</v>
      </c>
      <c r="U16" s="9">
        <v>100</v>
      </c>
      <c r="V16" s="19">
        <v>14</v>
      </c>
    </row>
    <row r="17" spans="1:22" s="2" customFormat="1" ht="63" customHeight="1" x14ac:dyDescent="0.25">
      <c r="A17" s="2" t="s">
        <v>19</v>
      </c>
      <c r="B17" s="2" t="s">
        <v>20</v>
      </c>
      <c r="C17" s="2">
        <v>800113389</v>
      </c>
      <c r="D17" s="2">
        <v>2023</v>
      </c>
      <c r="E17" s="6">
        <v>45106</v>
      </c>
      <c r="F17" s="2" t="s">
        <v>52</v>
      </c>
      <c r="G17" s="2" t="s">
        <v>75</v>
      </c>
      <c r="H17" s="2" t="s">
        <v>398</v>
      </c>
      <c r="I17" s="2" t="s">
        <v>388</v>
      </c>
      <c r="J17" s="2" t="s">
        <v>54</v>
      </c>
      <c r="K17" s="2" t="s">
        <v>389</v>
      </c>
      <c r="L17" s="5" t="s">
        <v>399</v>
      </c>
      <c r="M17" s="2" t="s">
        <v>391</v>
      </c>
      <c r="N17" s="2" t="s">
        <v>392</v>
      </c>
      <c r="O17" s="6">
        <v>45070</v>
      </c>
      <c r="P17" s="6">
        <v>45164</v>
      </c>
      <c r="Q17" s="3">
        <v>100</v>
      </c>
      <c r="R17" s="2" t="s">
        <v>59</v>
      </c>
      <c r="S17" s="2" t="s">
        <v>56</v>
      </c>
      <c r="T17" s="18" t="s">
        <v>532</v>
      </c>
      <c r="U17" s="9">
        <v>100</v>
      </c>
      <c r="V17" s="19">
        <v>15</v>
      </c>
    </row>
    <row r="18" spans="1:22" s="2" customFormat="1" ht="63" customHeight="1" x14ac:dyDescent="0.25">
      <c r="A18" s="2" t="s">
        <v>19</v>
      </c>
      <c r="B18" s="2" t="s">
        <v>20</v>
      </c>
      <c r="C18" s="2">
        <v>800113389</v>
      </c>
      <c r="D18" s="2">
        <v>2023</v>
      </c>
      <c r="E18" s="6">
        <v>45120</v>
      </c>
      <c r="F18" s="2" t="s">
        <v>400</v>
      </c>
      <c r="G18" s="11" t="s">
        <v>534</v>
      </c>
      <c r="H18" s="11" t="s">
        <v>401</v>
      </c>
      <c r="I18" s="2" t="s">
        <v>402</v>
      </c>
      <c r="J18" s="11" t="s">
        <v>536</v>
      </c>
      <c r="K18" s="2" t="s">
        <v>76</v>
      </c>
      <c r="L18" s="5" t="s">
        <v>77</v>
      </c>
      <c r="M18" s="2" t="s">
        <v>78</v>
      </c>
      <c r="O18" s="6">
        <v>45125</v>
      </c>
      <c r="P18" s="6">
        <v>45133</v>
      </c>
      <c r="Q18" s="10">
        <v>100</v>
      </c>
      <c r="R18" s="2" t="s">
        <v>403</v>
      </c>
      <c r="S18" s="2" t="s">
        <v>79</v>
      </c>
      <c r="T18" s="18" t="s">
        <v>533</v>
      </c>
      <c r="U18" s="9">
        <v>100</v>
      </c>
      <c r="V18" s="20">
        <v>16</v>
      </c>
    </row>
    <row r="19" spans="1:22" s="2" customFormat="1" ht="63" customHeight="1" x14ac:dyDescent="0.25">
      <c r="E19" s="6"/>
      <c r="G19" s="11"/>
      <c r="H19" s="11"/>
      <c r="I19" s="2" t="s">
        <v>535</v>
      </c>
      <c r="J19" s="11"/>
      <c r="K19" s="2" t="s">
        <v>80</v>
      </c>
      <c r="L19" s="5" t="s">
        <v>81</v>
      </c>
      <c r="M19" s="2" t="s">
        <v>82</v>
      </c>
      <c r="O19" s="6">
        <v>45133</v>
      </c>
      <c r="P19" s="6">
        <v>45291</v>
      </c>
      <c r="Q19" s="10"/>
      <c r="R19" s="2" t="s">
        <v>83</v>
      </c>
      <c r="S19" s="2" t="s">
        <v>84</v>
      </c>
      <c r="T19" s="18" t="s">
        <v>537</v>
      </c>
      <c r="U19" s="9">
        <v>100</v>
      </c>
      <c r="V19" s="21"/>
    </row>
    <row r="20" spans="1:22" s="2" customFormat="1" ht="63" customHeight="1" x14ac:dyDescent="0.25">
      <c r="A20" s="2" t="s">
        <v>19</v>
      </c>
      <c r="B20" s="2" t="s">
        <v>20</v>
      </c>
      <c r="C20" s="2">
        <v>800113389</v>
      </c>
      <c r="D20" s="2">
        <v>2023</v>
      </c>
      <c r="E20" s="6">
        <v>45120</v>
      </c>
      <c r="F20" s="2" t="s">
        <v>400</v>
      </c>
      <c r="G20" s="2" t="s">
        <v>85</v>
      </c>
      <c r="H20" s="2" t="s">
        <v>86</v>
      </c>
      <c r="I20" s="2" t="s">
        <v>87</v>
      </c>
      <c r="J20" s="2" t="s">
        <v>88</v>
      </c>
      <c r="K20" s="2" t="s">
        <v>89</v>
      </c>
      <c r="L20" s="5" t="s">
        <v>90</v>
      </c>
      <c r="M20" s="2" t="s">
        <v>91</v>
      </c>
      <c r="N20" s="2" t="s">
        <v>92</v>
      </c>
      <c r="O20" s="6">
        <v>45123</v>
      </c>
      <c r="P20" s="6">
        <v>45291</v>
      </c>
      <c r="Q20" s="3">
        <v>100</v>
      </c>
      <c r="R20" s="2" t="s">
        <v>404</v>
      </c>
      <c r="S20" s="2" t="s">
        <v>93</v>
      </c>
      <c r="T20" s="18" t="s">
        <v>538</v>
      </c>
      <c r="U20" s="9">
        <v>100</v>
      </c>
      <c r="V20" s="19">
        <v>17</v>
      </c>
    </row>
    <row r="21" spans="1:22" s="2" customFormat="1" ht="63" customHeight="1" x14ac:dyDescent="0.25">
      <c r="A21" s="2" t="s">
        <v>19</v>
      </c>
      <c r="B21" s="2" t="s">
        <v>20</v>
      </c>
      <c r="C21" s="2">
        <v>800113389</v>
      </c>
      <c r="D21" s="2">
        <v>2023</v>
      </c>
      <c r="E21" s="6">
        <v>45120</v>
      </c>
      <c r="F21" s="2" t="s">
        <v>400</v>
      </c>
      <c r="G21" s="2" t="s">
        <v>94</v>
      </c>
      <c r="H21" s="2" t="s">
        <v>95</v>
      </c>
      <c r="I21" s="2" t="s">
        <v>96</v>
      </c>
      <c r="J21" s="2" t="s">
        <v>405</v>
      </c>
      <c r="K21" s="2" t="s">
        <v>97</v>
      </c>
      <c r="L21" s="5" t="s">
        <v>98</v>
      </c>
      <c r="M21" s="2" t="s">
        <v>99</v>
      </c>
      <c r="N21" s="2" t="s">
        <v>92</v>
      </c>
      <c r="O21" s="6">
        <v>45123</v>
      </c>
      <c r="P21" s="6">
        <v>45291</v>
      </c>
      <c r="Q21" s="3">
        <v>100</v>
      </c>
      <c r="R21" s="2" t="s">
        <v>100</v>
      </c>
      <c r="S21" s="2" t="s">
        <v>101</v>
      </c>
      <c r="T21" s="18" t="s">
        <v>533</v>
      </c>
      <c r="U21" s="9">
        <v>100</v>
      </c>
      <c r="V21" s="19">
        <v>18</v>
      </c>
    </row>
    <row r="22" spans="1:22" s="2" customFormat="1" ht="63" customHeight="1" x14ac:dyDescent="0.25">
      <c r="A22" s="2" t="s">
        <v>19</v>
      </c>
      <c r="B22" s="2" t="s">
        <v>20</v>
      </c>
      <c r="C22" s="2">
        <v>800113389</v>
      </c>
      <c r="D22" s="2">
        <v>2021</v>
      </c>
      <c r="E22" s="6">
        <v>45147</v>
      </c>
      <c r="F22" s="2" t="s">
        <v>503</v>
      </c>
      <c r="G22" s="2" t="s">
        <v>102</v>
      </c>
      <c r="H22" s="2" t="s">
        <v>103</v>
      </c>
      <c r="I22" s="2" t="s">
        <v>104</v>
      </c>
      <c r="J22" s="2" t="s">
        <v>518</v>
      </c>
      <c r="K22" s="2" t="s">
        <v>406</v>
      </c>
      <c r="L22" s="5" t="s">
        <v>407</v>
      </c>
      <c r="M22" s="2" t="s">
        <v>105</v>
      </c>
      <c r="O22" s="6">
        <v>45170</v>
      </c>
      <c r="P22" s="6">
        <v>45291</v>
      </c>
      <c r="Q22" s="3">
        <v>100</v>
      </c>
      <c r="R22" s="2" t="s">
        <v>106</v>
      </c>
      <c r="S22" s="2" t="s">
        <v>107</v>
      </c>
      <c r="T22" s="18" t="s">
        <v>537</v>
      </c>
      <c r="U22" s="9">
        <v>100</v>
      </c>
      <c r="V22" s="19">
        <v>19</v>
      </c>
    </row>
    <row r="23" spans="1:22" s="2" customFormat="1" ht="63" customHeight="1" x14ac:dyDescent="0.25">
      <c r="A23" s="2" t="s">
        <v>19</v>
      </c>
      <c r="B23" s="2" t="s">
        <v>20</v>
      </c>
      <c r="C23" s="2">
        <v>800113389</v>
      </c>
      <c r="D23" s="2">
        <v>2021</v>
      </c>
      <c r="E23" s="6">
        <v>45147</v>
      </c>
      <c r="F23" s="2" t="s">
        <v>503</v>
      </c>
      <c r="G23" s="2" t="s">
        <v>108</v>
      </c>
      <c r="H23" s="2" t="s">
        <v>109</v>
      </c>
      <c r="I23" s="2" t="s">
        <v>110</v>
      </c>
      <c r="J23" s="2" t="s">
        <v>408</v>
      </c>
      <c r="K23" s="2" t="s">
        <v>409</v>
      </c>
      <c r="L23" s="5" t="s">
        <v>111</v>
      </c>
      <c r="M23" s="2" t="s">
        <v>105</v>
      </c>
      <c r="O23" s="6">
        <v>45170</v>
      </c>
      <c r="P23" s="6">
        <v>45291</v>
      </c>
      <c r="Q23" s="3">
        <v>100</v>
      </c>
      <c r="R23" s="2" t="s">
        <v>112</v>
      </c>
      <c r="S23" s="2" t="s">
        <v>113</v>
      </c>
      <c r="T23" s="18" t="s">
        <v>537</v>
      </c>
      <c r="U23" s="9">
        <v>100</v>
      </c>
      <c r="V23" s="19">
        <v>20</v>
      </c>
    </row>
    <row r="24" spans="1:22" s="2" customFormat="1" ht="63" customHeight="1" x14ac:dyDescent="0.25">
      <c r="A24" s="2" t="s">
        <v>19</v>
      </c>
      <c r="B24" s="2" t="s">
        <v>20</v>
      </c>
      <c r="C24" s="2">
        <v>800113389</v>
      </c>
      <c r="D24" s="2">
        <v>2021</v>
      </c>
      <c r="E24" s="6">
        <v>45147</v>
      </c>
      <c r="F24" s="2" t="s">
        <v>503</v>
      </c>
      <c r="G24" s="2" t="s">
        <v>114</v>
      </c>
      <c r="H24" s="2" t="s">
        <v>115</v>
      </c>
      <c r="I24" s="2" t="s">
        <v>110</v>
      </c>
      <c r="J24" s="2" t="s">
        <v>410</v>
      </c>
      <c r="K24" s="2" t="s">
        <v>411</v>
      </c>
      <c r="L24" s="5" t="s">
        <v>496</v>
      </c>
      <c r="M24" s="2" t="s">
        <v>105</v>
      </c>
      <c r="O24" s="6">
        <v>45170</v>
      </c>
      <c r="P24" s="6">
        <v>45291</v>
      </c>
      <c r="Q24" s="3">
        <v>100</v>
      </c>
      <c r="R24" s="2" t="s">
        <v>116</v>
      </c>
      <c r="S24" s="2" t="s">
        <v>117</v>
      </c>
      <c r="T24" s="18" t="s">
        <v>537</v>
      </c>
      <c r="U24" s="9">
        <v>100</v>
      </c>
      <c r="V24" s="19">
        <v>21</v>
      </c>
    </row>
    <row r="25" spans="1:22" s="2" customFormat="1" ht="63" customHeight="1" x14ac:dyDescent="0.25">
      <c r="A25" s="2" t="s">
        <v>19</v>
      </c>
      <c r="B25" s="2" t="s">
        <v>20</v>
      </c>
      <c r="C25" s="2">
        <v>800113389</v>
      </c>
      <c r="D25" s="2">
        <v>2021</v>
      </c>
      <c r="E25" s="6">
        <v>45147</v>
      </c>
      <c r="F25" s="2" t="s">
        <v>503</v>
      </c>
      <c r="G25" s="2" t="s">
        <v>118</v>
      </c>
      <c r="H25" s="2" t="s">
        <v>119</v>
      </c>
      <c r="I25" s="2" t="s">
        <v>497</v>
      </c>
      <c r="J25" s="2" t="s">
        <v>504</v>
      </c>
      <c r="K25" s="2" t="s">
        <v>412</v>
      </c>
      <c r="L25" s="5" t="s">
        <v>120</v>
      </c>
      <c r="M25" s="2" t="s">
        <v>121</v>
      </c>
      <c r="O25" s="6">
        <v>45170</v>
      </c>
      <c r="P25" s="6">
        <v>45291</v>
      </c>
      <c r="Q25" s="3">
        <v>66</v>
      </c>
      <c r="R25" s="2" t="s">
        <v>122</v>
      </c>
      <c r="S25" s="2" t="s">
        <v>123</v>
      </c>
      <c r="T25" s="18" t="s">
        <v>532</v>
      </c>
      <c r="U25" s="9">
        <v>66.66</v>
      </c>
      <c r="V25" s="19">
        <v>22</v>
      </c>
    </row>
    <row r="26" spans="1:22" s="2" customFormat="1" ht="63" customHeight="1" x14ac:dyDescent="0.25">
      <c r="A26" s="2" t="s">
        <v>19</v>
      </c>
      <c r="B26" s="2" t="s">
        <v>20</v>
      </c>
      <c r="C26" s="2">
        <v>800113389</v>
      </c>
      <c r="D26" s="2">
        <v>2021</v>
      </c>
      <c r="E26" s="6">
        <v>45147</v>
      </c>
      <c r="F26" s="2" t="s">
        <v>503</v>
      </c>
      <c r="G26" s="2" t="s">
        <v>124</v>
      </c>
      <c r="H26" s="2" t="s">
        <v>125</v>
      </c>
      <c r="I26" s="2" t="s">
        <v>126</v>
      </c>
      <c r="J26" s="2" t="s">
        <v>509</v>
      </c>
      <c r="K26" s="2" t="s">
        <v>127</v>
      </c>
      <c r="L26" s="5" t="s">
        <v>128</v>
      </c>
      <c r="M26" s="2" t="s">
        <v>121</v>
      </c>
      <c r="O26" s="6">
        <v>45170</v>
      </c>
      <c r="P26" s="6">
        <v>45291</v>
      </c>
      <c r="Q26" s="3">
        <v>100</v>
      </c>
      <c r="R26" s="2" t="s">
        <v>129</v>
      </c>
      <c r="S26" s="2" t="s">
        <v>130</v>
      </c>
      <c r="T26" s="18" t="s">
        <v>532</v>
      </c>
      <c r="U26" s="9">
        <v>100</v>
      </c>
      <c r="V26" s="19">
        <v>23</v>
      </c>
    </row>
    <row r="27" spans="1:22" s="2" customFormat="1" ht="63" customHeight="1" x14ac:dyDescent="0.25">
      <c r="A27" s="2" t="s">
        <v>19</v>
      </c>
      <c r="B27" s="2" t="s">
        <v>20</v>
      </c>
      <c r="C27" s="2">
        <v>800113389</v>
      </c>
      <c r="D27" s="2">
        <v>2021</v>
      </c>
      <c r="E27" s="6">
        <v>45147</v>
      </c>
      <c r="F27" s="2" t="s">
        <v>503</v>
      </c>
      <c r="G27" s="2" t="s">
        <v>131</v>
      </c>
      <c r="H27" s="2" t="s">
        <v>132</v>
      </c>
      <c r="I27" s="2" t="s">
        <v>413</v>
      </c>
      <c r="J27" s="2" t="s">
        <v>414</v>
      </c>
      <c r="K27" s="2" t="s">
        <v>133</v>
      </c>
      <c r="L27" s="5" t="s">
        <v>134</v>
      </c>
      <c r="M27" s="2" t="s">
        <v>121</v>
      </c>
      <c r="O27" s="6">
        <v>45170</v>
      </c>
      <c r="P27" s="6">
        <v>45291</v>
      </c>
      <c r="Q27" s="3">
        <v>100</v>
      </c>
      <c r="R27" s="2" t="s">
        <v>415</v>
      </c>
      <c r="S27" s="2" t="s">
        <v>135</v>
      </c>
      <c r="T27" s="18" t="s">
        <v>532</v>
      </c>
      <c r="U27" s="9">
        <v>100</v>
      </c>
      <c r="V27" s="19">
        <v>24</v>
      </c>
    </row>
    <row r="28" spans="1:22" s="2" customFormat="1" ht="63" customHeight="1" x14ac:dyDescent="0.25">
      <c r="A28" s="2" t="s">
        <v>19</v>
      </c>
      <c r="B28" s="2" t="s">
        <v>20</v>
      </c>
      <c r="C28" s="2">
        <v>800113389</v>
      </c>
      <c r="D28" s="2">
        <v>2018</v>
      </c>
      <c r="E28" s="6">
        <v>45174</v>
      </c>
      <c r="F28" s="2" t="s">
        <v>498</v>
      </c>
      <c r="G28" s="2" t="s">
        <v>136</v>
      </c>
      <c r="H28" s="2" t="s">
        <v>109</v>
      </c>
      <c r="I28" s="2" t="s">
        <v>416</v>
      </c>
      <c r="J28" s="2" t="s">
        <v>137</v>
      </c>
      <c r="K28" s="2" t="s">
        <v>521</v>
      </c>
      <c r="L28" s="5" t="s">
        <v>522</v>
      </c>
      <c r="M28" s="2" t="s">
        <v>138</v>
      </c>
      <c r="O28" s="6">
        <v>45177</v>
      </c>
      <c r="P28" s="6">
        <v>45291</v>
      </c>
      <c r="Q28" s="3">
        <v>100</v>
      </c>
      <c r="R28" s="2" t="s">
        <v>139</v>
      </c>
      <c r="S28" s="2" t="s">
        <v>140</v>
      </c>
      <c r="T28" s="18" t="s">
        <v>537</v>
      </c>
      <c r="U28" s="9">
        <v>100</v>
      </c>
      <c r="V28" s="19">
        <v>25</v>
      </c>
    </row>
    <row r="29" spans="1:22" s="2" customFormat="1" ht="63" customHeight="1" x14ac:dyDescent="0.25">
      <c r="A29" s="2" t="s">
        <v>19</v>
      </c>
      <c r="B29" s="2" t="s">
        <v>20</v>
      </c>
      <c r="C29" s="2">
        <v>800113389</v>
      </c>
      <c r="D29" s="2">
        <v>2018</v>
      </c>
      <c r="E29" s="6">
        <v>45174</v>
      </c>
      <c r="F29" s="2" t="s">
        <v>498</v>
      </c>
      <c r="G29" s="2" t="s">
        <v>141</v>
      </c>
      <c r="H29" s="2" t="s">
        <v>142</v>
      </c>
      <c r="I29" s="2" t="s">
        <v>417</v>
      </c>
      <c r="J29" s="2" t="s">
        <v>418</v>
      </c>
      <c r="K29" s="2" t="s">
        <v>419</v>
      </c>
      <c r="L29" s="5" t="s">
        <v>143</v>
      </c>
      <c r="M29" s="2" t="s">
        <v>144</v>
      </c>
      <c r="N29" s="2" t="s">
        <v>145</v>
      </c>
      <c r="O29" s="6">
        <v>45177</v>
      </c>
      <c r="P29" s="6">
        <v>45291</v>
      </c>
      <c r="Q29" s="3">
        <v>100</v>
      </c>
      <c r="R29" s="2" t="s">
        <v>420</v>
      </c>
      <c r="S29" s="2" t="s">
        <v>146</v>
      </c>
      <c r="T29" s="18" t="s">
        <v>533</v>
      </c>
      <c r="U29" s="9">
        <v>100</v>
      </c>
      <c r="V29" s="19">
        <v>26</v>
      </c>
    </row>
    <row r="30" spans="1:22" s="2" customFormat="1" ht="63" customHeight="1" x14ac:dyDescent="0.25">
      <c r="A30" s="2" t="s">
        <v>19</v>
      </c>
      <c r="B30" s="2" t="s">
        <v>20</v>
      </c>
      <c r="C30" s="2">
        <v>800113389</v>
      </c>
      <c r="D30" s="2">
        <v>2018</v>
      </c>
      <c r="E30" s="6">
        <v>45174</v>
      </c>
      <c r="F30" s="2" t="s">
        <v>498</v>
      </c>
      <c r="G30" s="2" t="s">
        <v>421</v>
      </c>
      <c r="H30" s="2" t="s">
        <v>147</v>
      </c>
      <c r="I30" s="2" t="s">
        <v>422</v>
      </c>
      <c r="J30" s="2" t="s">
        <v>423</v>
      </c>
      <c r="K30" s="2" t="s">
        <v>424</v>
      </c>
      <c r="L30" s="5" t="s">
        <v>148</v>
      </c>
      <c r="M30" s="2" t="s">
        <v>149</v>
      </c>
      <c r="N30" s="2" t="s">
        <v>92</v>
      </c>
      <c r="O30" s="6">
        <v>45177</v>
      </c>
      <c r="P30" s="6">
        <v>45291</v>
      </c>
      <c r="Q30" s="3">
        <v>100</v>
      </c>
      <c r="R30" s="2" t="s">
        <v>150</v>
      </c>
      <c r="S30" s="2" t="s">
        <v>151</v>
      </c>
      <c r="T30" s="18" t="s">
        <v>533</v>
      </c>
      <c r="U30" s="9">
        <v>100</v>
      </c>
      <c r="V30" s="19">
        <v>27</v>
      </c>
    </row>
    <row r="31" spans="1:22" s="2" customFormat="1" ht="63" customHeight="1" x14ac:dyDescent="0.25">
      <c r="A31" s="2" t="s">
        <v>19</v>
      </c>
      <c r="B31" s="2" t="s">
        <v>20</v>
      </c>
      <c r="C31" s="2">
        <v>800113389</v>
      </c>
      <c r="D31" s="2">
        <v>2018</v>
      </c>
      <c r="E31" s="6">
        <v>45174</v>
      </c>
      <c r="F31" s="2" t="s">
        <v>498</v>
      </c>
      <c r="G31" s="2" t="s">
        <v>152</v>
      </c>
      <c r="H31" s="2" t="s">
        <v>153</v>
      </c>
      <c r="I31" s="2" t="s">
        <v>425</v>
      </c>
      <c r="J31" s="2" t="s">
        <v>154</v>
      </c>
      <c r="K31" s="2" t="s">
        <v>155</v>
      </c>
      <c r="L31" s="5" t="s">
        <v>156</v>
      </c>
      <c r="M31" s="2" t="s">
        <v>157</v>
      </c>
      <c r="N31" s="2" t="s">
        <v>92</v>
      </c>
      <c r="O31" s="6">
        <v>45177</v>
      </c>
      <c r="P31" s="6">
        <v>45291</v>
      </c>
      <c r="Q31" s="3">
        <v>100</v>
      </c>
      <c r="R31" s="2" t="s">
        <v>158</v>
      </c>
      <c r="S31" s="2" t="s">
        <v>159</v>
      </c>
      <c r="T31" s="18" t="s">
        <v>533</v>
      </c>
      <c r="U31" s="9">
        <v>100</v>
      </c>
      <c r="V31" s="19">
        <v>28</v>
      </c>
    </row>
    <row r="32" spans="1:22" s="2" customFormat="1" ht="63" customHeight="1" x14ac:dyDescent="0.25">
      <c r="A32" s="2" t="s">
        <v>19</v>
      </c>
      <c r="B32" s="2" t="s">
        <v>20</v>
      </c>
      <c r="C32" s="2">
        <v>800113389</v>
      </c>
      <c r="D32" s="2">
        <v>2018</v>
      </c>
      <c r="E32" s="6">
        <v>45174</v>
      </c>
      <c r="F32" s="2" t="s">
        <v>498</v>
      </c>
      <c r="G32" s="2" t="s">
        <v>160</v>
      </c>
      <c r="H32" s="2" t="s">
        <v>161</v>
      </c>
      <c r="I32" s="2" t="s">
        <v>426</v>
      </c>
      <c r="J32" s="2" t="s">
        <v>162</v>
      </c>
      <c r="K32" s="2" t="s">
        <v>163</v>
      </c>
      <c r="L32" s="5" t="s">
        <v>164</v>
      </c>
      <c r="M32" s="2" t="s">
        <v>165</v>
      </c>
      <c r="N32" s="2" t="s">
        <v>166</v>
      </c>
      <c r="O32" s="6">
        <v>45177</v>
      </c>
      <c r="P32" s="6">
        <v>45291</v>
      </c>
      <c r="Q32" s="3">
        <v>100</v>
      </c>
      <c r="R32" s="2" t="s">
        <v>427</v>
      </c>
      <c r="S32" s="2" t="s">
        <v>167</v>
      </c>
      <c r="T32" s="18" t="s">
        <v>533</v>
      </c>
      <c r="U32" s="9">
        <v>100</v>
      </c>
      <c r="V32" s="19">
        <v>29</v>
      </c>
    </row>
    <row r="33" spans="1:22" s="2" customFormat="1" ht="63" customHeight="1" x14ac:dyDescent="0.25">
      <c r="A33" s="2" t="s">
        <v>19</v>
      </c>
      <c r="B33" s="2" t="s">
        <v>20</v>
      </c>
      <c r="C33" s="2">
        <v>800113389</v>
      </c>
      <c r="D33" s="2">
        <v>2021</v>
      </c>
      <c r="E33" s="6">
        <v>45246</v>
      </c>
      <c r="F33" s="2" t="s">
        <v>505</v>
      </c>
      <c r="G33" s="2" t="s">
        <v>168</v>
      </c>
      <c r="H33" s="2" t="s">
        <v>169</v>
      </c>
      <c r="I33" s="2" t="s">
        <v>170</v>
      </c>
      <c r="J33" s="2" t="s">
        <v>428</v>
      </c>
      <c r="K33" s="2" t="s">
        <v>171</v>
      </c>
      <c r="L33" s="5" t="s">
        <v>429</v>
      </c>
      <c r="M33" s="2" t="s">
        <v>172</v>
      </c>
      <c r="O33" s="6">
        <v>45246</v>
      </c>
      <c r="P33" s="6">
        <v>45291</v>
      </c>
      <c r="Q33" s="3">
        <v>100</v>
      </c>
      <c r="R33" s="2" t="s">
        <v>173</v>
      </c>
      <c r="S33" s="2" t="s">
        <v>174</v>
      </c>
      <c r="T33" s="18" t="s">
        <v>532</v>
      </c>
      <c r="U33" s="9">
        <v>100</v>
      </c>
      <c r="V33" s="19">
        <v>30</v>
      </c>
    </row>
    <row r="34" spans="1:22" s="2" customFormat="1" ht="63" customHeight="1" x14ac:dyDescent="0.25">
      <c r="A34" s="2" t="s">
        <v>19</v>
      </c>
      <c r="B34" s="2" t="s">
        <v>20</v>
      </c>
      <c r="C34" s="2">
        <v>800113389</v>
      </c>
      <c r="D34" s="2">
        <v>2021</v>
      </c>
      <c r="E34" s="6">
        <v>45246</v>
      </c>
      <c r="F34" s="2" t="s">
        <v>505</v>
      </c>
      <c r="G34" s="2" t="s">
        <v>175</v>
      </c>
      <c r="H34" s="2" t="s">
        <v>430</v>
      </c>
      <c r="I34" s="2" t="s">
        <v>176</v>
      </c>
      <c r="J34" s="2" t="s">
        <v>177</v>
      </c>
      <c r="K34" s="2" t="s">
        <v>431</v>
      </c>
      <c r="L34" s="5" t="s">
        <v>432</v>
      </c>
      <c r="M34" s="2" t="s">
        <v>172</v>
      </c>
      <c r="O34" s="6">
        <v>45246</v>
      </c>
      <c r="P34" s="6">
        <v>45291</v>
      </c>
      <c r="Q34" s="3">
        <v>100</v>
      </c>
      <c r="R34" s="2" t="s">
        <v>178</v>
      </c>
      <c r="S34" s="2" t="s">
        <v>179</v>
      </c>
      <c r="T34" s="18" t="s">
        <v>532</v>
      </c>
      <c r="U34" s="9">
        <v>100</v>
      </c>
      <c r="V34" s="19">
        <v>31</v>
      </c>
    </row>
    <row r="35" spans="1:22" s="2" customFormat="1" ht="63" customHeight="1" x14ac:dyDescent="0.25">
      <c r="A35" s="2" t="s">
        <v>19</v>
      </c>
      <c r="B35" s="2" t="s">
        <v>20</v>
      </c>
      <c r="C35" s="2">
        <v>800113389</v>
      </c>
      <c r="D35" s="2">
        <v>2021</v>
      </c>
      <c r="E35" s="6">
        <v>45246</v>
      </c>
      <c r="F35" s="2" t="s">
        <v>505</v>
      </c>
      <c r="G35" s="2" t="s">
        <v>180</v>
      </c>
      <c r="H35" s="2" t="s">
        <v>181</v>
      </c>
      <c r="I35" s="2" t="s">
        <v>433</v>
      </c>
      <c r="J35" s="2" t="s">
        <v>433</v>
      </c>
      <c r="K35" s="2" t="s">
        <v>182</v>
      </c>
      <c r="L35" s="5" t="s">
        <v>434</v>
      </c>
      <c r="M35" s="2" t="s">
        <v>172</v>
      </c>
      <c r="O35" s="6">
        <v>45246</v>
      </c>
      <c r="P35" s="6">
        <v>45291</v>
      </c>
      <c r="Q35" s="3">
        <v>100</v>
      </c>
      <c r="R35" s="2" t="s">
        <v>183</v>
      </c>
      <c r="S35" s="2" t="s">
        <v>179</v>
      </c>
      <c r="T35" s="18" t="s">
        <v>532</v>
      </c>
      <c r="U35" s="9">
        <v>100</v>
      </c>
      <c r="V35" s="19">
        <v>32</v>
      </c>
    </row>
    <row r="36" spans="1:22" s="2" customFormat="1" ht="63" customHeight="1" x14ac:dyDescent="0.25">
      <c r="A36" s="2" t="s">
        <v>19</v>
      </c>
      <c r="B36" s="2" t="s">
        <v>20</v>
      </c>
      <c r="C36" s="2">
        <v>800113389</v>
      </c>
      <c r="D36" s="2">
        <v>2021</v>
      </c>
      <c r="E36" s="6">
        <v>45246</v>
      </c>
      <c r="F36" s="2" t="s">
        <v>505</v>
      </c>
      <c r="G36" s="2" t="s">
        <v>184</v>
      </c>
      <c r="H36" s="2" t="s">
        <v>185</v>
      </c>
      <c r="I36" s="2" t="s">
        <v>186</v>
      </c>
      <c r="J36" s="2" t="s">
        <v>187</v>
      </c>
      <c r="K36" s="2" t="s">
        <v>188</v>
      </c>
      <c r="L36" s="5" t="s">
        <v>435</v>
      </c>
      <c r="M36" s="2" t="s">
        <v>172</v>
      </c>
      <c r="O36" s="6">
        <v>45246</v>
      </c>
      <c r="P36" s="6">
        <v>45291</v>
      </c>
      <c r="Q36" s="3">
        <v>100</v>
      </c>
      <c r="R36" s="2" t="s">
        <v>189</v>
      </c>
      <c r="S36" s="2" t="s">
        <v>179</v>
      </c>
      <c r="T36" s="18" t="s">
        <v>532</v>
      </c>
      <c r="U36" s="9">
        <v>100</v>
      </c>
      <c r="V36" s="19">
        <v>33</v>
      </c>
    </row>
    <row r="37" spans="1:22" s="2" customFormat="1" ht="63" customHeight="1" x14ac:dyDescent="0.25">
      <c r="A37" s="2" t="s">
        <v>19</v>
      </c>
      <c r="B37" s="2" t="s">
        <v>20</v>
      </c>
      <c r="C37" s="2">
        <v>800113389</v>
      </c>
      <c r="D37" s="2">
        <v>2021</v>
      </c>
      <c r="E37" s="6">
        <v>45246</v>
      </c>
      <c r="F37" s="2" t="s">
        <v>505</v>
      </c>
      <c r="G37" s="2" t="s">
        <v>190</v>
      </c>
      <c r="H37" s="2" t="s">
        <v>185</v>
      </c>
      <c r="I37" s="2" t="s">
        <v>523</v>
      </c>
      <c r="J37" s="2" t="s">
        <v>524</v>
      </c>
      <c r="K37" s="2" t="s">
        <v>436</v>
      </c>
      <c r="L37" s="5" t="s">
        <v>437</v>
      </c>
      <c r="M37" s="2" t="s">
        <v>172</v>
      </c>
      <c r="O37" s="6">
        <v>45246</v>
      </c>
      <c r="P37" s="6">
        <v>45291</v>
      </c>
      <c r="Q37" s="3">
        <v>100</v>
      </c>
      <c r="R37" s="2" t="s">
        <v>189</v>
      </c>
      <c r="S37" s="2" t="s">
        <v>179</v>
      </c>
      <c r="T37" s="18" t="s">
        <v>532</v>
      </c>
      <c r="U37" s="9">
        <v>100</v>
      </c>
      <c r="V37" s="19">
        <v>34</v>
      </c>
    </row>
    <row r="38" spans="1:22" s="2" customFormat="1" ht="63" customHeight="1" x14ac:dyDescent="0.25">
      <c r="A38" s="2" t="s">
        <v>19</v>
      </c>
      <c r="B38" s="2" t="s">
        <v>20</v>
      </c>
      <c r="C38" s="2">
        <v>800113389</v>
      </c>
      <c r="D38" s="2">
        <v>2022</v>
      </c>
      <c r="E38" s="6">
        <v>45252</v>
      </c>
      <c r="F38" s="11" t="s">
        <v>514</v>
      </c>
      <c r="G38" s="11" t="s">
        <v>556</v>
      </c>
      <c r="H38" s="11" t="s">
        <v>191</v>
      </c>
      <c r="I38" s="11" t="s">
        <v>438</v>
      </c>
      <c r="J38" s="2" t="s">
        <v>192</v>
      </c>
      <c r="K38" s="2" t="s">
        <v>193</v>
      </c>
      <c r="L38" s="5" t="s">
        <v>194</v>
      </c>
      <c r="M38" s="2" t="s">
        <v>195</v>
      </c>
      <c r="N38" s="2" t="s">
        <v>196</v>
      </c>
      <c r="O38" s="6">
        <v>45265</v>
      </c>
      <c r="P38" s="6">
        <v>45442</v>
      </c>
      <c r="Q38" s="3">
        <v>50</v>
      </c>
      <c r="R38" s="2" t="s">
        <v>197</v>
      </c>
      <c r="S38" s="2" t="s">
        <v>198</v>
      </c>
      <c r="T38" s="22" t="s">
        <v>539</v>
      </c>
      <c r="U38" s="13">
        <v>100</v>
      </c>
      <c r="V38" s="20">
        <v>35</v>
      </c>
    </row>
    <row r="39" spans="1:22" s="2" customFormat="1" ht="63" customHeight="1" x14ac:dyDescent="0.25">
      <c r="E39" s="6"/>
      <c r="F39" s="11"/>
      <c r="G39" s="11"/>
      <c r="H39" s="11"/>
      <c r="I39" s="11"/>
      <c r="J39" s="2" t="s">
        <v>199</v>
      </c>
      <c r="K39" s="2" t="s">
        <v>200</v>
      </c>
      <c r="L39" s="5">
        <v>1</v>
      </c>
      <c r="O39" s="6">
        <v>45265</v>
      </c>
      <c r="P39" s="6">
        <v>45350</v>
      </c>
      <c r="Q39" s="3">
        <v>100</v>
      </c>
      <c r="R39" s="2" t="s">
        <v>201</v>
      </c>
      <c r="S39" s="2" t="s">
        <v>202</v>
      </c>
      <c r="T39" s="23"/>
      <c r="U39" s="14"/>
      <c r="V39" s="21"/>
    </row>
    <row r="40" spans="1:22" s="2" customFormat="1" ht="63" customHeight="1" x14ac:dyDescent="0.25">
      <c r="A40" s="2" t="s">
        <v>19</v>
      </c>
      <c r="B40" s="2" t="s">
        <v>20</v>
      </c>
      <c r="C40" s="2">
        <v>800113389</v>
      </c>
      <c r="D40" s="2">
        <v>2022</v>
      </c>
      <c r="E40" s="6">
        <v>45252</v>
      </c>
      <c r="F40" s="2" t="s">
        <v>514</v>
      </c>
      <c r="G40" s="2" t="s">
        <v>203</v>
      </c>
      <c r="H40" s="2" t="s">
        <v>204</v>
      </c>
      <c r="J40" s="2" t="s">
        <v>205</v>
      </c>
      <c r="K40" s="2" t="s">
        <v>206</v>
      </c>
      <c r="L40" s="5">
        <v>6</v>
      </c>
      <c r="M40" s="2" t="s">
        <v>207</v>
      </c>
      <c r="N40" s="2" t="s">
        <v>196</v>
      </c>
      <c r="O40" s="6">
        <v>45265</v>
      </c>
      <c r="P40" s="6">
        <v>45442</v>
      </c>
      <c r="Q40" s="3">
        <v>50</v>
      </c>
      <c r="R40" s="2" t="s">
        <v>208</v>
      </c>
      <c r="S40" s="2" t="s">
        <v>209</v>
      </c>
      <c r="T40" s="18" t="s">
        <v>539</v>
      </c>
      <c r="U40" s="9">
        <v>100</v>
      </c>
      <c r="V40" s="19">
        <v>36</v>
      </c>
    </row>
    <row r="41" spans="1:22" s="2" customFormat="1" ht="63" customHeight="1" x14ac:dyDescent="0.25">
      <c r="A41" s="2" t="s">
        <v>19</v>
      </c>
      <c r="B41" s="2" t="s">
        <v>20</v>
      </c>
      <c r="C41" s="2">
        <v>800113389</v>
      </c>
      <c r="D41" s="2">
        <v>2022</v>
      </c>
      <c r="E41" s="6">
        <v>45252</v>
      </c>
      <c r="F41" s="2" t="s">
        <v>514</v>
      </c>
      <c r="G41" s="2" t="s">
        <v>210</v>
      </c>
      <c r="H41" s="2" t="s">
        <v>211</v>
      </c>
      <c r="J41" s="2" t="s">
        <v>439</v>
      </c>
      <c r="K41" s="2" t="s">
        <v>200</v>
      </c>
      <c r="L41" s="5">
        <v>1</v>
      </c>
      <c r="M41" s="2" t="s">
        <v>212</v>
      </c>
      <c r="N41" s="2" t="s">
        <v>213</v>
      </c>
      <c r="O41" s="6">
        <v>45265</v>
      </c>
      <c r="P41" s="6">
        <v>45350</v>
      </c>
      <c r="Q41" s="3">
        <v>100</v>
      </c>
      <c r="R41" s="2" t="s">
        <v>214</v>
      </c>
      <c r="S41" s="2" t="s">
        <v>215</v>
      </c>
      <c r="T41" s="18" t="s">
        <v>539</v>
      </c>
      <c r="U41" s="9">
        <v>100</v>
      </c>
      <c r="V41" s="19">
        <v>37</v>
      </c>
    </row>
    <row r="42" spans="1:22" s="2" customFormat="1" ht="63" customHeight="1" x14ac:dyDescent="0.25">
      <c r="A42" s="2" t="s">
        <v>19</v>
      </c>
      <c r="B42" s="2" t="s">
        <v>20</v>
      </c>
      <c r="C42" s="2">
        <v>800113389</v>
      </c>
      <c r="D42" s="2">
        <v>2022</v>
      </c>
      <c r="E42" s="6">
        <v>45252</v>
      </c>
      <c r="F42" s="11" t="s">
        <v>514</v>
      </c>
      <c r="G42" s="11" t="s">
        <v>216</v>
      </c>
      <c r="H42" s="11" t="s">
        <v>217</v>
      </c>
      <c r="J42" s="2" t="s">
        <v>218</v>
      </c>
      <c r="K42" s="2" t="s">
        <v>219</v>
      </c>
      <c r="L42" s="5" t="s">
        <v>220</v>
      </c>
      <c r="M42" s="2" t="s">
        <v>506</v>
      </c>
      <c r="N42" s="2" t="s">
        <v>221</v>
      </c>
      <c r="O42" s="6">
        <v>45265</v>
      </c>
      <c r="P42" s="6">
        <v>45321</v>
      </c>
      <c r="Q42" s="3">
        <v>100</v>
      </c>
      <c r="R42" s="2" t="s">
        <v>440</v>
      </c>
      <c r="S42" s="2" t="s">
        <v>222</v>
      </c>
      <c r="T42" s="24" t="s">
        <v>540</v>
      </c>
      <c r="U42" s="13">
        <v>100</v>
      </c>
      <c r="V42" s="20">
        <v>38</v>
      </c>
    </row>
    <row r="43" spans="1:22" s="2" customFormat="1" ht="63" customHeight="1" x14ac:dyDescent="0.25">
      <c r="E43" s="6"/>
      <c r="F43" s="11"/>
      <c r="G43" s="11"/>
      <c r="H43" s="11"/>
      <c r="J43" s="2" t="s">
        <v>223</v>
      </c>
      <c r="K43" s="2" t="s">
        <v>224</v>
      </c>
      <c r="L43" s="5">
        <v>1</v>
      </c>
      <c r="O43" s="6">
        <v>45265</v>
      </c>
      <c r="P43" s="6">
        <v>45290</v>
      </c>
      <c r="Q43" s="3">
        <v>100</v>
      </c>
      <c r="R43" s="2" t="s">
        <v>441</v>
      </c>
      <c r="S43" s="2" t="s">
        <v>222</v>
      </c>
      <c r="T43" s="25"/>
      <c r="U43" s="14"/>
      <c r="V43" s="21"/>
    </row>
    <row r="44" spans="1:22" s="2" customFormat="1" ht="63" customHeight="1" x14ac:dyDescent="0.25">
      <c r="A44" s="2" t="s">
        <v>19</v>
      </c>
      <c r="B44" s="2" t="s">
        <v>20</v>
      </c>
      <c r="C44" s="2">
        <v>800113389</v>
      </c>
      <c r="D44" s="2">
        <v>2022</v>
      </c>
      <c r="E44" s="6">
        <v>45252</v>
      </c>
      <c r="F44" s="11" t="s">
        <v>514</v>
      </c>
      <c r="G44" s="11" t="s">
        <v>225</v>
      </c>
      <c r="H44" s="11" t="s">
        <v>217</v>
      </c>
      <c r="J44" s="2" t="s">
        <v>226</v>
      </c>
      <c r="K44" s="2" t="s">
        <v>227</v>
      </c>
      <c r="L44" s="5">
        <v>2</v>
      </c>
      <c r="M44" s="2" t="s">
        <v>507</v>
      </c>
      <c r="N44" s="2" t="s">
        <v>221</v>
      </c>
      <c r="O44" s="6">
        <v>45265</v>
      </c>
      <c r="P44" s="6">
        <v>45381</v>
      </c>
      <c r="Q44" s="3">
        <v>0</v>
      </c>
      <c r="R44" s="2" t="s">
        <v>442</v>
      </c>
      <c r="S44" s="2" t="s">
        <v>228</v>
      </c>
      <c r="T44" s="26" t="s">
        <v>540</v>
      </c>
      <c r="U44" s="12">
        <v>100</v>
      </c>
      <c r="V44" s="27">
        <v>39</v>
      </c>
    </row>
    <row r="45" spans="1:22" s="2" customFormat="1" ht="63" customHeight="1" x14ac:dyDescent="0.25">
      <c r="E45" s="6"/>
      <c r="F45" s="11"/>
      <c r="G45" s="11"/>
      <c r="H45" s="11"/>
      <c r="J45" s="2" t="s">
        <v>223</v>
      </c>
      <c r="K45" s="2" t="s">
        <v>224</v>
      </c>
      <c r="L45" s="5">
        <v>1</v>
      </c>
      <c r="O45" s="6">
        <v>45265</v>
      </c>
      <c r="P45" s="6">
        <v>45290</v>
      </c>
      <c r="Q45" s="3">
        <v>33</v>
      </c>
      <c r="R45" s="2" t="s">
        <v>443</v>
      </c>
      <c r="S45" s="2" t="s">
        <v>228</v>
      </c>
      <c r="T45" s="26"/>
      <c r="U45" s="12"/>
      <c r="V45" s="27"/>
    </row>
    <row r="46" spans="1:22" s="2" customFormat="1" ht="63" customHeight="1" x14ac:dyDescent="0.25">
      <c r="A46" s="2" t="s">
        <v>19</v>
      </c>
      <c r="B46" s="2" t="s">
        <v>20</v>
      </c>
      <c r="C46" s="2">
        <v>800113389</v>
      </c>
      <c r="D46" s="2">
        <v>2022</v>
      </c>
      <c r="E46" s="6">
        <v>45252</v>
      </c>
      <c r="F46" s="2" t="s">
        <v>514</v>
      </c>
      <c r="G46" s="2" t="s">
        <v>229</v>
      </c>
      <c r="H46" s="2" t="s">
        <v>217</v>
      </c>
      <c r="J46" s="2" t="s">
        <v>444</v>
      </c>
      <c r="K46" s="2" t="s">
        <v>230</v>
      </c>
      <c r="L46" s="5">
        <v>2</v>
      </c>
      <c r="M46" s="2" t="s">
        <v>507</v>
      </c>
      <c r="N46" s="2" t="s">
        <v>221</v>
      </c>
      <c r="O46" s="6">
        <v>45265</v>
      </c>
      <c r="P46" s="6">
        <v>45412</v>
      </c>
      <c r="Q46" s="3">
        <v>0</v>
      </c>
      <c r="R46" s="2" t="s">
        <v>231</v>
      </c>
      <c r="S46" s="2" t="s">
        <v>232</v>
      </c>
      <c r="T46" s="18" t="s">
        <v>541</v>
      </c>
      <c r="U46" s="9">
        <v>0</v>
      </c>
      <c r="V46" s="19">
        <v>40</v>
      </c>
    </row>
    <row r="47" spans="1:22" s="2" customFormat="1" ht="63" customHeight="1" x14ac:dyDescent="0.25">
      <c r="A47" s="2" t="s">
        <v>19</v>
      </c>
      <c r="B47" s="2" t="s">
        <v>20</v>
      </c>
      <c r="C47" s="2">
        <v>800113389</v>
      </c>
      <c r="D47" s="2">
        <v>2022</v>
      </c>
      <c r="E47" s="6">
        <v>45252</v>
      </c>
      <c r="F47" s="2" t="s">
        <v>514</v>
      </c>
      <c r="G47" s="2" t="s">
        <v>233</v>
      </c>
      <c r="H47" s="2" t="s">
        <v>217</v>
      </c>
      <c r="J47" s="2" t="s">
        <v>223</v>
      </c>
      <c r="K47" s="2" t="s">
        <v>224</v>
      </c>
      <c r="L47" s="5">
        <v>1</v>
      </c>
      <c r="M47" s="2" t="s">
        <v>507</v>
      </c>
      <c r="N47" s="2" t="s">
        <v>221</v>
      </c>
      <c r="O47" s="6">
        <v>45265</v>
      </c>
      <c r="P47" s="6">
        <v>45290</v>
      </c>
      <c r="Q47" s="3">
        <v>100</v>
      </c>
      <c r="R47" s="2" t="s">
        <v>445</v>
      </c>
      <c r="S47" s="2" t="s">
        <v>234</v>
      </c>
      <c r="T47" s="18" t="s">
        <v>540</v>
      </c>
      <c r="U47" s="9">
        <v>100</v>
      </c>
      <c r="V47" s="19">
        <v>41</v>
      </c>
    </row>
    <row r="48" spans="1:22" s="2" customFormat="1" ht="63" customHeight="1" x14ac:dyDescent="0.25">
      <c r="A48" s="2" t="s">
        <v>19</v>
      </c>
      <c r="B48" s="2" t="s">
        <v>20</v>
      </c>
      <c r="C48" s="2">
        <v>800113389</v>
      </c>
      <c r="D48" s="2">
        <v>2022</v>
      </c>
      <c r="E48" s="6">
        <v>45266</v>
      </c>
      <c r="F48" s="2" t="s">
        <v>510</v>
      </c>
      <c r="G48" s="2" t="s">
        <v>235</v>
      </c>
      <c r="H48" s="2" t="s">
        <v>446</v>
      </c>
      <c r="I48" s="2" t="s">
        <v>447</v>
      </c>
      <c r="J48" s="2" t="s">
        <v>448</v>
      </c>
      <c r="K48" s="2" t="s">
        <v>525</v>
      </c>
      <c r="L48" s="5" t="s">
        <v>236</v>
      </c>
      <c r="M48" s="2" t="s">
        <v>449</v>
      </c>
      <c r="O48" s="6">
        <v>45267</v>
      </c>
      <c r="P48" s="6">
        <v>45504</v>
      </c>
      <c r="Q48" s="3">
        <v>0</v>
      </c>
      <c r="R48" s="2" t="s">
        <v>237</v>
      </c>
      <c r="S48" s="2" t="s">
        <v>238</v>
      </c>
      <c r="T48" s="18" t="s">
        <v>542</v>
      </c>
      <c r="U48" s="9">
        <v>0</v>
      </c>
      <c r="V48" s="19">
        <v>42</v>
      </c>
    </row>
    <row r="49" spans="1:22" s="2" customFormat="1" ht="63" customHeight="1" x14ac:dyDescent="0.25">
      <c r="A49" s="2" t="s">
        <v>19</v>
      </c>
      <c r="B49" s="2" t="s">
        <v>20</v>
      </c>
      <c r="C49" s="2">
        <v>800113389</v>
      </c>
      <c r="D49" s="2" t="s">
        <v>239</v>
      </c>
      <c r="E49" s="6">
        <v>45271</v>
      </c>
      <c r="F49" s="2" t="s">
        <v>508</v>
      </c>
      <c r="G49" s="2" t="s">
        <v>569</v>
      </c>
      <c r="H49" s="2" t="s">
        <v>240</v>
      </c>
      <c r="I49" s="2" t="s">
        <v>241</v>
      </c>
      <c r="J49" s="2" t="s">
        <v>450</v>
      </c>
      <c r="K49" s="2" t="s">
        <v>242</v>
      </c>
      <c r="L49" s="5" t="s">
        <v>451</v>
      </c>
      <c r="M49" s="2" t="s">
        <v>243</v>
      </c>
      <c r="N49" s="2" t="s">
        <v>244</v>
      </c>
      <c r="O49" s="6">
        <v>45271</v>
      </c>
      <c r="P49" s="6">
        <v>45291</v>
      </c>
      <c r="Q49" s="3">
        <v>100</v>
      </c>
      <c r="R49" s="2" t="s">
        <v>452</v>
      </c>
      <c r="S49" s="2" t="s">
        <v>245</v>
      </c>
      <c r="T49" s="18" t="s">
        <v>368</v>
      </c>
      <c r="U49" s="9">
        <v>100</v>
      </c>
      <c r="V49" s="19">
        <v>43</v>
      </c>
    </row>
    <row r="50" spans="1:22" s="2" customFormat="1" ht="63" customHeight="1" x14ac:dyDescent="0.25">
      <c r="A50" s="2" t="s">
        <v>19</v>
      </c>
      <c r="B50" s="2" t="s">
        <v>20</v>
      </c>
      <c r="C50" s="2">
        <v>800113389</v>
      </c>
      <c r="D50" s="2" t="s">
        <v>239</v>
      </c>
      <c r="E50" s="6">
        <v>45271</v>
      </c>
      <c r="F50" s="2" t="s">
        <v>508</v>
      </c>
      <c r="G50" s="2" t="s">
        <v>557</v>
      </c>
      <c r="H50" s="2" t="s">
        <v>246</v>
      </c>
      <c r="I50" s="2" t="s">
        <v>247</v>
      </c>
      <c r="J50" s="2" t="s">
        <v>248</v>
      </c>
      <c r="K50" s="2" t="s">
        <v>249</v>
      </c>
      <c r="L50" s="5" t="s">
        <v>453</v>
      </c>
      <c r="M50" s="2" t="s">
        <v>250</v>
      </c>
      <c r="N50" s="2" t="s">
        <v>251</v>
      </c>
      <c r="O50" s="6">
        <v>45271</v>
      </c>
      <c r="P50" s="6">
        <v>45291</v>
      </c>
      <c r="Q50" s="3">
        <v>100</v>
      </c>
      <c r="R50" s="2" t="s">
        <v>252</v>
      </c>
      <c r="S50" s="2" t="s">
        <v>253</v>
      </c>
      <c r="T50" s="18" t="s">
        <v>368</v>
      </c>
      <c r="U50" s="9">
        <v>100</v>
      </c>
      <c r="V50" s="19">
        <v>44</v>
      </c>
    </row>
    <row r="51" spans="1:22" s="2" customFormat="1" ht="63" customHeight="1" x14ac:dyDescent="0.25">
      <c r="A51" s="2" t="s">
        <v>19</v>
      </c>
      <c r="B51" s="2" t="s">
        <v>20</v>
      </c>
      <c r="C51" s="2">
        <v>800113389</v>
      </c>
      <c r="D51" s="2" t="s">
        <v>239</v>
      </c>
      <c r="E51" s="6">
        <v>45271</v>
      </c>
      <c r="F51" s="2" t="s">
        <v>508</v>
      </c>
      <c r="G51" s="2" t="s">
        <v>558</v>
      </c>
      <c r="H51" s="2" t="s">
        <v>246</v>
      </c>
      <c r="I51" s="2" t="s">
        <v>254</v>
      </c>
      <c r="J51" s="2" t="s">
        <v>248</v>
      </c>
      <c r="K51" s="2" t="s">
        <v>249</v>
      </c>
      <c r="L51" s="5" t="s">
        <v>453</v>
      </c>
      <c r="M51" s="2" t="s">
        <v>250</v>
      </c>
      <c r="N51" s="2" t="s">
        <v>251</v>
      </c>
      <c r="O51" s="6">
        <v>45271</v>
      </c>
      <c r="P51" s="6">
        <v>45291</v>
      </c>
      <c r="Q51" s="3">
        <v>100</v>
      </c>
      <c r="R51" s="2" t="s">
        <v>252</v>
      </c>
      <c r="S51" s="2" t="s">
        <v>255</v>
      </c>
      <c r="T51" s="18" t="s">
        <v>368</v>
      </c>
      <c r="U51" s="9">
        <v>100</v>
      </c>
      <c r="V51" s="19">
        <v>45</v>
      </c>
    </row>
    <row r="52" spans="1:22" s="2" customFormat="1" ht="63" customHeight="1" x14ac:dyDescent="0.25">
      <c r="A52" s="2" t="s">
        <v>19</v>
      </c>
      <c r="B52" s="2" t="s">
        <v>20</v>
      </c>
      <c r="C52" s="2">
        <v>800113389</v>
      </c>
      <c r="D52" s="2">
        <v>20223</v>
      </c>
      <c r="E52" s="6">
        <v>45242</v>
      </c>
      <c r="F52" s="2" t="s">
        <v>511</v>
      </c>
      <c r="G52" s="2" t="s">
        <v>546</v>
      </c>
      <c r="H52" s="2" t="s">
        <v>256</v>
      </c>
      <c r="I52" s="2" t="s">
        <v>257</v>
      </c>
      <c r="J52" s="2" t="s">
        <v>258</v>
      </c>
      <c r="K52" s="2" t="s">
        <v>259</v>
      </c>
      <c r="L52" s="5" t="s">
        <v>260</v>
      </c>
      <c r="M52" s="2" t="s">
        <v>121</v>
      </c>
      <c r="O52" s="6">
        <v>45271</v>
      </c>
      <c r="P52" s="6">
        <v>45382</v>
      </c>
      <c r="Q52" s="3">
        <v>50</v>
      </c>
      <c r="R52" s="2" t="s">
        <v>261</v>
      </c>
      <c r="S52" s="2" t="s">
        <v>262</v>
      </c>
      <c r="T52" s="18" t="s">
        <v>543</v>
      </c>
      <c r="U52" s="9">
        <v>50</v>
      </c>
      <c r="V52" s="19">
        <v>46</v>
      </c>
    </row>
    <row r="53" spans="1:22" s="2" customFormat="1" ht="63" customHeight="1" x14ac:dyDescent="0.25">
      <c r="A53" s="2" t="s">
        <v>19</v>
      </c>
      <c r="B53" s="2" t="s">
        <v>20</v>
      </c>
      <c r="C53" s="2">
        <v>800113389</v>
      </c>
      <c r="D53" s="2">
        <v>20223</v>
      </c>
      <c r="E53" s="6">
        <v>45242</v>
      </c>
      <c r="F53" s="2" t="s">
        <v>511</v>
      </c>
      <c r="G53" s="2" t="s">
        <v>547</v>
      </c>
      <c r="H53" s="2" t="s">
        <v>263</v>
      </c>
      <c r="I53" s="2" t="s">
        <v>264</v>
      </c>
      <c r="J53" s="2" t="s">
        <v>265</v>
      </c>
      <c r="K53" s="2" t="s">
        <v>454</v>
      </c>
      <c r="L53" s="5" t="s">
        <v>266</v>
      </c>
      <c r="M53" s="2" t="s">
        <v>121</v>
      </c>
      <c r="O53" s="6">
        <v>45271</v>
      </c>
      <c r="P53" s="6">
        <v>45382</v>
      </c>
      <c r="Q53" s="3">
        <v>50</v>
      </c>
      <c r="R53" s="2" t="s">
        <v>267</v>
      </c>
      <c r="S53" s="2" t="s">
        <v>268</v>
      </c>
      <c r="T53" s="18" t="s">
        <v>543</v>
      </c>
      <c r="U53" s="9">
        <v>50</v>
      </c>
      <c r="V53" s="19">
        <v>47</v>
      </c>
    </row>
    <row r="54" spans="1:22" s="2" customFormat="1" ht="63" customHeight="1" x14ac:dyDescent="0.25">
      <c r="A54" s="2" t="s">
        <v>19</v>
      </c>
      <c r="B54" s="2" t="s">
        <v>20</v>
      </c>
      <c r="C54" s="2">
        <v>800113389</v>
      </c>
      <c r="D54" s="2">
        <v>20223</v>
      </c>
      <c r="E54" s="6">
        <v>45242</v>
      </c>
      <c r="F54" s="2" t="s">
        <v>511</v>
      </c>
      <c r="G54" s="2" t="s">
        <v>548</v>
      </c>
      <c r="H54" s="2" t="s">
        <v>269</v>
      </c>
      <c r="I54" s="2" t="s">
        <v>270</v>
      </c>
      <c r="J54" s="2" t="s">
        <v>271</v>
      </c>
      <c r="K54" s="2" t="s">
        <v>272</v>
      </c>
      <c r="L54" s="5" t="s">
        <v>273</v>
      </c>
      <c r="M54" s="2" t="s">
        <v>121</v>
      </c>
      <c r="O54" s="6">
        <v>45271</v>
      </c>
      <c r="P54" s="6">
        <v>45382</v>
      </c>
      <c r="Q54" s="3">
        <v>0</v>
      </c>
      <c r="R54" s="2" t="s">
        <v>274</v>
      </c>
      <c r="S54" s="2" t="s">
        <v>275</v>
      </c>
      <c r="T54" s="18" t="s">
        <v>544</v>
      </c>
      <c r="U54" s="9">
        <v>0</v>
      </c>
      <c r="V54" s="19">
        <v>48</v>
      </c>
    </row>
    <row r="55" spans="1:22" s="2" customFormat="1" ht="63" customHeight="1" x14ac:dyDescent="0.25">
      <c r="A55" s="2" t="s">
        <v>19</v>
      </c>
      <c r="B55" s="2" t="s">
        <v>20</v>
      </c>
      <c r="C55" s="2">
        <v>800113389</v>
      </c>
      <c r="D55" s="2">
        <v>2022</v>
      </c>
      <c r="E55" s="6">
        <v>45289</v>
      </c>
      <c r="F55" s="2" t="s">
        <v>499</v>
      </c>
      <c r="G55" s="11" t="s">
        <v>276</v>
      </c>
      <c r="H55" s="11" t="s">
        <v>277</v>
      </c>
      <c r="I55" s="2" t="s">
        <v>278</v>
      </c>
      <c r="J55" s="2" t="s">
        <v>500</v>
      </c>
      <c r="K55" s="2" t="s">
        <v>279</v>
      </c>
      <c r="L55" s="5">
        <v>1</v>
      </c>
      <c r="M55" s="2" t="s">
        <v>280</v>
      </c>
      <c r="N55" s="2" t="s">
        <v>281</v>
      </c>
      <c r="O55" s="6">
        <v>45289</v>
      </c>
      <c r="P55" s="6">
        <v>45656</v>
      </c>
      <c r="Q55" s="3">
        <v>0</v>
      </c>
      <c r="R55" s="11" t="s">
        <v>282</v>
      </c>
      <c r="S55" s="16" t="s">
        <v>283</v>
      </c>
      <c r="T55" s="26" t="s">
        <v>549</v>
      </c>
      <c r="U55" s="12">
        <v>0</v>
      </c>
      <c r="V55" s="27">
        <v>49</v>
      </c>
    </row>
    <row r="56" spans="1:22" s="2" customFormat="1" ht="63" customHeight="1" x14ac:dyDescent="0.25">
      <c r="E56" s="6"/>
      <c r="G56" s="11"/>
      <c r="H56" s="11"/>
      <c r="J56" s="2" t="s">
        <v>284</v>
      </c>
      <c r="K56" s="2" t="s">
        <v>285</v>
      </c>
      <c r="L56" s="5">
        <v>2</v>
      </c>
      <c r="O56" s="6">
        <v>45292</v>
      </c>
      <c r="P56" s="6">
        <v>45657</v>
      </c>
      <c r="Q56" s="3">
        <v>0</v>
      </c>
      <c r="R56" s="11"/>
      <c r="S56" s="16"/>
      <c r="T56" s="26"/>
      <c r="U56" s="12"/>
      <c r="V56" s="27"/>
    </row>
    <row r="57" spans="1:22" s="2" customFormat="1" ht="63" customHeight="1" x14ac:dyDescent="0.25">
      <c r="A57" s="2" t="s">
        <v>19</v>
      </c>
      <c r="B57" s="2" t="s">
        <v>20</v>
      </c>
      <c r="C57" s="2">
        <v>800113389</v>
      </c>
      <c r="D57" s="2">
        <v>2022</v>
      </c>
      <c r="E57" s="6">
        <v>45289</v>
      </c>
      <c r="F57" s="2" t="s">
        <v>499</v>
      </c>
      <c r="G57" s="11" t="s">
        <v>519</v>
      </c>
      <c r="H57" s="11" t="s">
        <v>286</v>
      </c>
      <c r="I57" s="2" t="s">
        <v>287</v>
      </c>
      <c r="J57" s="2" t="s">
        <v>455</v>
      </c>
      <c r="K57" s="2" t="s">
        <v>288</v>
      </c>
      <c r="L57" s="5" t="s">
        <v>456</v>
      </c>
      <c r="M57" s="2" t="s">
        <v>457</v>
      </c>
      <c r="N57" s="2" t="s">
        <v>289</v>
      </c>
      <c r="O57" s="6">
        <v>45289</v>
      </c>
      <c r="P57" s="6">
        <v>45473</v>
      </c>
      <c r="Q57" s="3">
        <v>0</v>
      </c>
      <c r="R57" s="2" t="s">
        <v>290</v>
      </c>
      <c r="S57" s="2" t="s">
        <v>291</v>
      </c>
      <c r="T57" s="18" t="s">
        <v>550</v>
      </c>
      <c r="U57" s="9">
        <v>0</v>
      </c>
      <c r="V57" s="20">
        <v>50</v>
      </c>
    </row>
    <row r="58" spans="1:22" s="2" customFormat="1" ht="63" customHeight="1" x14ac:dyDescent="0.25">
      <c r="E58" s="6"/>
      <c r="G58" s="11"/>
      <c r="H58" s="11"/>
      <c r="I58" s="2" t="s">
        <v>292</v>
      </c>
      <c r="J58" s="2" t="s">
        <v>455</v>
      </c>
      <c r="K58" s="2" t="s">
        <v>458</v>
      </c>
      <c r="L58" s="5" t="s">
        <v>459</v>
      </c>
      <c r="M58" s="2" t="s">
        <v>293</v>
      </c>
      <c r="N58" s="2" t="s">
        <v>92</v>
      </c>
      <c r="O58" s="6">
        <v>45289</v>
      </c>
      <c r="P58" s="6">
        <v>45657</v>
      </c>
      <c r="Q58" s="3">
        <v>0</v>
      </c>
      <c r="R58" s="2" t="s">
        <v>294</v>
      </c>
      <c r="S58" s="2" t="s">
        <v>295</v>
      </c>
      <c r="T58" s="18" t="s">
        <v>545</v>
      </c>
      <c r="U58" s="9">
        <v>0</v>
      </c>
      <c r="V58" s="28"/>
    </row>
    <row r="59" spans="1:22" s="2" customFormat="1" ht="63" customHeight="1" x14ac:dyDescent="0.25">
      <c r="E59" s="6"/>
      <c r="G59" s="11"/>
      <c r="H59" s="11"/>
      <c r="I59" s="2" t="s">
        <v>296</v>
      </c>
      <c r="J59" s="2" t="s">
        <v>297</v>
      </c>
      <c r="K59" s="2" t="s">
        <v>515</v>
      </c>
      <c r="L59" s="5" t="s">
        <v>460</v>
      </c>
      <c r="M59" s="2" t="s">
        <v>457</v>
      </c>
      <c r="N59" s="2" t="s">
        <v>298</v>
      </c>
      <c r="O59" s="6">
        <v>45289</v>
      </c>
      <c r="P59" s="6">
        <v>45473</v>
      </c>
      <c r="Q59" s="3">
        <v>0</v>
      </c>
      <c r="R59" s="2" t="s">
        <v>290</v>
      </c>
      <c r="S59" s="2" t="s">
        <v>291</v>
      </c>
      <c r="T59" s="18" t="s">
        <v>550</v>
      </c>
      <c r="U59" s="9">
        <v>0</v>
      </c>
      <c r="V59" s="21"/>
    </row>
    <row r="60" spans="1:22" s="2" customFormat="1" ht="63" customHeight="1" x14ac:dyDescent="0.25">
      <c r="A60" s="2" t="s">
        <v>19</v>
      </c>
      <c r="B60" s="2" t="s">
        <v>20</v>
      </c>
      <c r="C60" s="2">
        <v>800113389</v>
      </c>
      <c r="D60" s="2">
        <v>2022</v>
      </c>
      <c r="E60" s="6">
        <v>45289</v>
      </c>
      <c r="F60" s="2" t="s">
        <v>499</v>
      </c>
      <c r="G60" s="11" t="s">
        <v>526</v>
      </c>
      <c r="H60" s="11" t="s">
        <v>299</v>
      </c>
      <c r="I60" s="2" t="s">
        <v>287</v>
      </c>
      <c r="J60" s="2" t="s">
        <v>461</v>
      </c>
      <c r="K60" s="2" t="s">
        <v>288</v>
      </c>
      <c r="L60" s="5" t="s">
        <v>456</v>
      </c>
      <c r="M60" s="2" t="s">
        <v>462</v>
      </c>
      <c r="N60" s="2" t="s">
        <v>300</v>
      </c>
      <c r="O60" s="6">
        <v>45289</v>
      </c>
      <c r="P60" s="6">
        <v>45657</v>
      </c>
      <c r="Q60" s="3">
        <v>0</v>
      </c>
      <c r="R60" s="2" t="s">
        <v>290</v>
      </c>
      <c r="S60" s="2" t="s">
        <v>291</v>
      </c>
      <c r="T60" s="18" t="s">
        <v>550</v>
      </c>
      <c r="U60" s="9">
        <v>0</v>
      </c>
      <c r="V60" s="20">
        <v>51</v>
      </c>
    </row>
    <row r="61" spans="1:22" s="2" customFormat="1" ht="63" customHeight="1" x14ac:dyDescent="0.25">
      <c r="E61" s="6"/>
      <c r="G61" s="11"/>
      <c r="H61" s="11"/>
      <c r="I61" s="2" t="s">
        <v>292</v>
      </c>
      <c r="K61" s="2" t="s">
        <v>463</v>
      </c>
      <c r="L61" s="5" t="s">
        <v>464</v>
      </c>
      <c r="M61" s="2" t="s">
        <v>330</v>
      </c>
      <c r="N61" s="2" t="s">
        <v>92</v>
      </c>
      <c r="O61" s="6">
        <v>45289</v>
      </c>
      <c r="P61" s="6">
        <v>45657</v>
      </c>
      <c r="Q61" s="3">
        <v>0</v>
      </c>
      <c r="R61" s="2" t="s">
        <v>294</v>
      </c>
      <c r="S61" s="2" t="s">
        <v>301</v>
      </c>
      <c r="T61" s="18" t="s">
        <v>545</v>
      </c>
      <c r="U61" s="9">
        <v>0</v>
      </c>
      <c r="V61" s="28"/>
    </row>
    <row r="62" spans="1:22" s="2" customFormat="1" ht="63" customHeight="1" x14ac:dyDescent="0.25">
      <c r="E62" s="6"/>
      <c r="G62" s="11"/>
      <c r="H62" s="11"/>
      <c r="I62" s="2" t="s">
        <v>302</v>
      </c>
      <c r="K62" s="2" t="s">
        <v>516</v>
      </c>
      <c r="L62" s="5" t="s">
        <v>456</v>
      </c>
      <c r="M62" s="2" t="s">
        <v>465</v>
      </c>
      <c r="N62" s="2" t="s">
        <v>300</v>
      </c>
      <c r="O62" s="6">
        <v>45289</v>
      </c>
      <c r="P62" s="6">
        <v>45473</v>
      </c>
      <c r="Q62" s="3">
        <v>0</v>
      </c>
      <c r="R62" s="2" t="s">
        <v>290</v>
      </c>
      <c r="S62" s="2" t="s">
        <v>303</v>
      </c>
      <c r="T62" s="18" t="s">
        <v>550</v>
      </c>
      <c r="U62" s="9">
        <v>0</v>
      </c>
      <c r="V62" s="28"/>
    </row>
    <row r="63" spans="1:22" s="2" customFormat="1" ht="63" customHeight="1" x14ac:dyDescent="0.25">
      <c r="E63" s="6"/>
      <c r="G63" s="11"/>
      <c r="H63" s="11"/>
      <c r="I63" s="2" t="s">
        <v>501</v>
      </c>
      <c r="J63" s="2" t="s">
        <v>304</v>
      </c>
      <c r="K63" s="2" t="s">
        <v>305</v>
      </c>
      <c r="L63" s="5" t="s">
        <v>466</v>
      </c>
      <c r="M63" s="2" t="s">
        <v>467</v>
      </c>
      <c r="N63" s="2" t="s">
        <v>92</v>
      </c>
      <c r="O63" s="6">
        <v>45289</v>
      </c>
      <c r="P63" s="6">
        <v>45291</v>
      </c>
      <c r="Q63" s="3">
        <v>100</v>
      </c>
      <c r="R63" s="2" t="s">
        <v>306</v>
      </c>
      <c r="S63" s="2" t="s">
        <v>307</v>
      </c>
      <c r="T63" s="18" t="s">
        <v>537</v>
      </c>
      <c r="U63" s="9">
        <v>100</v>
      </c>
      <c r="V63" s="21"/>
    </row>
    <row r="64" spans="1:22" s="2" customFormat="1" ht="63" customHeight="1" x14ac:dyDescent="0.25">
      <c r="A64" s="2" t="s">
        <v>19</v>
      </c>
      <c r="B64" s="2" t="s">
        <v>20</v>
      </c>
      <c r="C64" s="2">
        <v>800113389</v>
      </c>
      <c r="D64" s="2">
        <v>2022</v>
      </c>
      <c r="E64" s="6">
        <v>45289</v>
      </c>
      <c r="F64" s="2" t="s">
        <v>499</v>
      </c>
      <c r="G64" s="2" t="s">
        <v>527</v>
      </c>
      <c r="H64" s="2" t="s">
        <v>308</v>
      </c>
      <c r="I64" s="2" t="s">
        <v>309</v>
      </c>
      <c r="J64" s="2" t="s">
        <v>310</v>
      </c>
      <c r="K64" s="2" t="s">
        <v>311</v>
      </c>
      <c r="L64" s="5" t="s">
        <v>468</v>
      </c>
      <c r="M64" s="2" t="s">
        <v>469</v>
      </c>
      <c r="N64" s="2" t="s">
        <v>312</v>
      </c>
      <c r="O64" s="6">
        <v>45289</v>
      </c>
      <c r="P64" s="6">
        <v>45473</v>
      </c>
      <c r="Q64" s="3">
        <v>0</v>
      </c>
      <c r="R64" s="2" t="s">
        <v>290</v>
      </c>
      <c r="S64" s="2" t="s">
        <v>303</v>
      </c>
      <c r="T64" s="18" t="s">
        <v>550</v>
      </c>
      <c r="U64" s="9">
        <v>0</v>
      </c>
      <c r="V64" s="19">
        <v>52</v>
      </c>
    </row>
    <row r="65" spans="1:22" s="2" customFormat="1" ht="63" customHeight="1" x14ac:dyDescent="0.25">
      <c r="A65" s="2" t="s">
        <v>19</v>
      </c>
      <c r="B65" s="2" t="s">
        <v>20</v>
      </c>
      <c r="C65" s="2">
        <v>800113389</v>
      </c>
      <c r="D65" s="2">
        <v>2022</v>
      </c>
      <c r="E65" s="6">
        <v>45289</v>
      </c>
      <c r="F65" s="2" t="s">
        <v>499</v>
      </c>
      <c r="G65" s="11" t="s">
        <v>528</v>
      </c>
      <c r="H65" s="11" t="s">
        <v>313</v>
      </c>
      <c r="I65" s="2" t="s">
        <v>314</v>
      </c>
      <c r="J65" s="2" t="s">
        <v>315</v>
      </c>
      <c r="K65" s="2" t="s">
        <v>316</v>
      </c>
      <c r="L65" s="5" t="s">
        <v>470</v>
      </c>
      <c r="M65" s="2" t="s">
        <v>317</v>
      </c>
      <c r="N65" s="2" t="s">
        <v>92</v>
      </c>
      <c r="O65" s="6">
        <v>45289</v>
      </c>
      <c r="P65" s="6">
        <v>45657</v>
      </c>
      <c r="Q65" s="3">
        <v>0</v>
      </c>
      <c r="R65" s="11" t="s">
        <v>318</v>
      </c>
      <c r="S65" s="17" t="s">
        <v>319</v>
      </c>
      <c r="T65" s="24" t="s">
        <v>551</v>
      </c>
      <c r="U65" s="13">
        <f>(100/2)</f>
        <v>50</v>
      </c>
      <c r="V65" s="27">
        <v>53</v>
      </c>
    </row>
    <row r="66" spans="1:22" s="2" customFormat="1" ht="63" customHeight="1" x14ac:dyDescent="0.25">
      <c r="E66" s="6"/>
      <c r="G66" s="11"/>
      <c r="H66" s="11"/>
      <c r="I66" s="2" t="s">
        <v>517</v>
      </c>
      <c r="J66" s="2" t="s">
        <v>471</v>
      </c>
      <c r="K66" s="2" t="s">
        <v>320</v>
      </c>
      <c r="L66" s="5" t="s">
        <v>321</v>
      </c>
      <c r="N66" s="2" t="s">
        <v>196</v>
      </c>
      <c r="O66" s="6">
        <v>45289</v>
      </c>
      <c r="P66" s="6">
        <v>45657</v>
      </c>
      <c r="Q66" s="3">
        <v>0</v>
      </c>
      <c r="R66" s="11"/>
      <c r="S66" s="17"/>
      <c r="T66" s="25"/>
      <c r="U66" s="15"/>
      <c r="V66" s="27"/>
    </row>
    <row r="67" spans="1:22" s="2" customFormat="1" ht="63" customHeight="1" x14ac:dyDescent="0.25">
      <c r="E67" s="6"/>
      <c r="G67" s="11"/>
      <c r="H67" s="11"/>
      <c r="I67" s="2" t="s">
        <v>502</v>
      </c>
      <c r="J67" s="2" t="s">
        <v>322</v>
      </c>
      <c r="K67" s="2" t="s">
        <v>323</v>
      </c>
      <c r="L67" s="5" t="s">
        <v>472</v>
      </c>
      <c r="M67" s="2" t="s">
        <v>473</v>
      </c>
      <c r="N67" s="2" t="s">
        <v>92</v>
      </c>
      <c r="O67" s="6">
        <v>45289</v>
      </c>
      <c r="P67" s="6">
        <v>45291</v>
      </c>
      <c r="Q67" s="3">
        <v>100</v>
      </c>
      <c r="R67" s="2" t="s">
        <v>552</v>
      </c>
      <c r="S67" s="2" t="s">
        <v>324</v>
      </c>
      <c r="T67" s="29" t="s">
        <v>537</v>
      </c>
      <c r="U67" s="14"/>
      <c r="V67" s="27"/>
    </row>
    <row r="68" spans="1:22" s="2" customFormat="1" ht="63" customHeight="1" x14ac:dyDescent="0.25">
      <c r="A68" s="2" t="s">
        <v>19</v>
      </c>
      <c r="B68" s="2" t="s">
        <v>20</v>
      </c>
      <c r="C68" s="2">
        <v>800113389</v>
      </c>
      <c r="D68" s="2">
        <v>2022</v>
      </c>
      <c r="E68" s="6">
        <v>45289</v>
      </c>
      <c r="F68" s="2" t="s">
        <v>499</v>
      </c>
      <c r="G68" s="2" t="s">
        <v>325</v>
      </c>
      <c r="H68" s="2" t="s">
        <v>326</v>
      </c>
      <c r="I68" s="2" t="s">
        <v>529</v>
      </c>
      <c r="J68" s="2" t="s">
        <v>327</v>
      </c>
      <c r="K68" s="2" t="s">
        <v>328</v>
      </c>
      <c r="L68" s="5" t="s">
        <v>329</v>
      </c>
      <c r="M68" s="2" t="s">
        <v>330</v>
      </c>
      <c r="N68" s="2" t="s">
        <v>92</v>
      </c>
      <c r="O68" s="6">
        <v>45289</v>
      </c>
      <c r="P68" s="6">
        <v>45657</v>
      </c>
      <c r="Q68" s="3">
        <v>100</v>
      </c>
      <c r="R68" s="2" t="s">
        <v>474</v>
      </c>
      <c r="S68" s="2" t="s">
        <v>331</v>
      </c>
      <c r="T68" s="29" t="s">
        <v>537</v>
      </c>
      <c r="U68" s="9">
        <v>100</v>
      </c>
      <c r="V68" s="19">
        <v>54</v>
      </c>
    </row>
    <row r="69" spans="1:22" s="2" customFormat="1" ht="63" customHeight="1" x14ac:dyDescent="0.25">
      <c r="A69" s="2" t="s">
        <v>19</v>
      </c>
      <c r="B69" s="2" t="s">
        <v>20</v>
      </c>
      <c r="C69" s="2">
        <v>800113389</v>
      </c>
      <c r="D69" s="2">
        <v>2022</v>
      </c>
      <c r="E69" s="6">
        <v>45289</v>
      </c>
      <c r="F69" s="2" t="s">
        <v>499</v>
      </c>
      <c r="G69" s="2" t="s">
        <v>530</v>
      </c>
      <c r="H69" s="2" t="s">
        <v>332</v>
      </c>
      <c r="I69" s="2" t="s">
        <v>333</v>
      </c>
      <c r="J69" s="2" t="s">
        <v>334</v>
      </c>
      <c r="K69" s="2" t="s">
        <v>475</v>
      </c>
      <c r="L69" s="5" t="s">
        <v>335</v>
      </c>
      <c r="M69" s="2" t="s">
        <v>336</v>
      </c>
      <c r="N69" s="2" t="s">
        <v>337</v>
      </c>
      <c r="O69" s="6">
        <v>45289</v>
      </c>
      <c r="P69" s="6">
        <v>45657</v>
      </c>
      <c r="Q69" s="3">
        <v>0</v>
      </c>
      <c r="R69" s="2" t="s">
        <v>338</v>
      </c>
      <c r="S69" s="2" t="s">
        <v>275</v>
      </c>
      <c r="T69" s="18" t="s">
        <v>544</v>
      </c>
      <c r="U69" s="9">
        <v>0</v>
      </c>
      <c r="V69" s="19">
        <v>55</v>
      </c>
    </row>
    <row r="70" spans="1:22" s="2" customFormat="1" ht="63" customHeight="1" x14ac:dyDescent="0.25">
      <c r="A70" s="2" t="s">
        <v>19</v>
      </c>
      <c r="B70" s="2" t="s">
        <v>20</v>
      </c>
      <c r="C70" s="2">
        <v>800113389</v>
      </c>
      <c r="D70" s="2">
        <v>2022</v>
      </c>
      <c r="E70" s="6">
        <v>45289</v>
      </c>
      <c r="F70" s="2" t="s">
        <v>499</v>
      </c>
      <c r="G70" s="2" t="s">
        <v>531</v>
      </c>
      <c r="H70" s="2" t="s">
        <v>339</v>
      </c>
      <c r="I70" s="2" t="s">
        <v>476</v>
      </c>
      <c r="J70" s="2" t="s">
        <v>340</v>
      </c>
      <c r="K70" s="2" t="s">
        <v>341</v>
      </c>
      <c r="L70" s="5" t="s">
        <v>342</v>
      </c>
      <c r="M70" s="2" t="s">
        <v>336</v>
      </c>
      <c r="N70" s="2" t="s">
        <v>337</v>
      </c>
      <c r="O70" s="6">
        <v>45289</v>
      </c>
      <c r="P70" s="6">
        <v>45657</v>
      </c>
      <c r="Q70" s="3">
        <v>0</v>
      </c>
      <c r="R70" s="2" t="s">
        <v>343</v>
      </c>
      <c r="S70" s="2" t="s">
        <v>275</v>
      </c>
      <c r="T70" s="18" t="s">
        <v>544</v>
      </c>
      <c r="U70" s="9">
        <v>0</v>
      </c>
      <c r="V70" s="19">
        <v>56</v>
      </c>
    </row>
    <row r="71" spans="1:22" s="2" customFormat="1" ht="93" customHeight="1" x14ac:dyDescent="0.25">
      <c r="A71" s="2" t="s">
        <v>19</v>
      </c>
      <c r="B71" s="2" t="s">
        <v>20</v>
      </c>
      <c r="C71" s="2">
        <v>800113389</v>
      </c>
      <c r="D71" s="2">
        <v>2022</v>
      </c>
      <c r="E71" s="6">
        <v>45289</v>
      </c>
      <c r="F71" s="2" t="s">
        <v>499</v>
      </c>
      <c r="G71" s="11" t="s">
        <v>344</v>
      </c>
      <c r="H71" s="11" t="s">
        <v>345</v>
      </c>
      <c r="I71" s="2" t="s">
        <v>477</v>
      </c>
      <c r="J71" s="11" t="s">
        <v>346</v>
      </c>
      <c r="K71" s="2" t="s">
        <v>347</v>
      </c>
      <c r="L71" s="5" t="s">
        <v>348</v>
      </c>
      <c r="M71" s="2" t="s">
        <v>349</v>
      </c>
      <c r="N71" s="2" t="s">
        <v>92</v>
      </c>
      <c r="O71" s="6">
        <v>45289</v>
      </c>
      <c r="P71" s="6">
        <v>45657</v>
      </c>
      <c r="Q71" s="3">
        <v>0</v>
      </c>
      <c r="R71" s="11" t="s">
        <v>350</v>
      </c>
      <c r="S71" s="17" t="s">
        <v>283</v>
      </c>
      <c r="T71" s="24" t="s">
        <v>553</v>
      </c>
      <c r="U71" s="13">
        <v>0</v>
      </c>
      <c r="V71" s="20">
        <v>57</v>
      </c>
    </row>
    <row r="72" spans="1:22" s="2" customFormat="1" ht="94.5" customHeight="1" x14ac:dyDescent="0.25">
      <c r="C72" s="2">
        <v>800113389</v>
      </c>
      <c r="E72" s="6"/>
      <c r="G72" s="11"/>
      <c r="H72" s="11"/>
      <c r="I72" s="2" t="s">
        <v>351</v>
      </c>
      <c r="J72" s="11"/>
      <c r="K72" s="2" t="s">
        <v>352</v>
      </c>
      <c r="L72" s="5" t="s">
        <v>478</v>
      </c>
      <c r="O72" s="6">
        <v>45293</v>
      </c>
      <c r="P72" s="6">
        <v>45657</v>
      </c>
      <c r="Q72" s="3">
        <v>0</v>
      </c>
      <c r="R72" s="11"/>
      <c r="S72" s="17"/>
      <c r="T72" s="25"/>
      <c r="U72" s="14"/>
      <c r="V72" s="21"/>
    </row>
    <row r="73" spans="1:22" s="2" customFormat="1" ht="63" customHeight="1" x14ac:dyDescent="0.25">
      <c r="A73" s="2" t="s">
        <v>19</v>
      </c>
      <c r="B73" s="2" t="s">
        <v>20</v>
      </c>
      <c r="C73" s="2">
        <v>800113389</v>
      </c>
      <c r="D73" s="2">
        <v>2022</v>
      </c>
      <c r="E73" s="6">
        <v>45289</v>
      </c>
      <c r="F73" s="2" t="s">
        <v>499</v>
      </c>
      <c r="G73" s="2" t="s">
        <v>353</v>
      </c>
      <c r="H73" s="2" t="s">
        <v>354</v>
      </c>
      <c r="I73" s="2" t="s">
        <v>479</v>
      </c>
      <c r="J73" s="2" t="s">
        <v>480</v>
      </c>
      <c r="K73" s="2" t="s">
        <v>481</v>
      </c>
      <c r="L73" s="5" t="s">
        <v>355</v>
      </c>
      <c r="M73" s="2" t="s">
        <v>356</v>
      </c>
      <c r="N73" s="2" t="s">
        <v>92</v>
      </c>
      <c r="O73" s="6">
        <v>45293</v>
      </c>
      <c r="P73" s="6">
        <v>45657</v>
      </c>
      <c r="Q73" s="3">
        <v>0</v>
      </c>
      <c r="R73" s="2" t="s">
        <v>357</v>
      </c>
      <c r="S73" s="2" t="s">
        <v>275</v>
      </c>
      <c r="T73" s="18" t="s">
        <v>544</v>
      </c>
      <c r="U73" s="9">
        <v>0</v>
      </c>
      <c r="V73" s="19">
        <v>58</v>
      </c>
    </row>
    <row r="74" spans="1:22" s="2" customFormat="1" ht="63" customHeight="1" x14ac:dyDescent="0.25">
      <c r="A74" s="2" t="s">
        <v>19</v>
      </c>
      <c r="B74" s="2" t="s">
        <v>20</v>
      </c>
      <c r="C74" s="2">
        <v>800113389</v>
      </c>
      <c r="D74" s="2">
        <v>2022</v>
      </c>
      <c r="E74" s="6">
        <v>45289</v>
      </c>
      <c r="F74" s="2" t="s">
        <v>499</v>
      </c>
      <c r="G74" s="2" t="s">
        <v>482</v>
      </c>
      <c r="H74" s="2" t="s">
        <v>358</v>
      </c>
      <c r="I74" s="2" t="s">
        <v>359</v>
      </c>
      <c r="J74" s="2" t="s">
        <v>520</v>
      </c>
      <c r="K74" s="2" t="s">
        <v>512</v>
      </c>
      <c r="L74" s="5">
        <v>2</v>
      </c>
      <c r="M74" s="2" t="s">
        <v>360</v>
      </c>
      <c r="N74" s="2" t="s">
        <v>361</v>
      </c>
      <c r="O74" s="6">
        <v>45317</v>
      </c>
      <c r="P74" s="6">
        <v>45351</v>
      </c>
      <c r="Q74" s="3">
        <v>0</v>
      </c>
      <c r="R74" s="2" t="s">
        <v>554</v>
      </c>
      <c r="S74" s="2" t="s">
        <v>362</v>
      </c>
      <c r="T74" s="18" t="s">
        <v>541</v>
      </c>
      <c r="U74" s="9">
        <v>0</v>
      </c>
      <c r="V74" s="19">
        <v>59</v>
      </c>
    </row>
    <row r="75" spans="1:22" s="2" customFormat="1" ht="63" customHeight="1" thickBot="1" x14ac:dyDescent="0.3">
      <c r="A75" s="2" t="s">
        <v>19</v>
      </c>
      <c r="B75" s="2" t="s">
        <v>20</v>
      </c>
      <c r="C75" s="2">
        <v>800113389</v>
      </c>
      <c r="D75" s="2">
        <v>2022</v>
      </c>
      <c r="E75" s="6">
        <v>45289</v>
      </c>
      <c r="F75" s="2" t="s">
        <v>499</v>
      </c>
      <c r="G75" s="2" t="s">
        <v>363</v>
      </c>
      <c r="H75" s="2" t="s">
        <v>364</v>
      </c>
      <c r="J75" s="2" t="s">
        <v>483</v>
      </c>
      <c r="K75" s="2" t="s">
        <v>365</v>
      </c>
      <c r="L75" s="5">
        <v>2</v>
      </c>
      <c r="M75" s="2" t="s">
        <v>366</v>
      </c>
      <c r="N75" s="2" t="s">
        <v>361</v>
      </c>
      <c r="O75" s="6">
        <v>45320</v>
      </c>
      <c r="P75" s="6">
        <v>45359</v>
      </c>
      <c r="Q75" s="3">
        <v>0</v>
      </c>
      <c r="R75" s="2" t="s">
        <v>555</v>
      </c>
      <c r="S75" s="2" t="s">
        <v>362</v>
      </c>
      <c r="T75" s="30" t="s">
        <v>541</v>
      </c>
      <c r="U75" s="31">
        <v>0</v>
      </c>
      <c r="V75" s="32">
        <v>60</v>
      </c>
    </row>
    <row r="76" spans="1:22" s="7" customFormat="1" ht="18.75" customHeight="1" thickTop="1" thickBot="1" x14ac:dyDescent="0.3">
      <c r="K76" s="47" t="s">
        <v>559</v>
      </c>
      <c r="L76" s="48"/>
      <c r="M76" s="42" t="s">
        <v>566</v>
      </c>
      <c r="N76" s="43"/>
      <c r="O76" s="43"/>
      <c r="P76" s="44">
        <f>V75</f>
        <v>60</v>
      </c>
      <c r="Q76" s="40"/>
      <c r="R76" s="40"/>
      <c r="U76" s="45">
        <f>SUM(U3:U75)</f>
        <v>4716.66</v>
      </c>
      <c r="V76" s="46">
        <f>P78/V75</f>
        <v>0.75</v>
      </c>
    </row>
    <row r="77" spans="1:22" ht="16.5" customHeight="1" thickTop="1" thickBot="1" x14ac:dyDescent="0.3">
      <c r="K77" s="52" t="s">
        <v>560</v>
      </c>
      <c r="L77" s="53"/>
      <c r="M77" s="36" t="s">
        <v>561</v>
      </c>
      <c r="N77" s="37"/>
      <c r="O77" s="37"/>
      <c r="P77" s="39">
        <f>(U76/P76)*100%</f>
        <v>78.611000000000004</v>
      </c>
      <c r="Q77" s="40" t="s">
        <v>562</v>
      </c>
      <c r="R77" s="38" t="s">
        <v>568</v>
      </c>
    </row>
    <row r="78" spans="1:22" ht="19.5" customHeight="1" thickTop="1" thickBot="1" x14ac:dyDescent="0.3">
      <c r="K78" s="52" t="s">
        <v>563</v>
      </c>
      <c r="L78" s="53"/>
      <c r="M78" s="36" t="s">
        <v>564</v>
      </c>
      <c r="N78" s="37"/>
      <c r="O78" s="37"/>
      <c r="P78" s="41">
        <v>45</v>
      </c>
      <c r="Q78" s="40" t="s">
        <v>562</v>
      </c>
      <c r="R78" s="38" t="s">
        <v>567</v>
      </c>
    </row>
    <row r="79" spans="1:22" ht="14.25" customHeight="1" thickTop="1" thickBot="1" x14ac:dyDescent="0.3">
      <c r="K79" s="54"/>
      <c r="L79" s="56"/>
      <c r="M79" s="36" t="s">
        <v>565</v>
      </c>
      <c r="N79" s="37"/>
      <c r="O79" s="37"/>
      <c r="P79" s="41">
        <f>P76-P78</f>
        <v>15</v>
      </c>
      <c r="Q79" s="40"/>
      <c r="R79" s="38"/>
    </row>
    <row r="80" spans="1:22" ht="63" customHeight="1" thickTop="1" x14ac:dyDescent="0.25"/>
  </sheetData>
  <autoFilter ref="A2:V79"/>
  <mergeCells count="60">
    <mergeCell ref="H57:H59"/>
    <mergeCell ref="H55:H56"/>
    <mergeCell ref="K76:L76"/>
    <mergeCell ref="M76:O76"/>
    <mergeCell ref="K77:L77"/>
    <mergeCell ref="M77:O77"/>
    <mergeCell ref="K78:L78"/>
    <mergeCell ref="M78:O78"/>
    <mergeCell ref="M79:O79"/>
    <mergeCell ref="U71:U72"/>
    <mergeCell ref="V71:V72"/>
    <mergeCell ref="G55:G56"/>
    <mergeCell ref="G57:G59"/>
    <mergeCell ref="V57:V59"/>
    <mergeCell ref="G60:G63"/>
    <mergeCell ref="V60:V63"/>
    <mergeCell ref="G65:G67"/>
    <mergeCell ref="H65:H67"/>
    <mergeCell ref="H60:H63"/>
    <mergeCell ref="G71:G72"/>
    <mergeCell ref="H71:H72"/>
    <mergeCell ref="J71:J72"/>
    <mergeCell ref="R71:R72"/>
    <mergeCell ref="S71:S72"/>
    <mergeCell ref="T71:T72"/>
    <mergeCell ref="V55:V56"/>
    <mergeCell ref="T65:T66"/>
    <mergeCell ref="V65:V67"/>
    <mergeCell ref="U65:U67"/>
    <mergeCell ref="R65:R66"/>
    <mergeCell ref="S65:S66"/>
    <mergeCell ref="R55:R56"/>
    <mergeCell ref="S55:S56"/>
    <mergeCell ref="T55:T56"/>
    <mergeCell ref="U55:U56"/>
    <mergeCell ref="V42:V43"/>
    <mergeCell ref="V44:V45"/>
    <mergeCell ref="T42:T43"/>
    <mergeCell ref="U42:U43"/>
    <mergeCell ref="T44:T45"/>
    <mergeCell ref="U44:U45"/>
    <mergeCell ref="G42:G43"/>
    <mergeCell ref="F42:F43"/>
    <mergeCell ref="H42:H43"/>
    <mergeCell ref="G44:G45"/>
    <mergeCell ref="F44:F45"/>
    <mergeCell ref="H44:H45"/>
    <mergeCell ref="V38:V39"/>
    <mergeCell ref="T38:T39"/>
    <mergeCell ref="U38:U39"/>
    <mergeCell ref="F38:F39"/>
    <mergeCell ref="G38:G39"/>
    <mergeCell ref="H38:H39"/>
    <mergeCell ref="I38:I39"/>
    <mergeCell ref="T1:V1"/>
    <mergeCell ref="G18:G19"/>
    <mergeCell ref="H18:H19"/>
    <mergeCell ref="J18:J19"/>
    <mergeCell ref="Q18:Q19"/>
    <mergeCell ref="V18:V1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Plan de Mejoramient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CONTROL INTERNO</cp:lastModifiedBy>
  <dcterms:created xsi:type="dcterms:W3CDTF">2024-02-02T19:52:32Z</dcterms:created>
  <dcterms:modified xsi:type="dcterms:W3CDTF">2024-02-05T16:06:16Z</dcterms:modified>
</cp:coreProperties>
</file>