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de Planeación 2023 - cierre\PA para Contraloría\"/>
    </mc:Choice>
  </mc:AlternateContent>
  <bookViews>
    <workbookView xWindow="0" yWindow="0" windowWidth="21600" windowHeight="8820"/>
  </bookViews>
  <sheets>
    <sheet name="ATENCIÓN CIUDADANO" sheetId="14" r:id="rId1"/>
    <sheet name="COMUNICACIONES" sheetId="17" r:id="rId2"/>
    <sheet name="CULTURA DE PAZ" sheetId="9" r:id="rId3"/>
    <sheet name="Contratos Ate" sheetId="19" r:id="rId4"/>
    <sheet name="Contratos Comun" sheetId="18" r:id="rId5"/>
    <sheet name="Contratos Cultura" sheetId="16" r:id="rId6"/>
  </sheets>
  <definedNames>
    <definedName name="_xlnm.Print_Area" localSheetId="0">'ATENCIÓN CIUDADANO'!$B$1:$O$28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9" l="1"/>
  <c r="N20" i="9"/>
  <c r="N18" i="9"/>
  <c r="M20" i="9"/>
  <c r="M18" i="9"/>
  <c r="O18" i="9" s="1"/>
  <c r="O18" i="17"/>
  <c r="N20" i="17"/>
  <c r="O20" i="17" s="1"/>
  <c r="N18" i="17"/>
  <c r="M20" i="17"/>
  <c r="M18" i="17"/>
  <c r="N18" i="14"/>
  <c r="M20" i="14"/>
  <c r="M18" i="14"/>
  <c r="O18" i="14" s="1"/>
  <c r="F22" i="17"/>
  <c r="C10" i="19" l="1"/>
  <c r="C10" i="18" l="1"/>
  <c r="F23" i="17" l="1"/>
  <c r="G21" i="17"/>
  <c r="G20" i="17"/>
  <c r="G19" i="17"/>
  <c r="G23" i="17" s="1"/>
  <c r="G18" i="17"/>
  <c r="G22" i="17" l="1"/>
  <c r="J27" i="17"/>
  <c r="C9" i="16"/>
  <c r="G23" i="9"/>
  <c r="F23" i="9"/>
  <c r="G22" i="9" l="1"/>
  <c r="F22" i="9"/>
  <c r="J27" i="9" s="1"/>
  <c r="G23" i="14"/>
  <c r="F23" i="14"/>
  <c r="J22" i="14"/>
  <c r="G22" i="14"/>
  <c r="F22" i="14"/>
  <c r="E22" i="14"/>
  <c r="E23" i="14" l="1"/>
  <c r="J26" i="14" s="1"/>
  <c r="J22" i="9" l="1"/>
</calcChain>
</file>

<file path=xl/sharedStrings.xml><?xml version="1.0" encoding="utf-8"?>
<sst xmlns="http://schemas.openxmlformats.org/spreadsheetml/2006/main" count="217" uniqueCount="104">
  <si>
    <t xml:space="preserve">OBSERVACIONES: </t>
  </si>
  <si>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</si>
  <si>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</si>
  <si>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</si>
  <si>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</si>
  <si>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</si>
  <si>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</si>
  <si>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</si>
  <si>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 xml:space="preserve">INICIO </t>
  </si>
  <si>
    <t>OTROS</t>
  </si>
  <si>
    <t>SGP</t>
  </si>
  <si>
    <t>MPIO</t>
  </si>
  <si>
    <t>EFICIENCIA</t>
  </si>
  <si>
    <t>PROGRAMACION (dd/mm/aa)</t>
  </si>
  <si>
    <t>CANT.</t>
  </si>
  <si>
    <t>UNIDAD DE MEDIDA</t>
  </si>
  <si>
    <t>PRINCIPALES ACTIVIDADES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</si>
  <si>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</si>
  <si>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</si>
  <si>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</si>
  <si>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</si>
  <si>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</si>
  <si>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</si>
  <si>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 IV IBAGUÉ NUESTRO COMPROMISO INSTITUCIONAL</t>
  </si>
  <si>
    <t>FORTALECIMIENTO DE LA GESTIÓN Y DIRECCIÓN DE LA ADMINISTRACIÓN PÚBLICA TERRITORIAL</t>
  </si>
  <si>
    <t>FORTALECIMIENTO A LA GESTION INSTITUCIONAL PARA UNA EFICIENTE ATENCION AL CIUDADANO</t>
  </si>
  <si>
    <t xml:space="preserve">SECTOR 2. FORTALECIMIENTO INSTITUCIONAL </t>
  </si>
  <si>
    <t>Adecuar infraestructura para atencion al público</t>
  </si>
  <si>
    <t>Oficinas para la atención y orientación al ciudadano dotadas</t>
  </si>
  <si>
    <t>Estrategia fortalecida e implementada</t>
  </si>
  <si>
    <t xml:space="preserve">DIMENSIÓN: </t>
  </si>
  <si>
    <t>RELACIÓN DE CONTRATOS Y CONVENIOS</t>
  </si>
  <si>
    <t>INDICADORES DE GESTIÓN</t>
  </si>
  <si>
    <t>FORTALECIMIENTO E IMPLEMENTACIÓN DE LA ESTRATEGIA DE COMUNICACIONES.</t>
  </si>
  <si>
    <t xml:space="preserve">FIRMA </t>
  </si>
  <si>
    <t>DIMENSIÓN:</t>
  </si>
  <si>
    <t>TERMINACIÓN</t>
  </si>
  <si>
    <t>INDICE INVERSIÓN</t>
  </si>
  <si>
    <t>PROGRAMACIÓN (dd/mm/aa)</t>
  </si>
  <si>
    <t>ÍNDICE FISICO</t>
  </si>
  <si>
    <t>REGALÍAS</t>
  </si>
  <si>
    <t xml:space="preserve">CÓDIGO BPPIM: </t>
  </si>
  <si>
    <t>FORTALECIMIENTO A LA GESTIÓN INSTITUCIONAL PARA UNA EFICIENTE ATENCIÓN AL CIUDADANO</t>
  </si>
  <si>
    <t>CÓDIGO BPPIM: </t>
  </si>
  <si>
    <t>ÍNDICE INVERSIÓN</t>
  </si>
  <si>
    <t>Implementar y fortalecer CAM</t>
  </si>
  <si>
    <t>CAM fortalecido</t>
  </si>
  <si>
    <t>Número de instalaciones adecuadas</t>
  </si>
  <si>
    <t xml:space="preserve">FUENTES DE FINANCIACIÓN          </t>
  </si>
  <si>
    <t xml:space="preserve">COSTO TOTAL      </t>
  </si>
  <si>
    <t>OBSERVACIONES:</t>
  </si>
  <si>
    <t>NOMBRE: CAMILO ADOLFO SANTOS RUBIO</t>
  </si>
  <si>
    <t>FECHA DE PROGRAMACIÓN: 2023</t>
  </si>
  <si>
    <t>IMPLEMENTACIÓN DEL SISTEMA DE GESTIÓN DE CULTURA DE PAZ ORGANIZACIONAL EN LA ALCALDÍA MUNICIPAL DE IBAGUÉ</t>
  </si>
  <si>
    <t>Sistemas de Gestión Anti soborno, Seguridad de la información y Cultura de Paz Organizacional implementadas</t>
  </si>
  <si>
    <t>Asesoría, revisión y capacitaciones realizadas</t>
  </si>
  <si>
    <t xml:space="preserve">Estrategia implementada </t>
  </si>
  <si>
    <t>Adquirir equipos y servicios tecnológicos, licencias, permisos y demás servicios complementarios para habilitar la prestación de los servicios de los canales y medios de comunicación del Sistema Integrado de Medios de la Alcaldía Municipal de Ibagué – SIMAI.</t>
  </si>
  <si>
    <t xml:space="preserve">Compra de equipos , licencias y derechos conexos para el funcionamiento de la emisora Radio Capital Musical </t>
  </si>
  <si>
    <t>Realizar adecuaciones locativas, mantenimientos y compra de mobiliario físico, equipos y demás elementos tecnológicos, para dotar, poner en marcha y fortalecer el óptimo funcionamiento de los medios de comunicación que integran el SIMAI.</t>
  </si>
  <si>
    <t xml:space="preserve">Adecuar la locación y comprar  mobiliario para el Sistema Integrado de Medios </t>
  </si>
  <si>
    <t>TOTAL</t>
  </si>
  <si>
    <t>Realizar capacitaciones al personal de la Alcaldía Municipal de Ibagué.</t>
  </si>
  <si>
    <t>SGI29 - CONTRATAR LA PRESTACIÓN DE SERVICIOS PARA EL DESARROLLO DEL PLAN DE FORMACION EN EL SISTEMA DE GESTION DE CULTURA Y PAZ ORGANIZACIONAL EN EL MARCO DEL PROYECTO DENOMINADO ´IMPLEMENTACIÓN DEL SISTEMA DE GESTIÓN DE CULTURA DE PAZ ORGANIZACIONAL EN LA ALCALDÍA MUNICIPAL DE IBAGUÉ´.</t>
  </si>
  <si>
    <t>CONTRATAR LA PRESTACIÓN DE SERVICIOS PROFESIONALES, PARA EL DESARROLLO Y EJECUCIÓN DE LOS DIFERENTES PROGRAMAS Y PROYECTOS DE LA ALCALDÍA MUNICIPAL DE LA CIUDAD DE IBAGUÉ EN EL MARCO DEL PROYECTO DENOMINADO "FORTALECIMIENTO A LA GESTIÓN INSTITUCIONAL PARA UNA EFICIENTE ATENCIÓN AL CIUDADANO</t>
  </si>
  <si>
    <t>SGI21- CONTRATAR LA PRESTACIÓN DE SERVICIOS DE APOYO A LA GESTIÓN PARA LA SECRETARIA GENERAL DEL MUNICIPIO DE IBAGUÉ EN EL MARCO DEL PROYECTO DENOMINADO " FORTALECIMIENTO A LA GESTIÓN INSTITUCIONAL PARA UNA EFICIENTE ATENCIÓN AL CIUDADANO</t>
  </si>
  <si>
    <t>SGI117- CONTRATAR LA PRESTACION DE SERVICIOS PROFESIONALES, PARA EL DESARROLLO Y EJECUCIÓN DE LOS DIFERENTES PROGRAMAS Y PROYECTOS DE LA ALCALDÍA MUNICIPAL DE LA CIUDAD DE IBAGUÉ EN EL MARCO DEL PROYECTO DENOMINADO "FORTALECIWENTO A LA GESTION INSTITUCIONAL PARA UNA EFICIENTE ATENCION AL CIUDADANO"</t>
  </si>
  <si>
    <t>Realizar la divulgación de la estrategia, desarrollar el proceso de auditoría externa y asistencia técnica en cultura de paz organizacional</t>
  </si>
  <si>
    <t>FECHA DE  SEGUIMIENTO: 31 de diciembre de 2023</t>
  </si>
  <si>
    <t>SGI28 - CONTRATAR LA PRESTACIÓN DE SERVICIOS PARA LA AUDITORÍA DE OTORGAMIENTO DE LA CERTIFICACIÓN DE LA NORMA NTE SGCPO:2018. SISTEMA DE GESTIÓN DE CULTURA DE PAZ ORGANIZACIONAL DE LA ALCALDÍA MUNICIPAL DE IBAGUÉ EN EL MARCO DEL PROYECTO DENOMINADO ´IMPLEMENTACIÓN DEL SISTEMA DE GESTIÓN DE CULTURA DE PAZ ORGANIZACIONAL EN LA ALCALDÍA MUNICIPAL DE IBAGUÉ´.</t>
  </si>
  <si>
    <t>CONTRATAR LA COMPRA E INSTALACIÓN DE LOS EQUIPOS TECNOLÓGICOS, AUDIOVISUALES, ELECTRÓNICOS Y ADECUACIÓN PARA LA PUESTA EN MARCHA DEL SISTEMA INTEGRADO DE MEDIOS DE LA ALCALDÍA MUNICIPAL DE
IBAGUÉ EN EL MARCO DEL PROYECTO FORTALECIMIENTO E IMPLEMENTACIÓN DE LA ESTRATEGIA DE COMUNICACIONES.</t>
  </si>
  <si>
    <t xml:space="preserve">RELACIÓN DE CONTRATOS Y RESOLUCIONES </t>
  </si>
  <si>
    <t>Resolución 1100-0008 del 2 de marzo de 2023</t>
  </si>
  <si>
    <t>Resolución 1100-0011 del 28 de marzo de 2023</t>
  </si>
  <si>
    <t>SGI15 - CONTRATAR LA PRESTACIÓN DE SERVICIOS PROFESIONALES, PARA EL DESARROLLO Y EJECUCIÓN DE LOS DIFERENTES PROGRAMAS Y PROYECTOS DE LA ALCALDÍA MUNICIPAL DE LA CIUDAD DE IBAGUÉ EN EL MARCO DEL PROYECTO DENOMINADO ´FORTALECIMIENTO A LA GESTION INSTITUCIONAL PARA UNA EFICIENTE ATENCION AL CIUDADANO´.</t>
  </si>
  <si>
    <t>SGI22- CONTRATAR LA PRESTACIÓN DE SERVICIOS DE APOYO A LA GESTIÓN PARA LA SECRETARÍA GENERAL DEL MUNICIPIO DE IBAGUÉ EN EL MARCO DEL PROYECTO DENOMINADO "FORTALECIMIENTO A LA GESTIÓN INSTITUCIONAL PARA UNA EFICIENTE ATENCIÓN AL CIUDADANO.</t>
  </si>
  <si>
    <t>SGI16 - CONTRATAR LA PRESTACIÓN DE SERVICIOS PROFESIONALES, PARA EL DESARROLLO Y EJECUCIÓN DE LOS DIFERENTES PROGRAMAS Y PROYECTOS DE LA ALCALDÍA MUNICIPAL DE LA CIUDAD DE IBAGUÉ EN EL MARCO DEL PROYECTO DENOMINADO ´FORTALECIMIENTO A LA GESTION INSTITUCIONAL PARA UNA EFICIENTE ATENCION AL CIUDADANO´</t>
  </si>
  <si>
    <t>OBSERVACIONES: Durante la vigencia 2023 la Dirección de Atención al Ciudadano programo y ejecuto solo una actividad del plan de acción (Implementar y fortalecer CAM), con el objetivo de cumplir la meta producto de dotar 4 oficinas para la atención y orientación al ciudadano.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</si>
  <si>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PLANEACIÓN ESTRATÉGICA Y TERRITORIAL</t>
    </r>
  </si>
  <si>
    <r>
      <t xml:space="preserve">Código: </t>
    </r>
    <r>
      <rPr>
        <sz val="11"/>
        <rFont val="Arial"/>
        <family val="2"/>
      </rPr>
      <t>FOR-08-PRO-PET-01</t>
    </r>
  </si>
  <si>
    <r>
      <t>Versión: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</si>
  <si>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ACCIÓN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</si>
  <si>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</si>
  <si>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Página: </t>
    </r>
    <r>
      <rPr>
        <sz val="11"/>
        <rFont val="Arial"/>
        <family val="2"/>
      </rPr>
      <t>1 de  1</t>
    </r>
  </si>
  <si>
    <r>
      <t xml:space="preserve">SECRETARÍA / ENTIDAD:  </t>
    </r>
    <r>
      <rPr>
        <sz val="11"/>
        <rFont val="Arial"/>
        <family val="2"/>
      </rPr>
      <t xml:space="preserve">Secretaría de General </t>
    </r>
    <r>
      <rPr>
        <b/>
        <sz val="11"/>
        <rFont val="Arial"/>
        <family val="2"/>
      </rPr>
      <t xml:space="preserve">                   / GRUPO: </t>
    </r>
    <r>
      <rPr>
        <sz val="11"/>
        <rFont val="Arial"/>
        <family val="2"/>
      </rPr>
      <t>Atencion al ciudadano</t>
    </r>
  </si>
  <si>
    <r>
      <t xml:space="preserve">Objetivos: </t>
    </r>
    <r>
      <rPr>
        <sz val="11"/>
        <rFont val="Arial"/>
        <family val="2"/>
      </rPr>
      <t>Mejorar los niveles de credibilidad de los ciudadanos en la Alcaldía Municipal de Ibagué</t>
    </r>
  </si>
  <si>
    <r>
      <t xml:space="preserve">CÓDIGO PRESUPUESTAL: </t>
    </r>
    <r>
      <rPr>
        <sz val="11"/>
        <rFont val="Arial"/>
        <family val="2"/>
      </rPr>
      <t>214304701231</t>
    </r>
    <r>
      <rPr>
        <b/>
        <sz val="11"/>
        <rFont val="Arial"/>
        <family val="2"/>
      </rPr>
      <t xml:space="preserve">             RUBRO: </t>
    </r>
    <r>
      <rPr>
        <sz val="11"/>
        <rFont val="Arial"/>
        <family val="2"/>
      </rPr>
      <t>FORTALECIMIENTO A LA GESTIÓN INSTITUCIONAL PARA LA EFICIENTE ATENCIÓN AL CIUDADANO IBAGUE</t>
    </r>
  </si>
  <si>
    <r>
      <t>PROG</t>
    </r>
    <r>
      <rPr>
        <b/>
        <sz val="11"/>
        <rFont val="Arial"/>
        <family val="2"/>
      </rPr>
      <t xml:space="preserve">  EJEC</t>
    </r>
  </si>
  <si>
    <r>
      <t>META DE RESULTADO  No.</t>
    </r>
    <r>
      <rPr>
        <sz val="11"/>
        <rFont val="Arial"/>
        <family val="2"/>
      </rPr>
      <t xml:space="preserve"> Aumentar el índice de desempeño Institucional</t>
    </r>
  </si>
  <si>
    <r>
      <t xml:space="preserve">META DE PRODUCTO No. 1: </t>
    </r>
    <r>
      <rPr>
        <sz val="11"/>
        <rFont val="Arial"/>
        <family val="2"/>
      </rPr>
      <t>Dotar  4 oficinas para la atención y orientación al ciudadano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</si>
  <si>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ACCIÓN </t>
    </r>
  </si>
  <si>
    <r>
      <t xml:space="preserve">SECRETARÍA / ENTIDAD:  </t>
    </r>
    <r>
      <rPr>
        <sz val="11"/>
        <rFont val="Arial"/>
        <family val="2"/>
      </rPr>
      <t xml:space="preserve">Secretaría de General </t>
    </r>
    <r>
      <rPr>
        <b/>
        <sz val="11"/>
        <rFont val="Arial"/>
        <family val="2"/>
      </rPr>
      <t xml:space="preserve">                   / GRUPO: </t>
    </r>
    <r>
      <rPr>
        <sz val="11"/>
        <rFont val="Arial"/>
        <family val="2"/>
      </rPr>
      <t>Oficina de Comunicaciones</t>
    </r>
    <r>
      <rPr>
        <b/>
        <sz val="11"/>
        <rFont val="Arial"/>
        <family val="2"/>
      </rPr>
      <t xml:space="preserve"> </t>
    </r>
  </si>
  <si>
    <r>
      <t xml:space="preserve">Objetivos: </t>
    </r>
    <r>
      <rPr>
        <sz val="11"/>
        <rFont val="Arial"/>
        <family val="2"/>
      </rPr>
      <t>Mejorar los niveles de información de la población Ibaguereña acerca de la oferta institucional  e información en general del Municipio de Ibagué</t>
    </r>
  </si>
  <si>
    <r>
      <t xml:space="preserve">CÓDIGO PRESUPUESTAL: </t>
    </r>
    <r>
      <rPr>
        <sz val="11"/>
        <rFont val="Arial"/>
        <family val="2"/>
      </rPr>
      <t xml:space="preserve">214304701233          </t>
    </r>
    <r>
      <rPr>
        <b/>
        <sz val="11"/>
        <rFont val="Arial"/>
        <family val="2"/>
      </rPr>
      <t xml:space="preserve">  RUBRO: </t>
    </r>
    <r>
      <rPr>
        <sz val="11"/>
        <rFont val="Arial"/>
        <family val="2"/>
      </rPr>
      <t xml:space="preserve"> FORTALECIMIENTO DE LA ESTRATEGIA DE COMUNICACIONES EN IBAGUÉ</t>
    </r>
  </si>
  <si>
    <r>
      <t xml:space="preserve">META DE RESULTADO  No. </t>
    </r>
    <r>
      <rPr>
        <sz val="11"/>
        <rFont val="Arial"/>
        <family val="2"/>
      </rPr>
      <t>Aumentar el índice de desempeño Institucional</t>
    </r>
  </si>
  <si>
    <r>
      <t xml:space="preserve">META DE PRODUCTO No. 1: </t>
    </r>
    <r>
      <rPr>
        <sz val="11"/>
        <rFont val="Arial"/>
        <family val="2"/>
      </rPr>
      <t>Fortalecer e implementar la estrategia de comunicaciones</t>
    </r>
  </si>
  <si>
    <t xml:space="preserve">COSTO TOTAL </t>
  </si>
  <si>
    <t xml:space="preserve">FUENTES DE FINANCIACIÓN                                                                                      </t>
  </si>
  <si>
    <r>
      <t xml:space="preserve">SECRETARÍA / ENTIDAD:  </t>
    </r>
    <r>
      <rPr>
        <sz val="11"/>
        <rFont val="Arial"/>
        <family val="2"/>
      </rPr>
      <t xml:space="preserve">Secretaría General </t>
    </r>
    <r>
      <rPr>
        <b/>
        <sz val="11"/>
        <rFont val="Arial"/>
        <family val="2"/>
      </rPr>
      <t xml:space="preserve">                   / GRUPO: </t>
    </r>
    <r>
      <rPr>
        <sz val="11"/>
        <rFont val="Arial"/>
        <family val="2"/>
      </rPr>
      <t>Secretaría General</t>
    </r>
  </si>
  <si>
    <r>
      <t xml:space="preserve">CÓDIGO PRESUPUESTAL: </t>
    </r>
    <r>
      <rPr>
        <sz val="11"/>
        <rFont val="Arial"/>
        <family val="2"/>
      </rPr>
      <t xml:space="preserve">214320202009  </t>
    </r>
    <r>
      <rPr>
        <b/>
        <sz val="11"/>
        <rFont val="Arial"/>
        <family val="2"/>
      </rPr>
      <t xml:space="preserve">           RUBRO: </t>
    </r>
    <r>
      <rPr>
        <sz val="11"/>
        <rFont val="Arial"/>
        <family val="2"/>
      </rPr>
      <t>IMPLEMENTACIÓN DEL SISTEMA DE GESTIÓN DE CULTURA DE PAZ ORGANIZACIONAL EN LA ALCALDÍA MUNICIPAL DE IBAGUÉ</t>
    </r>
  </si>
  <si>
    <r>
      <t>META DE RESULTADO  No.</t>
    </r>
    <r>
      <rPr>
        <sz val="11"/>
        <rFont val="Arial"/>
        <family val="2"/>
      </rPr>
      <t>Aumentar en 4 puntos el índice de Seguridad Digital</t>
    </r>
  </si>
  <si>
    <r>
      <t xml:space="preserve">META DE PRODUCTO No. 1: </t>
    </r>
    <r>
      <rPr>
        <sz val="11"/>
        <rFont val="Arial"/>
        <family val="2"/>
      </rPr>
      <t>Implementar 3 sistemas de Gestión Anti soborno, Seguridad de la información y Cultura de Paz Organizacional</t>
    </r>
  </si>
  <si>
    <t xml:space="preserve">COSTO TOTAL    </t>
  </si>
  <si>
    <t xml:space="preserve">FUENTES DE FINANCIACIÓN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</si>
</sst>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 &quot;$&quot;\ * #,##0.00_ ;_ &quot;$&quot;\ * \-#,##0.00_ ;_ &quot;$&quot;\ * &quot;-&quot;??_ ;_ @_ "/>
    <numFmt numFmtId="168" formatCode="&quot;$&quot;\ #,##0"/>
    <numFmt numFmtId="169" formatCode="0.0%"/>
    <numFmt numFmtId="170" formatCode="#,##0.0_);\(#,##0.0\)"/>
    <numFmt numFmtId="171" formatCode="_ &quot;$&quot;\ * #,##0_ ;_ &quot;$&quot;\ * \-#,##0_ ;_ &quot;$&quot;\ * &quot;-&quot;??_ ;_ @_ "/>
    <numFmt numFmtId="172" formatCode="_ * #,##0.00_ ;_ * \-#,##0.00_ ;_ * &quot;-&quot;??_ ;_ @_ "/>
    <numFmt numFmtId="173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3">
    <xf numFmtId="0" fontId="0" fillId="0" borderId="0" xfId="0"/>
    <xf numFmtId="2" fontId="2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173" fontId="4" fillId="0" borderId="8" xfId="5" applyNumberFormat="1" applyFont="1" applyFill="1" applyBorder="1" applyAlignment="1">
      <alignment vertical="center"/>
    </xf>
    <xf numFmtId="173" fontId="4" fillId="0" borderId="1" xfId="5" applyNumberFormat="1" applyFont="1" applyFill="1" applyBorder="1" applyAlignment="1" applyProtection="1">
      <alignment horizontal="center" vertical="center"/>
    </xf>
    <xf numFmtId="173" fontId="5" fillId="0" borderId="1" xfId="0" applyNumberFormat="1" applyFont="1" applyBorder="1"/>
    <xf numFmtId="173" fontId="4" fillId="0" borderId="1" xfId="7" applyNumberFormat="1" applyFont="1" applyFill="1" applyBorder="1" applyAlignment="1" applyProtection="1">
      <alignment horizontal="center" vertical="center"/>
    </xf>
    <xf numFmtId="173" fontId="4" fillId="0" borderId="1" xfId="5" applyNumberFormat="1" applyFont="1" applyFill="1" applyBorder="1" applyAlignment="1">
      <alignment vertical="center"/>
    </xf>
    <xf numFmtId="0" fontId="10" fillId="0" borderId="0" xfId="0" applyFont="1"/>
    <xf numFmtId="0" fontId="8" fillId="0" borderId="0" xfId="1" applyFont="1"/>
    <xf numFmtId="0" fontId="7" fillId="0" borderId="0" xfId="1" applyFont="1"/>
    <xf numFmtId="0" fontId="8" fillId="0" borderId="18" xfId="1" applyFont="1" applyBorder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17" xfId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2" fontId="7" fillId="0" borderId="0" xfId="1" applyNumberFormat="1" applyFont="1" applyAlignment="1">
      <alignment vertical="center" wrapText="1"/>
    </xf>
    <xf numFmtId="167" fontId="7" fillId="0" borderId="0" xfId="3" applyFont="1" applyBorder="1" applyAlignment="1" applyProtection="1">
      <alignment vertical="center"/>
    </xf>
    <xf numFmtId="2" fontId="7" fillId="0" borderId="0" xfId="1" applyNumberFormat="1" applyFont="1"/>
    <xf numFmtId="167" fontId="7" fillId="0" borderId="0" xfId="3" applyFont="1" applyBorder="1"/>
    <xf numFmtId="166" fontId="7" fillId="0" borderId="0" xfId="1" applyNumberFormat="1" applyFont="1"/>
    <xf numFmtId="2" fontId="7" fillId="0" borderId="0" xfId="1" applyNumberFormat="1" applyFont="1" applyAlignment="1">
      <alignment horizontal="left" vertical="center" wrapText="1"/>
    </xf>
    <xf numFmtId="2" fontId="7" fillId="0" borderId="0" xfId="1" applyNumberFormat="1" applyFont="1" applyAlignment="1">
      <alignment vertic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left" wrapText="1"/>
    </xf>
    <xf numFmtId="0" fontId="8" fillId="0" borderId="1" xfId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173" fontId="10" fillId="0" borderId="1" xfId="5" applyNumberFormat="1" applyFont="1" applyFill="1" applyBorder="1" applyAlignment="1" applyProtection="1">
      <alignment horizontal="center" vertical="center"/>
    </xf>
    <xf numFmtId="2" fontId="10" fillId="0" borderId="1" xfId="1" applyNumberFormat="1" applyFont="1" applyBorder="1" applyAlignment="1">
      <alignment vertical="center"/>
    </xf>
    <xf numFmtId="2" fontId="10" fillId="0" borderId="1" xfId="2" applyNumberFormat="1" applyFont="1" applyBorder="1" applyAlignment="1" applyProtection="1">
      <alignment vertical="center"/>
    </xf>
    <xf numFmtId="2" fontId="10" fillId="0" borderId="1" xfId="1" applyNumberFormat="1" applyFont="1" applyBorder="1" applyAlignment="1">
      <alignment horizontal="center" vertical="center"/>
    </xf>
    <xf numFmtId="167" fontId="7" fillId="0" borderId="0" xfId="3" applyFont="1" applyFill="1" applyBorder="1" applyAlignment="1" applyProtection="1">
      <alignment vertical="center"/>
    </xf>
    <xf numFmtId="167" fontId="7" fillId="0" borderId="0" xfId="1" applyNumberFormat="1" applyFont="1"/>
    <xf numFmtId="0" fontId="7" fillId="0" borderId="9" xfId="1" applyFont="1" applyBorder="1" applyAlignment="1">
      <alignment horizontal="center"/>
    </xf>
    <xf numFmtId="170" fontId="7" fillId="0" borderId="0" xfId="1" applyNumberFormat="1" applyFont="1"/>
    <xf numFmtId="2" fontId="7" fillId="0" borderId="0" xfId="1" applyNumberFormat="1" applyFont="1" applyAlignment="1">
      <alignment horizontal="center"/>
    </xf>
    <xf numFmtId="10" fontId="7" fillId="0" borderId="0" xfId="2" applyNumberFormat="1" applyFont="1" applyBorder="1" applyProtection="1"/>
    <xf numFmtId="39" fontId="7" fillId="0" borderId="0" xfId="1" applyNumberFormat="1" applyFont="1"/>
    <xf numFmtId="39" fontId="7" fillId="0" borderId="8" xfId="1" applyNumberFormat="1" applyFont="1" applyBorder="1"/>
    <xf numFmtId="170" fontId="8" fillId="0" borderId="13" xfId="1" applyNumberFormat="1" applyFont="1" applyBorder="1" applyAlignment="1">
      <alignment vertical="center"/>
    </xf>
    <xf numFmtId="170" fontId="8" fillId="0" borderId="11" xfId="1" applyNumberFormat="1" applyFont="1" applyBorder="1" applyAlignment="1">
      <alignment horizontal="center" vertical="top"/>
    </xf>
    <xf numFmtId="0" fontId="8" fillId="0" borderId="10" xfId="1" applyFont="1" applyBorder="1" applyAlignment="1">
      <alignment horizontal="center" vertical="center"/>
    </xf>
    <xf numFmtId="39" fontId="12" fillId="0" borderId="10" xfId="1" applyNumberFormat="1" applyFont="1" applyBorder="1" applyAlignment="1">
      <alignment horizontal="center" vertical="top"/>
    </xf>
    <xf numFmtId="10" fontId="8" fillId="0" borderId="1" xfId="1" applyNumberFormat="1" applyFont="1" applyBorder="1" applyAlignment="1">
      <alignment horizontal="center" vertical="center"/>
    </xf>
    <xf numFmtId="169" fontId="8" fillId="0" borderId="0" xfId="1" applyNumberFormat="1" applyFont="1" applyAlignment="1">
      <alignment vertical="top"/>
    </xf>
    <xf numFmtId="171" fontId="7" fillId="0" borderId="0" xfId="1" applyNumberFormat="1" applyFont="1"/>
    <xf numFmtId="10" fontId="7" fillId="0" borderId="0" xfId="2" applyNumberFormat="1" applyFont="1" applyBorder="1"/>
    <xf numFmtId="10" fontId="7" fillId="0" borderId="0" xfId="2" applyNumberFormat="1" applyFont="1"/>
    <xf numFmtId="0" fontId="8" fillId="0" borderId="17" xfId="1" applyFont="1" applyBorder="1" applyAlignment="1">
      <alignment vertical="center"/>
    </xf>
    <xf numFmtId="2" fontId="8" fillId="0" borderId="29" xfId="1" applyNumberFormat="1" applyFont="1" applyBorder="1" applyAlignment="1">
      <alignment horizontal="center" vertical="center"/>
    </xf>
    <xf numFmtId="173" fontId="7" fillId="0" borderId="22" xfId="5" applyNumberFormat="1" applyFont="1" applyBorder="1" applyAlignment="1">
      <alignment vertical="center"/>
    </xf>
    <xf numFmtId="0" fontId="8" fillId="0" borderId="19" xfId="1" applyFont="1" applyBorder="1" applyAlignment="1">
      <alignment vertical="center" wrapText="1"/>
    </xf>
    <xf numFmtId="173" fontId="7" fillId="2" borderId="29" xfId="5" applyNumberFormat="1" applyFont="1" applyFill="1" applyBorder="1" applyAlignment="1">
      <alignment horizontal="center" vertical="center" wrapText="1"/>
    </xf>
    <xf numFmtId="0" fontId="8" fillId="0" borderId="17" xfId="1" applyFont="1" applyBorder="1" applyAlignment="1">
      <alignment vertical="center" wrapText="1"/>
    </xf>
    <xf numFmtId="0" fontId="7" fillId="2" borderId="26" xfId="1" applyFont="1" applyFill="1" applyBorder="1" applyAlignment="1">
      <alignment horizontal="center" vertical="center"/>
    </xf>
    <xf numFmtId="173" fontId="7" fillId="2" borderId="30" xfId="5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10" fontId="8" fillId="0" borderId="26" xfId="2" applyNumberFormat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1" fontId="10" fillId="0" borderId="24" xfId="1" applyNumberFormat="1" applyFont="1" applyBorder="1" applyAlignment="1">
      <alignment horizontal="center" vertical="center" wrapText="1"/>
    </xf>
    <xf numFmtId="173" fontId="10" fillId="0" borderId="24" xfId="5" applyNumberFormat="1" applyFont="1" applyFill="1" applyBorder="1" applyAlignment="1" applyProtection="1">
      <alignment horizontal="center" vertical="center"/>
    </xf>
    <xf numFmtId="2" fontId="10" fillId="0" borderId="24" xfId="1" applyNumberFormat="1" applyFont="1" applyBorder="1" applyAlignment="1">
      <alignment vertical="center"/>
    </xf>
    <xf numFmtId="2" fontId="10" fillId="0" borderId="24" xfId="2" applyNumberFormat="1" applyFont="1" applyBorder="1" applyAlignment="1" applyProtection="1">
      <alignment vertical="center"/>
    </xf>
    <xf numFmtId="2" fontId="10" fillId="0" borderId="24" xfId="1" applyNumberFormat="1" applyFont="1" applyBorder="1" applyAlignment="1">
      <alignment horizontal="center" vertical="center"/>
    </xf>
    <xf numFmtId="2" fontId="10" fillId="0" borderId="26" xfId="1" applyNumberFormat="1" applyFont="1" applyBorder="1" applyAlignment="1">
      <alignment horizontal="center" vertical="center" wrapText="1"/>
    </xf>
    <xf numFmtId="173" fontId="10" fillId="0" borderId="26" xfId="5" applyNumberFormat="1" applyFont="1" applyFill="1" applyBorder="1" applyAlignment="1" applyProtection="1">
      <alignment horizontal="center" vertical="center"/>
    </xf>
    <xf numFmtId="2" fontId="10" fillId="0" borderId="26" xfId="1" applyNumberFormat="1" applyFont="1" applyBorder="1" applyAlignment="1">
      <alignment vertical="center"/>
    </xf>
    <xf numFmtId="2" fontId="10" fillId="0" borderId="26" xfId="2" applyNumberFormat="1" applyFont="1" applyBorder="1" applyAlignment="1" applyProtection="1">
      <alignment vertical="center"/>
    </xf>
    <xf numFmtId="2" fontId="10" fillId="0" borderId="26" xfId="1" applyNumberFormat="1" applyFont="1" applyBorder="1" applyAlignment="1">
      <alignment horizontal="center" vertical="center"/>
    </xf>
    <xf numFmtId="1" fontId="12" fillId="0" borderId="24" xfId="1" applyNumberFormat="1" applyFont="1" applyBorder="1" applyAlignment="1">
      <alignment horizontal="center" vertical="center" wrapText="1"/>
    </xf>
    <xf numFmtId="173" fontId="12" fillId="0" borderId="24" xfId="5" applyNumberFormat="1" applyFont="1" applyFill="1" applyBorder="1" applyAlignment="1">
      <alignment horizontal="center" vertical="center" wrapText="1"/>
    </xf>
    <xf numFmtId="2" fontId="12" fillId="0" borderId="24" xfId="1" applyNumberFormat="1" applyFont="1" applyBorder="1" applyAlignment="1">
      <alignment vertical="center"/>
    </xf>
    <xf numFmtId="171" fontId="12" fillId="0" borderId="24" xfId="3" applyNumberFormat="1" applyFont="1" applyBorder="1" applyAlignment="1">
      <alignment horizontal="center" vertical="center" wrapText="1"/>
    </xf>
    <xf numFmtId="39" fontId="10" fillId="0" borderId="24" xfId="1" applyNumberFormat="1" applyFont="1" applyBorder="1" applyAlignment="1">
      <alignment vertical="center"/>
    </xf>
    <xf numFmtId="9" fontId="12" fillId="0" borderId="26" xfId="6" applyFont="1" applyBorder="1" applyAlignment="1">
      <alignment horizontal="center" vertical="center" wrapText="1"/>
    </xf>
    <xf numFmtId="173" fontId="12" fillId="0" borderId="26" xfId="5" applyNumberFormat="1" applyFont="1" applyFill="1" applyBorder="1" applyAlignment="1" applyProtection="1">
      <alignment horizontal="center" vertical="center"/>
    </xf>
    <xf numFmtId="10" fontId="10" fillId="0" borderId="26" xfId="2" applyNumberFormat="1" applyFont="1" applyBorder="1" applyAlignment="1" applyProtection="1">
      <alignment vertical="center"/>
    </xf>
    <xf numFmtId="39" fontId="10" fillId="0" borderId="26" xfId="1" applyNumberFormat="1" applyFont="1" applyBorder="1" applyAlignment="1">
      <alignment vertical="center"/>
    </xf>
    <xf numFmtId="170" fontId="8" fillId="0" borderId="49" xfId="1" applyNumberFormat="1" applyFont="1" applyBorder="1" applyAlignment="1">
      <alignment vertical="center"/>
    </xf>
    <xf numFmtId="170" fontId="8" fillId="0" borderId="41" xfId="1" applyNumberFormat="1" applyFont="1" applyBorder="1" applyAlignment="1">
      <alignment horizontal="center" vertical="top"/>
    </xf>
    <xf numFmtId="0" fontId="8" fillId="0" borderId="16" xfId="1" applyFont="1" applyBorder="1" applyAlignment="1">
      <alignment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73" fontId="8" fillId="0" borderId="1" xfId="5" applyNumberFormat="1" applyFont="1" applyBorder="1" applyAlignment="1" applyProtection="1">
      <alignment horizontal="right" vertical="center"/>
    </xf>
    <xf numFmtId="173" fontId="7" fillId="0" borderId="1" xfId="5" applyNumberFormat="1" applyFont="1" applyBorder="1" applyAlignment="1" applyProtection="1">
      <alignment horizontal="right" vertical="center"/>
    </xf>
    <xf numFmtId="2" fontId="7" fillId="0" borderId="1" xfId="1" applyNumberFormat="1" applyFont="1" applyBorder="1" applyAlignment="1">
      <alignment vertical="center"/>
    </xf>
    <xf numFmtId="2" fontId="7" fillId="0" borderId="1" xfId="2" applyNumberFormat="1" applyFont="1" applyBorder="1" applyAlignment="1" applyProtection="1">
      <alignment vertical="center"/>
    </xf>
    <xf numFmtId="2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39" fontId="8" fillId="0" borderId="10" xfId="1" applyNumberFormat="1" applyFont="1" applyBorder="1" applyAlignment="1">
      <alignment horizontal="center" vertical="center"/>
    </xf>
    <xf numFmtId="9" fontId="8" fillId="0" borderId="1" xfId="6" applyFont="1" applyBorder="1" applyAlignment="1">
      <alignment horizontal="center" vertical="center"/>
    </xf>
    <xf numFmtId="173" fontId="7" fillId="0" borderId="29" xfId="5" applyNumberFormat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173" fontId="7" fillId="2" borderId="56" xfId="5" applyNumberFormat="1" applyFont="1" applyFill="1" applyBorder="1" applyAlignment="1">
      <alignment horizontal="center" vertical="center"/>
    </xf>
    <xf numFmtId="1" fontId="8" fillId="0" borderId="24" xfId="5" applyNumberFormat="1" applyFont="1" applyFill="1" applyBorder="1" applyAlignment="1">
      <alignment horizontal="center" vertical="center" wrapText="1"/>
    </xf>
    <xf numFmtId="168" fontId="8" fillId="0" borderId="24" xfId="5" applyNumberFormat="1" applyFont="1" applyFill="1" applyBorder="1" applyAlignment="1">
      <alignment horizontal="right" vertical="center" wrapText="1"/>
    </xf>
    <xf numFmtId="2" fontId="8" fillId="0" borderId="24" xfId="1" applyNumberFormat="1" applyFont="1" applyBorder="1" applyAlignment="1">
      <alignment vertical="center"/>
    </xf>
    <xf numFmtId="171" fontId="8" fillId="0" borderId="24" xfId="3" applyNumberFormat="1" applyFont="1" applyBorder="1" applyAlignment="1">
      <alignment horizontal="center" vertical="center" wrapText="1"/>
    </xf>
    <xf numFmtId="2" fontId="7" fillId="0" borderId="24" xfId="1" applyNumberFormat="1" applyFont="1" applyBorder="1" applyAlignment="1">
      <alignment vertical="center"/>
    </xf>
    <xf numFmtId="39" fontId="7" fillId="0" borderId="24" xfId="1" applyNumberFormat="1" applyFont="1" applyBorder="1" applyAlignment="1">
      <alignment vertical="center"/>
    </xf>
    <xf numFmtId="9" fontId="7" fillId="0" borderId="26" xfId="6" applyFont="1" applyBorder="1" applyAlignment="1">
      <alignment horizontal="center" vertical="center" wrapText="1"/>
    </xf>
    <xf numFmtId="171" fontId="8" fillId="0" borderId="26" xfId="3" applyNumberFormat="1" applyFont="1" applyBorder="1" applyAlignment="1" applyProtection="1">
      <alignment vertical="center"/>
    </xf>
    <xf numFmtId="2" fontId="7" fillId="0" borderId="26" xfId="1" applyNumberFormat="1" applyFont="1" applyBorder="1" applyAlignment="1">
      <alignment vertical="center"/>
    </xf>
    <xf numFmtId="10" fontId="7" fillId="0" borderId="26" xfId="2" applyNumberFormat="1" applyFont="1" applyBorder="1" applyAlignment="1" applyProtection="1">
      <alignment vertical="center"/>
    </xf>
    <xf numFmtId="2" fontId="7" fillId="0" borderId="26" xfId="1" applyNumberFormat="1" applyFont="1" applyBorder="1" applyAlignment="1">
      <alignment horizontal="center" vertical="center"/>
    </xf>
    <xf numFmtId="39" fontId="7" fillId="0" borderId="26" xfId="1" applyNumberFormat="1" applyFont="1" applyBorder="1" applyAlignment="1">
      <alignment vertical="center"/>
    </xf>
    <xf numFmtId="1" fontId="8" fillId="2" borderId="24" xfId="1" applyNumberFormat="1" applyFont="1" applyFill="1" applyBorder="1" applyAlignment="1">
      <alignment horizontal="center" vertical="center" wrapText="1"/>
    </xf>
    <xf numFmtId="173" fontId="8" fillId="0" borderId="24" xfId="5" applyNumberFormat="1" applyFont="1" applyBorder="1" applyAlignment="1" applyProtection="1">
      <alignment horizontal="right" vertical="center"/>
    </xf>
    <xf numFmtId="173" fontId="7" fillId="0" borderId="24" xfId="5" applyNumberFormat="1" applyFont="1" applyBorder="1" applyAlignment="1" applyProtection="1">
      <alignment horizontal="right" vertical="center"/>
    </xf>
    <xf numFmtId="2" fontId="7" fillId="0" borderId="24" xfId="2" applyNumberFormat="1" applyFont="1" applyBorder="1" applyAlignment="1" applyProtection="1">
      <alignment vertical="center"/>
    </xf>
    <xf numFmtId="2" fontId="7" fillId="0" borderId="24" xfId="1" applyNumberFormat="1" applyFont="1" applyBorder="1" applyAlignment="1">
      <alignment horizontal="center" vertical="center"/>
    </xf>
    <xf numFmtId="1" fontId="7" fillId="0" borderId="26" xfId="1" applyNumberFormat="1" applyFont="1" applyBorder="1" applyAlignment="1">
      <alignment horizontal="center" vertical="center" wrapText="1"/>
    </xf>
    <xf numFmtId="173" fontId="8" fillId="0" borderId="26" xfId="5" applyNumberFormat="1" applyFont="1" applyBorder="1" applyAlignment="1" applyProtection="1">
      <alignment horizontal="right" vertical="center"/>
    </xf>
    <xf numFmtId="173" fontId="7" fillId="0" borderId="26" xfId="5" applyNumberFormat="1" applyFont="1" applyBorder="1" applyAlignment="1" applyProtection="1">
      <alignment horizontal="right" vertical="center"/>
    </xf>
    <xf numFmtId="2" fontId="7" fillId="0" borderId="26" xfId="2" applyNumberFormat="1" applyFont="1" applyBorder="1" applyAlignment="1" applyProtection="1">
      <alignment vertical="center"/>
    </xf>
    <xf numFmtId="10" fontId="7" fillId="0" borderId="1" xfId="2" applyNumberFormat="1" applyFont="1" applyBorder="1" applyAlignment="1">
      <alignment wrapText="1"/>
    </xf>
    <xf numFmtId="0" fontId="7" fillId="0" borderId="1" xfId="1" applyFont="1" applyBorder="1" applyAlignment="1">
      <alignment horizontal="center" vertical="center"/>
    </xf>
    <xf numFmtId="0" fontId="8" fillId="0" borderId="17" xfId="1" applyFont="1" applyBorder="1" applyAlignment="1">
      <alignment vertical="top"/>
    </xf>
    <xf numFmtId="3" fontId="7" fillId="2" borderId="1" xfId="1" applyNumberFormat="1" applyFont="1" applyFill="1" applyBorder="1" applyAlignment="1">
      <alignment horizontal="center" vertical="center"/>
    </xf>
    <xf numFmtId="173" fontId="7" fillId="0" borderId="1" xfId="5" applyNumberFormat="1" applyFont="1" applyBorder="1" applyAlignment="1" applyProtection="1">
      <alignment horizontal="center" vertical="center"/>
    </xf>
    <xf numFmtId="1" fontId="7" fillId="0" borderId="1" xfId="6" applyNumberFormat="1" applyFont="1" applyFill="1" applyBorder="1" applyAlignment="1">
      <alignment horizontal="center" vertical="center" wrapText="1"/>
    </xf>
    <xf numFmtId="173" fontId="7" fillId="0" borderId="1" xfId="5" applyNumberFormat="1" applyFont="1" applyFill="1" applyBorder="1" applyAlignment="1" applyProtection="1">
      <alignment horizontal="center" vertical="center"/>
    </xf>
    <xf numFmtId="39" fontId="8" fillId="0" borderId="10" xfId="1" applyNumberFormat="1" applyFont="1" applyBorder="1" applyAlignment="1">
      <alignment horizontal="center" vertical="top"/>
    </xf>
    <xf numFmtId="168" fontId="7" fillId="0" borderId="29" xfId="1" applyNumberFormat="1" applyFont="1" applyBorder="1" applyAlignment="1">
      <alignment horizontal="center" vertical="center" wrapText="1"/>
    </xf>
    <xf numFmtId="168" fontId="7" fillId="2" borderId="29" xfId="1" applyNumberFormat="1" applyFont="1" applyFill="1" applyBorder="1" applyAlignment="1">
      <alignment horizontal="center" vertical="center" wrapText="1"/>
    </xf>
    <xf numFmtId="171" fontId="7" fillId="2" borderId="30" xfId="3" applyNumberFormat="1" applyFont="1" applyFill="1" applyBorder="1" applyAlignment="1">
      <alignment horizontal="center" vertical="center"/>
    </xf>
    <xf numFmtId="1" fontId="7" fillId="0" borderId="24" xfId="1" applyNumberFormat="1" applyFont="1" applyBorder="1" applyAlignment="1">
      <alignment horizontal="center" vertical="center" wrapText="1"/>
    </xf>
    <xf numFmtId="173" fontId="7" fillId="0" borderId="24" xfId="5" applyNumberFormat="1" applyFont="1" applyBorder="1" applyAlignment="1" applyProtection="1">
      <alignment horizontal="center" vertical="center"/>
    </xf>
    <xf numFmtId="1" fontId="7" fillId="0" borderId="26" xfId="6" applyNumberFormat="1" applyFont="1" applyBorder="1" applyAlignment="1">
      <alignment horizontal="center" vertical="center" wrapText="1"/>
    </xf>
    <xf numFmtId="173" fontId="7" fillId="0" borderId="26" xfId="5" applyNumberFormat="1" applyFont="1" applyBorder="1" applyAlignment="1" applyProtection="1">
      <alignment horizontal="center" vertical="center"/>
    </xf>
    <xf numFmtId="1" fontId="8" fillId="0" borderId="24" xfId="1" applyNumberFormat="1" applyFont="1" applyBorder="1" applyAlignment="1">
      <alignment horizontal="center" vertical="center" wrapText="1"/>
    </xf>
    <xf numFmtId="9" fontId="8" fillId="0" borderId="26" xfId="6" applyFont="1" applyBorder="1" applyAlignment="1">
      <alignment horizontal="center" vertical="center" wrapText="1"/>
    </xf>
    <xf numFmtId="173" fontId="8" fillId="0" borderId="26" xfId="5" applyNumberFormat="1" applyFont="1" applyBorder="1" applyAlignment="1" applyProtection="1">
      <alignment horizontal="center" vertical="center"/>
    </xf>
    <xf numFmtId="0" fontId="7" fillId="0" borderId="19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9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35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8" fillId="0" borderId="34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32" xfId="1" applyFont="1" applyBorder="1" applyAlignment="1">
      <alignment horizontal="left" vertical="top" wrapText="1"/>
    </xf>
    <xf numFmtId="0" fontId="8" fillId="0" borderId="31" xfId="1" applyFont="1" applyBorder="1" applyAlignment="1">
      <alignment horizontal="left" vertical="top" wrapText="1"/>
    </xf>
    <xf numFmtId="0" fontId="8" fillId="0" borderId="45" xfId="1" applyFont="1" applyBorder="1" applyAlignment="1">
      <alignment horizontal="left" vertical="top" wrapText="1"/>
    </xf>
    <xf numFmtId="169" fontId="8" fillId="0" borderId="9" xfId="1" applyNumberFormat="1" applyFont="1" applyBorder="1" applyAlignment="1">
      <alignment vertical="top"/>
    </xf>
    <xf numFmtId="169" fontId="8" fillId="0" borderId="0" xfId="1" applyNumberFormat="1" applyFont="1" applyBorder="1" applyAlignment="1">
      <alignment vertical="top"/>
    </xf>
    <xf numFmtId="169" fontId="8" fillId="0" borderId="22" xfId="1" applyNumberFormat="1" applyFont="1" applyBorder="1" applyAlignment="1">
      <alignment vertical="top"/>
    </xf>
    <xf numFmtId="169" fontId="8" fillId="0" borderId="44" xfId="1" applyNumberFormat="1" applyFont="1" applyBorder="1" applyAlignment="1">
      <alignment vertical="top"/>
    </xf>
    <xf numFmtId="169" fontId="8" fillId="0" borderId="31" xfId="1" applyNumberFormat="1" applyFont="1" applyBorder="1" applyAlignment="1">
      <alignment vertical="top"/>
    </xf>
    <xf numFmtId="169" fontId="8" fillId="0" borderId="33" xfId="1" applyNumberFormat="1" applyFont="1" applyBorder="1" applyAlignment="1">
      <alignment vertical="top"/>
    </xf>
    <xf numFmtId="0" fontId="8" fillId="0" borderId="49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10" fontId="12" fillId="0" borderId="24" xfId="1" applyNumberFormat="1" applyFont="1" applyBorder="1" applyAlignment="1">
      <alignment horizontal="center" vertical="center"/>
    </xf>
    <xf numFmtId="10" fontId="12" fillId="0" borderId="26" xfId="1" applyNumberFormat="1" applyFont="1" applyBorder="1" applyAlignment="1">
      <alignment horizontal="center" vertical="center"/>
    </xf>
    <xf numFmtId="39" fontId="10" fillId="0" borderId="24" xfId="1" applyNumberFormat="1" applyFont="1" applyBorder="1" applyAlignment="1">
      <alignment horizontal="center" vertical="center"/>
    </xf>
    <xf numFmtId="39" fontId="10" fillId="0" borderId="26" xfId="1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0" fontId="8" fillId="0" borderId="39" xfId="1" applyNumberFormat="1" applyFont="1" applyBorder="1" applyAlignment="1">
      <alignment horizontal="center" vertical="center"/>
    </xf>
    <xf numFmtId="170" fontId="8" fillId="0" borderId="40" xfId="1" applyNumberFormat="1" applyFont="1" applyBorder="1" applyAlignment="1">
      <alignment horizontal="center" vertical="center"/>
    </xf>
    <xf numFmtId="2" fontId="8" fillId="0" borderId="41" xfId="1" applyNumberFormat="1" applyFont="1" applyBorder="1" applyAlignment="1">
      <alignment horizontal="left" vertical="center"/>
    </xf>
    <xf numFmtId="2" fontId="8" fillId="0" borderId="24" xfId="1" applyNumberFormat="1" applyFont="1" applyBorder="1" applyAlignment="1">
      <alignment horizontal="left" vertical="center"/>
    </xf>
    <xf numFmtId="2" fontId="8" fillId="0" borderId="28" xfId="1" applyNumberFormat="1" applyFont="1" applyBorder="1" applyAlignment="1">
      <alignment horizontal="left" vertical="center"/>
    </xf>
    <xf numFmtId="9" fontId="7" fillId="0" borderId="28" xfId="1" applyNumberFormat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2" fontId="7" fillId="0" borderId="0" xfId="1" applyNumberFormat="1" applyFont="1" applyAlignment="1">
      <alignment horizontal="left" vertical="top" wrapText="1"/>
    </xf>
    <xf numFmtId="9" fontId="10" fillId="0" borderId="1" xfId="1" applyNumberFormat="1" applyFont="1" applyBorder="1" applyAlignment="1">
      <alignment horizontal="center" vertical="center"/>
    </xf>
    <xf numFmtId="9" fontId="10" fillId="0" borderId="26" xfId="1" applyNumberFormat="1" applyFont="1" applyBorder="1" applyAlignment="1">
      <alignment horizontal="center" vertical="center"/>
    </xf>
    <xf numFmtId="9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9" fontId="10" fillId="0" borderId="24" xfId="1" applyNumberFormat="1" applyFont="1" applyBorder="1" applyAlignment="1">
      <alignment horizontal="center" vertical="center"/>
    </xf>
    <xf numFmtId="14" fontId="10" fillId="0" borderId="23" xfId="1" applyNumberFormat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center" vertical="center"/>
    </xf>
    <xf numFmtId="14" fontId="7" fillId="0" borderId="23" xfId="1" applyNumberFormat="1" applyFont="1" applyBorder="1" applyAlignment="1">
      <alignment horizontal="center" vertical="center"/>
    </xf>
    <xf numFmtId="14" fontId="7" fillId="0" borderId="10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/>
    </xf>
    <xf numFmtId="0" fontId="7" fillId="0" borderId="52" xfId="1" applyFont="1" applyBorder="1" applyAlignment="1">
      <alignment horizontal="left" vertical="center" wrapText="1"/>
    </xf>
    <xf numFmtId="14" fontId="10" fillId="0" borderId="14" xfId="1" applyNumberFormat="1" applyFont="1" applyBorder="1" applyAlignment="1">
      <alignment horizontal="center" vertical="center"/>
    </xf>
    <xf numFmtId="14" fontId="10" fillId="0" borderId="27" xfId="1" applyNumberFormat="1" applyFont="1" applyBorder="1" applyAlignment="1">
      <alignment horizontal="center" vertical="center"/>
    </xf>
    <xf numFmtId="14" fontId="7" fillId="0" borderId="14" xfId="1" applyNumberFormat="1" applyFont="1" applyBorder="1" applyAlignment="1">
      <alignment horizontal="center" vertical="center"/>
    </xf>
    <xf numFmtId="14" fontId="7" fillId="0" borderId="27" xfId="1" applyNumberFormat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left" vertical="center" wrapText="1"/>
    </xf>
    <xf numFmtId="2" fontId="8" fillId="0" borderId="0" xfId="1" applyNumberFormat="1" applyFont="1" applyAlignment="1">
      <alignment horizontal="center" vertical="center" wrapText="1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10" fontId="7" fillId="0" borderId="13" xfId="2" applyNumberFormat="1" applyFont="1" applyBorder="1" applyAlignment="1">
      <alignment horizontal="left" vertical="center"/>
    </xf>
    <xf numFmtId="10" fontId="7" fillId="0" borderId="12" xfId="2" applyNumberFormat="1" applyFont="1" applyBorder="1" applyAlignment="1">
      <alignment horizontal="left" vertical="center"/>
    </xf>
    <xf numFmtId="10" fontId="7" fillId="0" borderId="11" xfId="2" applyNumberFormat="1" applyFont="1" applyBorder="1" applyAlignment="1">
      <alignment horizontal="left" vertical="center"/>
    </xf>
    <xf numFmtId="2" fontId="8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left" vertical="center" wrapText="1"/>
    </xf>
    <xf numFmtId="1" fontId="7" fillId="0" borderId="13" xfId="1" applyNumberFormat="1" applyFont="1" applyBorder="1" applyAlignment="1">
      <alignment horizontal="left" vertical="center" wrapText="1"/>
    </xf>
    <xf numFmtId="1" fontId="7" fillId="0" borderId="12" xfId="1" applyNumberFormat="1" applyFont="1" applyBorder="1" applyAlignment="1">
      <alignment horizontal="left" vertical="center" wrapText="1"/>
    </xf>
    <xf numFmtId="1" fontId="7" fillId="0" borderId="11" xfId="1" applyNumberFormat="1" applyFont="1" applyBorder="1" applyAlignment="1">
      <alignment horizontal="left" vertical="center" wrapText="1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8" fillId="0" borderId="52" xfId="1" applyFont="1" applyBorder="1" applyAlignment="1">
      <alignment horizontal="left" vertical="center" wrapText="1"/>
    </xf>
    <xf numFmtId="0" fontId="8" fillId="0" borderId="47" xfId="1" applyFont="1" applyBorder="1" applyAlignment="1">
      <alignment horizontal="left" vertical="center" wrapText="1"/>
    </xf>
    <xf numFmtId="0" fontId="8" fillId="0" borderId="48" xfId="1" applyFont="1" applyBorder="1" applyAlignment="1">
      <alignment horizontal="left" vertical="center" wrapText="1"/>
    </xf>
    <xf numFmtId="2" fontId="7" fillId="0" borderId="46" xfId="1" applyNumberFormat="1" applyFont="1" applyBorder="1" applyAlignment="1">
      <alignment horizontal="left" vertical="center" wrapText="1"/>
    </xf>
    <xf numFmtId="2" fontId="7" fillId="0" borderId="47" xfId="1" applyNumberFormat="1" applyFont="1" applyBorder="1" applyAlignment="1">
      <alignment horizontal="left" vertical="center" wrapText="1"/>
    </xf>
    <xf numFmtId="2" fontId="7" fillId="0" borderId="48" xfId="1" applyNumberFormat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49" xfId="1" applyFont="1" applyBorder="1" applyAlignment="1">
      <alignment horizontal="left" vertical="center"/>
    </xf>
    <xf numFmtId="0" fontId="8" fillId="0" borderId="40" xfId="1" applyFont="1" applyBorder="1" applyAlignment="1">
      <alignment horizontal="left" vertical="center"/>
    </xf>
    <xf numFmtId="0" fontId="8" fillId="0" borderId="50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44" xfId="1" applyFont="1" applyBorder="1" applyAlignment="1">
      <alignment horizontal="left" vertical="top" wrapText="1"/>
    </xf>
    <xf numFmtId="2" fontId="8" fillId="0" borderId="13" xfId="1" applyNumberFormat="1" applyFont="1" applyBorder="1" applyAlignment="1">
      <alignment horizontal="center" vertical="center" wrapText="1"/>
    </xf>
    <xf numFmtId="2" fontId="8" fillId="0" borderId="12" xfId="1" applyNumberFormat="1" applyFont="1" applyBorder="1" applyAlignment="1">
      <alignment horizontal="center" vertical="center" wrapText="1"/>
    </xf>
    <xf numFmtId="2" fontId="8" fillId="0" borderId="51" xfId="1" applyNumberFormat="1" applyFont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0" borderId="36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7" fillId="0" borderId="3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7" fillId="0" borderId="37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13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left" vertical="center"/>
    </xf>
    <xf numFmtId="0" fontId="8" fillId="0" borderId="47" xfId="1" applyFont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51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left" wrapText="1"/>
    </xf>
    <xf numFmtId="10" fontId="7" fillId="0" borderId="12" xfId="2" applyNumberFormat="1" applyFont="1" applyBorder="1" applyAlignment="1">
      <alignment horizontal="left" wrapText="1"/>
    </xf>
    <xf numFmtId="10" fontId="7" fillId="0" borderId="11" xfId="2" applyNumberFormat="1" applyFont="1" applyBorder="1" applyAlignment="1">
      <alignment horizontal="left" wrapText="1"/>
    </xf>
    <xf numFmtId="1" fontId="7" fillId="0" borderId="13" xfId="1" applyNumberFormat="1" applyFont="1" applyBorder="1" applyAlignment="1">
      <alignment horizontal="left" vertical="center"/>
    </xf>
    <xf numFmtId="1" fontId="7" fillId="0" borderId="12" xfId="1" applyNumberFormat="1" applyFont="1" applyBorder="1" applyAlignment="1">
      <alignment horizontal="left" vertical="center"/>
    </xf>
    <xf numFmtId="1" fontId="7" fillId="0" borderId="11" xfId="1" applyNumberFormat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 wrapText="1"/>
    </xf>
    <xf numFmtId="2" fontId="7" fillId="0" borderId="7" xfId="1" applyNumberFormat="1" applyFont="1" applyBorder="1" applyAlignment="1">
      <alignment horizontal="left" vertical="center" wrapText="1"/>
    </xf>
    <xf numFmtId="2" fontId="7" fillId="0" borderId="6" xfId="1" applyNumberFormat="1" applyFont="1" applyBorder="1" applyAlignment="1">
      <alignment horizontal="left" vertical="center" wrapText="1"/>
    </xf>
    <xf numFmtId="2" fontId="7" fillId="0" borderId="5" xfId="1" applyNumberFormat="1" applyFont="1" applyBorder="1" applyAlignment="1">
      <alignment horizontal="left" vertical="center" wrapText="1"/>
    </xf>
    <xf numFmtId="9" fontId="7" fillId="0" borderId="23" xfId="1" applyNumberFormat="1" applyFont="1" applyBorder="1" applyAlignment="1">
      <alignment horizontal="center" vertical="center"/>
    </xf>
    <xf numFmtId="9" fontId="7" fillId="0" borderId="10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0" fontId="8" fillId="0" borderId="13" xfId="1" applyNumberFormat="1" applyFont="1" applyBorder="1" applyAlignment="1">
      <alignment horizontal="center" vertical="top"/>
    </xf>
    <xf numFmtId="170" fontId="8" fillId="0" borderId="12" xfId="1" applyNumberFormat="1" applyFont="1" applyBorder="1" applyAlignment="1">
      <alignment horizontal="center" vertical="top"/>
    </xf>
    <xf numFmtId="2" fontId="8" fillId="0" borderId="11" xfId="1" applyNumberFormat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left" vertical="center"/>
    </xf>
    <xf numFmtId="2" fontId="7" fillId="0" borderId="25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27" xfId="1" applyFont="1" applyBorder="1" applyAlignment="1">
      <alignment horizontal="left" vertical="center" wrapText="1"/>
    </xf>
    <xf numFmtId="9" fontId="7" fillId="0" borderId="14" xfId="1" applyNumberFormat="1" applyFont="1" applyBorder="1" applyAlignment="1">
      <alignment horizontal="center" vertical="center"/>
    </xf>
    <xf numFmtId="9" fontId="7" fillId="0" borderId="27" xfId="1" applyNumberFormat="1" applyFont="1" applyBorder="1" applyAlignment="1">
      <alignment horizontal="center" vertical="center"/>
    </xf>
    <xf numFmtId="2" fontId="7" fillId="0" borderId="56" xfId="1" applyNumberFormat="1" applyFont="1" applyBorder="1" applyAlignment="1">
      <alignment horizontal="center" vertical="center"/>
    </xf>
    <xf numFmtId="2" fontId="7" fillId="0" borderId="58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left" vertical="center" wrapText="1"/>
    </xf>
    <xf numFmtId="10" fontId="8" fillId="0" borderId="24" xfId="6" applyNumberFormat="1" applyFont="1" applyFill="1" applyBorder="1" applyAlignment="1" applyProtection="1">
      <alignment horizontal="center" vertical="center"/>
    </xf>
    <xf numFmtId="10" fontId="8" fillId="0" borderId="26" xfId="6" applyNumberFormat="1" applyFont="1" applyFill="1" applyBorder="1" applyAlignment="1" applyProtection="1">
      <alignment horizontal="center" vertical="center"/>
    </xf>
    <xf numFmtId="10" fontId="7" fillId="0" borderId="24" xfId="6" applyNumberFormat="1" applyFont="1" applyBorder="1" applyAlignment="1" applyProtection="1">
      <alignment horizontal="center" vertical="center"/>
    </xf>
    <xf numFmtId="10" fontId="7" fillId="0" borderId="26" xfId="6" applyNumberFormat="1" applyFont="1" applyBorder="1" applyAlignment="1" applyProtection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169" fontId="8" fillId="0" borderId="0" xfId="1" applyNumberFormat="1" applyFont="1" applyAlignment="1">
      <alignment vertical="top"/>
    </xf>
    <xf numFmtId="169" fontId="8" fillId="0" borderId="8" xfId="1" applyNumberFormat="1" applyFont="1" applyBorder="1" applyAlignment="1">
      <alignment vertical="top"/>
    </xf>
    <xf numFmtId="169" fontId="8" fillId="0" borderId="4" xfId="1" applyNumberFormat="1" applyFont="1" applyBorder="1" applyAlignment="1">
      <alignment vertical="top"/>
    </xf>
    <xf numFmtId="169" fontId="8" fillId="0" borderId="3" xfId="1" applyNumberFormat="1" applyFont="1" applyBorder="1" applyAlignment="1">
      <alignment vertical="top"/>
    </xf>
    <xf numFmtId="169" fontId="8" fillId="0" borderId="2" xfId="1" applyNumberFormat="1" applyFont="1" applyBorder="1" applyAlignment="1">
      <alignment vertical="top"/>
    </xf>
    <xf numFmtId="0" fontId="7" fillId="0" borderId="9" xfId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10" fontId="8" fillId="0" borderId="24" xfId="1" applyNumberFormat="1" applyFont="1" applyBorder="1" applyAlignment="1">
      <alignment horizontal="center" vertical="center"/>
    </xf>
    <xf numFmtId="10" fontId="8" fillId="0" borderId="26" xfId="1" applyNumberFormat="1" applyFont="1" applyBorder="1" applyAlignment="1">
      <alignment horizontal="center" vertical="center"/>
    </xf>
    <xf numFmtId="39" fontId="7" fillId="0" borderId="24" xfId="1" applyNumberFormat="1" applyFont="1" applyBorder="1" applyAlignment="1">
      <alignment horizontal="center" vertical="center"/>
    </xf>
    <xf numFmtId="39" fontId="7" fillId="0" borderId="26" xfId="1" applyNumberFormat="1" applyFont="1" applyBorder="1" applyAlignment="1">
      <alignment horizontal="center" vertical="center"/>
    </xf>
    <xf numFmtId="10" fontId="7" fillId="0" borderId="28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7" fillId="0" borderId="26" xfId="1" applyNumberFormat="1" applyFont="1" applyBorder="1" applyAlignment="1">
      <alignment horizontal="center" vertical="center"/>
    </xf>
    <xf numFmtId="10" fontId="7" fillId="0" borderId="29" xfId="1" applyNumberFormat="1" applyFont="1" applyBorder="1" applyAlignment="1">
      <alignment horizontal="center" vertical="center"/>
    </xf>
    <xf numFmtId="10" fontId="7" fillId="0" borderId="24" xfId="1" applyNumberFormat="1" applyFont="1" applyBorder="1" applyAlignment="1">
      <alignment horizontal="center" vertical="center"/>
    </xf>
    <xf numFmtId="0" fontId="7" fillId="0" borderId="43" xfId="1" applyFont="1" applyBorder="1" applyAlignment="1">
      <alignment horizontal="left" vertical="center" wrapText="1"/>
    </xf>
    <xf numFmtId="0" fontId="7" fillId="0" borderId="36" xfId="1" applyFont="1" applyBorder="1" applyAlignment="1">
      <alignment horizontal="left" vertical="center" wrapText="1"/>
    </xf>
    <xf numFmtId="10" fontId="7" fillId="0" borderId="13" xfId="2" applyNumberFormat="1" applyFont="1" applyBorder="1" applyAlignment="1">
      <alignment horizontal="center" vertical="center" wrapText="1"/>
    </xf>
    <xf numFmtId="10" fontId="7" fillId="0" borderId="12" xfId="2" applyNumberFormat="1" applyFont="1" applyBorder="1" applyAlignment="1">
      <alignment horizontal="center" vertical="center" wrapText="1"/>
    </xf>
    <xf numFmtId="10" fontId="7" fillId="0" borderId="11" xfId="2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</cellXfs>
  <cellStyles count="12">
    <cellStyle name="Millares 2" xfId="4"/>
    <cellStyle name="Millares 2 2" xfId="9"/>
    <cellStyle name="Moneda" xfId="5" builtinId="4"/>
    <cellStyle name="Moneda 2" xfId="3"/>
    <cellStyle name="Moneda 2 2" xfId="10"/>
    <cellStyle name="Moneda 3" xfId="7"/>
    <cellStyle name="Normal" xfId="0" builtinId="0"/>
    <cellStyle name="Normal 2" xfId="1"/>
    <cellStyle name="Normal 3" xfId="8"/>
    <cellStyle name="Porcentaje" xfId="6" builtinId="5"/>
    <cellStyle name="Porcentaje 2" xfId="2"/>
    <cellStyle name="Porcentaje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1</xdr:row>
          <xdr:rowOff>114300</xdr:rowOff>
        </xdr:from>
        <xdr:to>
          <xdr:col>1</xdr:col>
          <xdr:colOff>4324350</xdr:colOff>
          <xdr:row>4</xdr:row>
          <xdr:rowOff>333375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2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</xdr:row>
          <xdr:rowOff>190500</xdr:rowOff>
        </xdr:from>
        <xdr:to>
          <xdr:col>1</xdr:col>
          <xdr:colOff>3743325</xdr:colOff>
          <xdr:row>5</xdr:row>
          <xdr:rowOff>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595312</xdr:colOff>
      <xdr:row>1</xdr:row>
      <xdr:rowOff>104774</xdr:rowOff>
    </xdr:from>
    <xdr:to>
      <xdr:col>14</xdr:col>
      <xdr:colOff>195586</xdr:colOff>
      <xdr:row>4</xdr:row>
      <xdr:rowOff>113108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3412" y="371474"/>
          <a:ext cx="724224" cy="80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1</xdr:row>
          <xdr:rowOff>114300</xdr:rowOff>
        </xdr:from>
        <xdr:to>
          <xdr:col>1</xdr:col>
          <xdr:colOff>4324350</xdr:colOff>
          <xdr:row>4</xdr:row>
          <xdr:rowOff>333375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1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76"/>
  <sheetViews>
    <sheetView tabSelected="1" zoomScale="80" zoomScaleNormal="80" zoomScaleSheetLayoutView="80" workbookViewId="0">
      <selection activeCell="B27" sqref="B27:J28"/>
    </sheetView>
  </sheetViews>
  <sheetFormatPr baseColWidth="10" defaultColWidth="12.5703125" defaultRowHeight="14.25" x14ac:dyDescent="0.2"/>
  <cols>
    <col min="1" max="1" width="6.28515625" style="11" customWidth="1"/>
    <col min="2" max="2" width="71" style="11" customWidth="1"/>
    <col min="3" max="3" width="19.28515625" style="19" customWidth="1"/>
    <col min="4" max="4" width="46.7109375" style="11" customWidth="1"/>
    <col min="5" max="5" width="12.28515625" style="11" customWidth="1"/>
    <col min="6" max="6" width="23.28515625" style="11" customWidth="1"/>
    <col min="7" max="7" width="24.28515625" style="11" customWidth="1"/>
    <col min="8" max="8" width="8" style="11" customWidth="1"/>
    <col min="9" max="9" width="15.85546875" style="11" bestFit="1" customWidth="1"/>
    <col min="10" max="10" width="23" style="19" customWidth="1"/>
    <col min="11" max="11" width="14.42578125" style="52" bestFit="1" customWidth="1"/>
    <col min="12" max="12" width="22.42578125" style="52" bestFit="1" customWidth="1"/>
    <col min="13" max="13" width="12.7109375" style="11" customWidth="1"/>
    <col min="14" max="14" width="17.5703125" style="11" bestFit="1" customWidth="1"/>
    <col min="15" max="15" width="22.85546875" style="11" customWidth="1"/>
    <col min="16" max="16" width="6.42578125" style="11" customWidth="1"/>
    <col min="17" max="17" width="12.5703125" style="11"/>
    <col min="18" max="18" width="14.42578125" style="11" customWidth="1"/>
    <col min="19" max="19" width="18.5703125" style="11" customWidth="1"/>
    <col min="20" max="20" width="33.85546875" style="11" customWidth="1"/>
    <col min="21" max="21" width="12.5703125" style="11" hidden="1" customWidth="1"/>
    <col min="22" max="22" width="24.28515625" style="11" customWidth="1"/>
    <col min="23" max="23" width="22.5703125" style="11" customWidth="1"/>
    <col min="24" max="25" width="12.5703125" style="11"/>
    <col min="26" max="26" width="16.85546875" style="11" customWidth="1"/>
    <col min="27" max="27" width="12.5703125" style="11"/>
    <col min="28" max="28" width="30.140625" style="11" customWidth="1"/>
    <col min="29" max="29" width="15.42578125" style="11" customWidth="1"/>
    <col min="30" max="30" width="15.85546875" style="11" customWidth="1"/>
    <col min="31" max="31" width="24.42578125" style="11" customWidth="1"/>
    <col min="32" max="32" width="17.140625" style="11" customWidth="1"/>
    <col min="33" max="16384" width="12.5703125" style="11"/>
  </cols>
  <sheetData>
    <row r="1" spans="2:26" ht="15" thickBot="1" x14ac:dyDescent="0.25"/>
    <row r="2" spans="2:26" ht="37.5" customHeight="1" x14ac:dyDescent="0.25">
      <c r="B2" s="272"/>
      <c r="C2" s="275" t="s">
        <v>78</v>
      </c>
      <c r="D2" s="276"/>
      <c r="E2" s="276"/>
      <c r="F2" s="276"/>
      <c r="G2" s="276"/>
      <c r="H2" s="276"/>
      <c r="I2" s="277"/>
      <c r="J2" s="281" t="s">
        <v>79</v>
      </c>
      <c r="K2" s="259"/>
      <c r="L2" s="259"/>
      <c r="M2" s="282"/>
      <c r="N2" s="283"/>
      <c r="O2" s="284"/>
      <c r="P2" s="10"/>
    </row>
    <row r="3" spans="2:26" ht="37.5" customHeight="1" x14ac:dyDescent="0.25">
      <c r="B3" s="273"/>
      <c r="C3" s="278"/>
      <c r="D3" s="279"/>
      <c r="E3" s="279"/>
      <c r="F3" s="279"/>
      <c r="G3" s="279"/>
      <c r="H3" s="279"/>
      <c r="I3" s="280"/>
      <c r="J3" s="289" t="s">
        <v>80</v>
      </c>
      <c r="K3" s="290"/>
      <c r="L3" s="290"/>
      <c r="M3" s="291"/>
      <c r="N3" s="285"/>
      <c r="O3" s="286"/>
      <c r="P3" s="10"/>
    </row>
    <row r="4" spans="2:26" ht="33.75" customHeight="1" x14ac:dyDescent="0.25">
      <c r="B4" s="273"/>
      <c r="C4" s="292" t="s">
        <v>81</v>
      </c>
      <c r="D4" s="293"/>
      <c r="E4" s="293"/>
      <c r="F4" s="293"/>
      <c r="G4" s="293"/>
      <c r="H4" s="293"/>
      <c r="I4" s="294"/>
      <c r="J4" s="289" t="s">
        <v>82</v>
      </c>
      <c r="K4" s="290"/>
      <c r="L4" s="290"/>
      <c r="M4" s="291"/>
      <c r="N4" s="285"/>
      <c r="O4" s="286"/>
      <c r="P4" s="10"/>
    </row>
    <row r="5" spans="2:26" ht="38.25" customHeight="1" thickBot="1" x14ac:dyDescent="0.3">
      <c r="B5" s="274"/>
      <c r="C5" s="295"/>
      <c r="D5" s="296"/>
      <c r="E5" s="296"/>
      <c r="F5" s="296"/>
      <c r="G5" s="296"/>
      <c r="H5" s="296"/>
      <c r="I5" s="297"/>
      <c r="J5" s="298" t="s">
        <v>83</v>
      </c>
      <c r="K5" s="299"/>
      <c r="L5" s="299"/>
      <c r="M5" s="300"/>
      <c r="N5" s="287"/>
      <c r="O5" s="288"/>
      <c r="P5" s="10"/>
    </row>
    <row r="6" spans="2:26" ht="17.25" customHeight="1" thickBot="1" x14ac:dyDescent="0.3"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10"/>
    </row>
    <row r="7" spans="2:26" ht="31.5" customHeight="1" x14ac:dyDescent="0.25">
      <c r="B7" s="258" t="s">
        <v>84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60"/>
      <c r="P7" s="10"/>
    </row>
    <row r="8" spans="2:26" ht="36" customHeight="1" x14ac:dyDescent="0.2">
      <c r="B8" s="53" t="s">
        <v>52</v>
      </c>
      <c r="C8" s="162" t="s">
        <v>68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4"/>
    </row>
    <row r="9" spans="2:26" ht="15" x14ac:dyDescent="0.2">
      <c r="B9" s="12" t="s">
        <v>35</v>
      </c>
      <c r="C9" s="231" t="s">
        <v>23</v>
      </c>
      <c r="D9" s="232"/>
      <c r="E9" s="232"/>
      <c r="F9" s="232"/>
      <c r="G9" s="233"/>
      <c r="H9" s="261" t="s">
        <v>85</v>
      </c>
      <c r="I9" s="169"/>
      <c r="J9" s="170"/>
      <c r="K9" s="266" t="s">
        <v>31</v>
      </c>
      <c r="L9" s="267"/>
      <c r="M9" s="267"/>
      <c r="N9" s="267"/>
      <c r="O9" s="268"/>
      <c r="P9" s="13"/>
      <c r="R9" s="230"/>
      <c r="S9" s="230"/>
      <c r="T9" s="230"/>
      <c r="U9" s="230"/>
      <c r="V9" s="230"/>
    </row>
    <row r="10" spans="2:26" ht="15" x14ac:dyDescent="0.2">
      <c r="B10" s="14" t="s">
        <v>22</v>
      </c>
      <c r="C10" s="231" t="s">
        <v>26</v>
      </c>
      <c r="D10" s="232"/>
      <c r="E10" s="232"/>
      <c r="F10" s="232"/>
      <c r="G10" s="233"/>
      <c r="H10" s="262"/>
      <c r="I10" s="263"/>
      <c r="J10" s="264"/>
      <c r="K10" s="15" t="s">
        <v>21</v>
      </c>
      <c r="L10" s="234" t="s">
        <v>20</v>
      </c>
      <c r="M10" s="234"/>
      <c r="N10" s="234"/>
      <c r="O10" s="54" t="s">
        <v>19</v>
      </c>
      <c r="P10" s="13"/>
      <c r="R10" s="16"/>
      <c r="S10" s="16"/>
      <c r="T10" s="16"/>
      <c r="U10" s="16"/>
      <c r="V10" s="16"/>
    </row>
    <row r="11" spans="2:26" ht="39" customHeight="1" x14ac:dyDescent="0.2">
      <c r="B11" s="53" t="s">
        <v>18</v>
      </c>
      <c r="C11" s="235" t="s">
        <v>42</v>
      </c>
      <c r="D11" s="236"/>
      <c r="E11" s="236"/>
      <c r="F11" s="236"/>
      <c r="G11" s="237"/>
      <c r="H11" s="262"/>
      <c r="I11" s="263"/>
      <c r="J11" s="264"/>
      <c r="K11" s="17"/>
      <c r="L11" s="238"/>
      <c r="M11" s="239"/>
      <c r="N11" s="240"/>
      <c r="O11" s="55"/>
      <c r="P11" s="13"/>
      <c r="R11" s="18"/>
      <c r="S11" s="241"/>
      <c r="T11" s="241"/>
      <c r="U11" s="241"/>
      <c r="V11" s="18"/>
      <c r="X11" s="19"/>
      <c r="Y11" s="19"/>
    </row>
    <row r="12" spans="2:26" ht="37.5" customHeight="1" x14ac:dyDescent="0.2">
      <c r="B12" s="56" t="s">
        <v>17</v>
      </c>
      <c r="C12" s="269" t="s">
        <v>25</v>
      </c>
      <c r="D12" s="270"/>
      <c r="E12" s="270"/>
      <c r="F12" s="270"/>
      <c r="G12" s="271"/>
      <c r="H12" s="262"/>
      <c r="I12" s="263"/>
      <c r="J12" s="264"/>
      <c r="K12" s="20"/>
      <c r="L12" s="246"/>
      <c r="M12" s="247"/>
      <c r="N12" s="248"/>
      <c r="O12" s="57"/>
      <c r="P12" s="13"/>
      <c r="R12" s="21"/>
      <c r="S12" s="242"/>
      <c r="T12" s="242"/>
      <c r="U12" s="242"/>
      <c r="V12" s="22"/>
      <c r="X12" s="23"/>
      <c r="Y12" s="24"/>
      <c r="Z12" s="25"/>
    </row>
    <row r="13" spans="2:26" ht="19.5" customHeight="1" x14ac:dyDescent="0.2">
      <c r="B13" s="58" t="s">
        <v>43</v>
      </c>
      <c r="C13" s="243">
        <v>2020730010026</v>
      </c>
      <c r="D13" s="244"/>
      <c r="E13" s="244"/>
      <c r="F13" s="244"/>
      <c r="G13" s="245"/>
      <c r="H13" s="262"/>
      <c r="I13" s="263"/>
      <c r="J13" s="264"/>
      <c r="K13" s="20"/>
      <c r="L13" s="246"/>
      <c r="M13" s="247"/>
      <c r="N13" s="248"/>
      <c r="O13" s="57"/>
      <c r="P13" s="13"/>
      <c r="R13" s="21"/>
      <c r="S13" s="26"/>
      <c r="T13" s="26"/>
      <c r="U13" s="26"/>
      <c r="V13" s="22"/>
      <c r="X13" s="23"/>
      <c r="Y13" s="24"/>
      <c r="Z13" s="25"/>
    </row>
    <row r="14" spans="2:26" ht="38.25" customHeight="1" thickBot="1" x14ac:dyDescent="0.25">
      <c r="B14" s="249" t="s">
        <v>86</v>
      </c>
      <c r="C14" s="250"/>
      <c r="D14" s="250"/>
      <c r="E14" s="250"/>
      <c r="F14" s="250"/>
      <c r="G14" s="251"/>
      <c r="H14" s="265"/>
      <c r="I14" s="172"/>
      <c r="J14" s="173"/>
      <c r="K14" s="59"/>
      <c r="L14" s="252"/>
      <c r="M14" s="253"/>
      <c r="N14" s="254"/>
      <c r="O14" s="60"/>
      <c r="P14" s="13"/>
      <c r="R14" s="27"/>
      <c r="S14" s="242"/>
      <c r="T14" s="242"/>
      <c r="U14" s="26"/>
      <c r="V14" s="22"/>
      <c r="W14" s="28"/>
      <c r="X14" s="23"/>
      <c r="Y14" s="24"/>
      <c r="Z14" s="25"/>
    </row>
    <row r="15" spans="2:26" ht="28.5" customHeight="1" x14ac:dyDescent="0.2">
      <c r="B15" s="224" t="s">
        <v>16</v>
      </c>
      <c r="C15" s="227" t="s">
        <v>87</v>
      </c>
      <c r="D15" s="210" t="s">
        <v>15</v>
      </c>
      <c r="E15" s="210" t="s">
        <v>14</v>
      </c>
      <c r="F15" s="210" t="s">
        <v>49</v>
      </c>
      <c r="G15" s="218" t="s">
        <v>48</v>
      </c>
      <c r="H15" s="219"/>
      <c r="I15" s="219"/>
      <c r="J15" s="220"/>
      <c r="K15" s="210" t="s">
        <v>38</v>
      </c>
      <c r="L15" s="210"/>
      <c r="M15" s="190" t="s">
        <v>32</v>
      </c>
      <c r="N15" s="191"/>
      <c r="O15" s="212"/>
      <c r="R15" s="29"/>
      <c r="S15" s="200"/>
      <c r="T15" s="200"/>
      <c r="V15" s="22"/>
      <c r="X15" s="23"/>
      <c r="Y15" s="24"/>
      <c r="Z15" s="25"/>
    </row>
    <row r="16" spans="2:26" ht="33.75" customHeight="1" x14ac:dyDescent="0.2">
      <c r="B16" s="225"/>
      <c r="C16" s="211"/>
      <c r="D16" s="211"/>
      <c r="E16" s="211"/>
      <c r="F16" s="211"/>
      <c r="G16" s="221"/>
      <c r="H16" s="222"/>
      <c r="I16" s="222"/>
      <c r="J16" s="223"/>
      <c r="K16" s="211"/>
      <c r="L16" s="211"/>
      <c r="M16" s="211" t="s">
        <v>39</v>
      </c>
      <c r="N16" s="211" t="s">
        <v>44</v>
      </c>
      <c r="O16" s="255" t="s">
        <v>12</v>
      </c>
      <c r="R16" s="28"/>
      <c r="S16" s="200"/>
      <c r="T16" s="200"/>
      <c r="V16" s="24"/>
      <c r="X16" s="23"/>
      <c r="Y16" s="24"/>
      <c r="Z16" s="25"/>
    </row>
    <row r="17" spans="2:26" ht="39.75" customHeight="1" thickBot="1" x14ac:dyDescent="0.25">
      <c r="B17" s="226"/>
      <c r="C17" s="228"/>
      <c r="D17" s="228"/>
      <c r="E17" s="228"/>
      <c r="F17" s="228"/>
      <c r="G17" s="61" t="s">
        <v>11</v>
      </c>
      <c r="H17" s="61" t="s">
        <v>10</v>
      </c>
      <c r="I17" s="61" t="s">
        <v>40</v>
      </c>
      <c r="J17" s="62" t="s">
        <v>9</v>
      </c>
      <c r="K17" s="61" t="s">
        <v>8</v>
      </c>
      <c r="L17" s="63" t="s">
        <v>36</v>
      </c>
      <c r="M17" s="228"/>
      <c r="N17" s="228"/>
      <c r="O17" s="256"/>
      <c r="R17" s="28"/>
      <c r="S17" s="200"/>
      <c r="T17" s="200"/>
      <c r="V17" s="24"/>
      <c r="X17" s="23"/>
      <c r="Y17" s="24"/>
      <c r="Z17" s="25"/>
    </row>
    <row r="18" spans="2:26" ht="24.95" customHeight="1" x14ac:dyDescent="0.2">
      <c r="B18" s="229" t="s">
        <v>45</v>
      </c>
      <c r="C18" s="64" t="s">
        <v>2</v>
      </c>
      <c r="D18" s="182" t="s">
        <v>46</v>
      </c>
      <c r="E18" s="65">
        <v>2</v>
      </c>
      <c r="F18" s="66">
        <v>129522000</v>
      </c>
      <c r="G18" s="66">
        <v>129522000</v>
      </c>
      <c r="H18" s="67">
        <v>0</v>
      </c>
      <c r="I18" s="68">
        <v>0</v>
      </c>
      <c r="J18" s="69">
        <v>0</v>
      </c>
      <c r="K18" s="206">
        <v>44927</v>
      </c>
      <c r="L18" s="208">
        <v>45291</v>
      </c>
      <c r="M18" s="205">
        <f>E19/E18</f>
        <v>0.5</v>
      </c>
      <c r="N18" s="205">
        <f>F19/F18</f>
        <v>1</v>
      </c>
      <c r="O18" s="198">
        <f>M18*M18/N18</f>
        <v>0.25</v>
      </c>
      <c r="R18" s="28"/>
      <c r="S18" s="200"/>
      <c r="T18" s="200"/>
      <c r="V18" s="36"/>
      <c r="X18" s="23"/>
      <c r="Y18" s="24"/>
      <c r="Z18" s="25"/>
    </row>
    <row r="19" spans="2:26" ht="17.25" customHeight="1" x14ac:dyDescent="0.2">
      <c r="B19" s="143"/>
      <c r="C19" s="30" t="s">
        <v>1</v>
      </c>
      <c r="D19" s="147"/>
      <c r="E19" s="31">
        <v>1</v>
      </c>
      <c r="F19" s="32">
        <v>129522000</v>
      </c>
      <c r="G19" s="32">
        <v>129522000</v>
      </c>
      <c r="H19" s="33">
        <v>0</v>
      </c>
      <c r="I19" s="34">
        <v>0</v>
      </c>
      <c r="J19" s="35">
        <v>0</v>
      </c>
      <c r="K19" s="207"/>
      <c r="L19" s="209"/>
      <c r="M19" s="201"/>
      <c r="N19" s="201"/>
      <c r="O19" s="199"/>
      <c r="V19" s="37"/>
      <c r="X19" s="23"/>
      <c r="Y19" s="24"/>
      <c r="Z19" s="25"/>
    </row>
    <row r="20" spans="2:26" ht="27" customHeight="1" x14ac:dyDescent="0.2">
      <c r="B20" s="142" t="s">
        <v>27</v>
      </c>
      <c r="C20" s="30" t="s">
        <v>2</v>
      </c>
      <c r="D20" s="141" t="s">
        <v>47</v>
      </c>
      <c r="E20" s="31">
        <v>2</v>
      </c>
      <c r="F20" s="32">
        <v>0</v>
      </c>
      <c r="G20" s="32">
        <v>0</v>
      </c>
      <c r="H20" s="33">
        <v>0</v>
      </c>
      <c r="I20" s="34">
        <v>0</v>
      </c>
      <c r="J20" s="35">
        <v>0</v>
      </c>
      <c r="K20" s="214">
        <v>44927</v>
      </c>
      <c r="L20" s="216">
        <v>45291</v>
      </c>
      <c r="M20" s="201">
        <f>E21/E20</f>
        <v>0</v>
      </c>
      <c r="N20" s="201">
        <v>0</v>
      </c>
      <c r="O20" s="203">
        <v>0</v>
      </c>
      <c r="V20" s="37"/>
      <c r="X20" s="23"/>
      <c r="Y20" s="24"/>
      <c r="Z20" s="25"/>
    </row>
    <row r="21" spans="2:26" ht="15.75" thickBot="1" x14ac:dyDescent="0.25">
      <c r="B21" s="213"/>
      <c r="C21" s="61" t="s">
        <v>1</v>
      </c>
      <c r="D21" s="183"/>
      <c r="E21" s="70">
        <v>0</v>
      </c>
      <c r="F21" s="71">
        <v>0</v>
      </c>
      <c r="G21" s="71">
        <v>0</v>
      </c>
      <c r="H21" s="72">
        <v>0</v>
      </c>
      <c r="I21" s="73">
        <v>0</v>
      </c>
      <c r="J21" s="74">
        <v>0</v>
      </c>
      <c r="K21" s="215"/>
      <c r="L21" s="217"/>
      <c r="M21" s="202"/>
      <c r="N21" s="202"/>
      <c r="O21" s="204"/>
      <c r="V21" s="37"/>
      <c r="X21" s="23"/>
      <c r="Y21" s="24"/>
      <c r="Z21" s="25"/>
    </row>
    <row r="22" spans="2:26" ht="15" x14ac:dyDescent="0.2">
      <c r="B22" s="180" t="s">
        <v>7</v>
      </c>
      <c r="C22" s="64" t="s">
        <v>2</v>
      </c>
      <c r="D22" s="182"/>
      <c r="E22" s="75">
        <f>E18+E20</f>
        <v>4</v>
      </c>
      <c r="F22" s="76">
        <f>F18+F20</f>
        <v>129522000</v>
      </c>
      <c r="G22" s="76">
        <f>G18+G20</f>
        <v>129522000</v>
      </c>
      <c r="H22" s="77">
        <v>0</v>
      </c>
      <c r="I22" s="77">
        <v>0</v>
      </c>
      <c r="J22" s="78">
        <f>SUM(J18:J21)</f>
        <v>0</v>
      </c>
      <c r="K22" s="67"/>
      <c r="L22" s="79"/>
      <c r="M22" s="184"/>
      <c r="N22" s="186"/>
      <c r="O22" s="188"/>
    </row>
    <row r="23" spans="2:26" ht="15.75" thickBot="1" x14ac:dyDescent="0.25">
      <c r="B23" s="181"/>
      <c r="C23" s="61" t="s">
        <v>1</v>
      </c>
      <c r="D23" s="183"/>
      <c r="E23" s="80">
        <f>F23/F22</f>
        <v>1</v>
      </c>
      <c r="F23" s="81">
        <f>F19</f>
        <v>129522000</v>
      </c>
      <c r="G23" s="81">
        <f>G19</f>
        <v>129522000</v>
      </c>
      <c r="H23" s="72">
        <v>0</v>
      </c>
      <c r="I23" s="82">
        <v>0</v>
      </c>
      <c r="J23" s="74">
        <v>0</v>
      </c>
      <c r="K23" s="72"/>
      <c r="L23" s="83"/>
      <c r="M23" s="185"/>
      <c r="N23" s="187"/>
      <c r="O23" s="189"/>
    </row>
    <row r="24" spans="2:26" ht="15" x14ac:dyDescent="0.2">
      <c r="B24" s="84" t="s">
        <v>6</v>
      </c>
      <c r="C24" s="190" t="s">
        <v>5</v>
      </c>
      <c r="D24" s="191"/>
      <c r="E24" s="192"/>
      <c r="F24" s="193" t="s">
        <v>4</v>
      </c>
      <c r="G24" s="194"/>
      <c r="H24" s="194"/>
      <c r="I24" s="194"/>
      <c r="J24" s="85"/>
      <c r="K24" s="195" t="s">
        <v>3</v>
      </c>
      <c r="L24" s="196"/>
      <c r="M24" s="196"/>
      <c r="N24" s="196"/>
      <c r="O24" s="197"/>
    </row>
    <row r="25" spans="2:26" ht="21.75" customHeight="1" x14ac:dyDescent="0.2">
      <c r="B25" s="148" t="s">
        <v>88</v>
      </c>
      <c r="C25" s="150" t="s">
        <v>89</v>
      </c>
      <c r="D25" s="151"/>
      <c r="E25" s="152"/>
      <c r="F25" s="156" t="s">
        <v>28</v>
      </c>
      <c r="G25" s="157"/>
      <c r="H25" s="158"/>
      <c r="I25" s="46" t="s">
        <v>2</v>
      </c>
      <c r="J25" s="47">
        <v>2</v>
      </c>
      <c r="K25" s="162" t="s">
        <v>51</v>
      </c>
      <c r="L25" s="163"/>
      <c r="M25" s="163"/>
      <c r="N25" s="163"/>
      <c r="O25" s="164"/>
    </row>
    <row r="26" spans="2:26" ht="23.25" customHeight="1" x14ac:dyDescent="0.2">
      <c r="B26" s="149"/>
      <c r="C26" s="153"/>
      <c r="D26" s="154"/>
      <c r="E26" s="155"/>
      <c r="F26" s="159"/>
      <c r="G26" s="160"/>
      <c r="H26" s="161"/>
      <c r="I26" s="30" t="s">
        <v>1</v>
      </c>
      <c r="J26" s="48">
        <f>E23</f>
        <v>1</v>
      </c>
      <c r="K26" s="165"/>
      <c r="L26" s="166"/>
      <c r="M26" s="166"/>
      <c r="N26" s="166"/>
      <c r="O26" s="167"/>
    </row>
    <row r="27" spans="2:26" ht="40.5" customHeight="1" x14ac:dyDescent="0.2">
      <c r="B27" s="168" t="s">
        <v>77</v>
      </c>
      <c r="C27" s="169"/>
      <c r="D27" s="169"/>
      <c r="E27" s="169"/>
      <c r="F27" s="169"/>
      <c r="G27" s="169"/>
      <c r="H27" s="169"/>
      <c r="I27" s="169"/>
      <c r="J27" s="170"/>
      <c r="K27" s="174" t="s">
        <v>34</v>
      </c>
      <c r="L27" s="175"/>
      <c r="M27" s="175"/>
      <c r="N27" s="175"/>
      <c r="O27" s="176"/>
    </row>
    <row r="28" spans="2:26" ht="41.25" customHeight="1" thickBot="1" x14ac:dyDescent="0.25">
      <c r="B28" s="171"/>
      <c r="C28" s="172"/>
      <c r="D28" s="172"/>
      <c r="E28" s="172"/>
      <c r="F28" s="172"/>
      <c r="G28" s="172"/>
      <c r="H28" s="172"/>
      <c r="I28" s="172"/>
      <c r="J28" s="173"/>
      <c r="K28" s="177"/>
      <c r="L28" s="178"/>
      <c r="M28" s="178"/>
      <c r="N28" s="178"/>
      <c r="O28" s="179"/>
    </row>
    <row r="29" spans="2:26" ht="18.75" customHeight="1" x14ac:dyDescent="0.2">
      <c r="K29" s="49"/>
      <c r="L29" s="49"/>
      <c r="M29" s="49"/>
      <c r="N29" s="49"/>
      <c r="O29" s="49"/>
    </row>
    <row r="30" spans="2:26" ht="18.75" customHeight="1" x14ac:dyDescent="0.2">
      <c r="K30" s="49"/>
      <c r="L30" s="49"/>
      <c r="M30" s="49"/>
      <c r="N30" s="49"/>
      <c r="O30" s="49"/>
    </row>
    <row r="31" spans="2:26" ht="21.75" customHeight="1" x14ac:dyDescent="0.2">
      <c r="K31" s="49"/>
      <c r="L31" s="49"/>
      <c r="M31" s="49"/>
      <c r="N31" s="49"/>
      <c r="O31" s="49"/>
    </row>
    <row r="32" spans="2:26" ht="21.75" customHeight="1" x14ac:dyDescent="0.2">
      <c r="K32" s="49"/>
      <c r="L32" s="49"/>
      <c r="M32" s="49"/>
      <c r="N32" s="49"/>
      <c r="O32" s="49"/>
    </row>
    <row r="33" spans="4:51" ht="27" customHeight="1" x14ac:dyDescent="0.2">
      <c r="D33" s="50"/>
      <c r="K33" s="49"/>
      <c r="L33" s="49"/>
      <c r="M33" s="49"/>
      <c r="N33" s="49"/>
      <c r="O33" s="49"/>
    </row>
    <row r="34" spans="4:51" ht="23.25" customHeight="1" x14ac:dyDescent="0.2">
      <c r="K34" s="49"/>
      <c r="L34" s="49"/>
      <c r="M34" s="49"/>
      <c r="N34" s="49"/>
      <c r="O34" s="49"/>
    </row>
    <row r="35" spans="4:51" ht="21.75" customHeight="1" x14ac:dyDescent="0.2">
      <c r="K35" s="49"/>
      <c r="L35" s="49"/>
      <c r="M35" s="49"/>
      <c r="N35" s="49"/>
      <c r="O35" s="49"/>
    </row>
    <row r="36" spans="4:51" ht="21.75" customHeight="1" x14ac:dyDescent="0.2">
      <c r="K36" s="49"/>
      <c r="L36" s="49"/>
      <c r="M36" s="49"/>
      <c r="N36" s="49"/>
      <c r="O36" s="49"/>
    </row>
    <row r="37" spans="4:51" ht="24.75" customHeight="1" x14ac:dyDescent="0.2">
      <c r="K37" s="49"/>
      <c r="L37" s="49"/>
      <c r="M37" s="49"/>
      <c r="N37" s="49"/>
      <c r="O37" s="49"/>
    </row>
    <row r="38" spans="4:51" ht="24.75" customHeight="1" x14ac:dyDescent="0.2">
      <c r="K38" s="49"/>
      <c r="L38" s="49"/>
      <c r="M38" s="49"/>
      <c r="N38" s="49"/>
      <c r="O38" s="49"/>
    </row>
    <row r="39" spans="4:51" ht="26.25" customHeight="1" x14ac:dyDescent="0.2">
      <c r="K39" s="49"/>
      <c r="L39" s="49"/>
      <c r="M39" s="49"/>
      <c r="N39" s="49"/>
      <c r="O39" s="49"/>
    </row>
    <row r="40" spans="4:51" ht="26.25" customHeight="1" x14ac:dyDescent="0.2">
      <c r="K40" s="49"/>
      <c r="L40" s="49"/>
      <c r="M40" s="49"/>
      <c r="N40" s="49"/>
      <c r="O40" s="49"/>
    </row>
    <row r="41" spans="4:51" ht="15" customHeight="1" x14ac:dyDescent="0.2">
      <c r="K41" s="49"/>
      <c r="L41" s="49"/>
      <c r="M41" s="49"/>
      <c r="N41" s="49"/>
      <c r="O41" s="49"/>
    </row>
    <row r="42" spans="4:51" ht="15" customHeight="1" x14ac:dyDescent="0.2">
      <c r="K42" s="49"/>
      <c r="L42" s="49"/>
      <c r="M42" s="49"/>
      <c r="N42" s="49"/>
      <c r="O42" s="49"/>
    </row>
    <row r="43" spans="4:51" x14ac:dyDescent="0.2">
      <c r="K43" s="51"/>
      <c r="L43" s="51"/>
    </row>
    <row r="44" spans="4:51" x14ac:dyDescent="0.2">
      <c r="K44" s="51"/>
      <c r="L44" s="51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4:51" x14ac:dyDescent="0.2">
      <c r="K45" s="51"/>
      <c r="L45" s="5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4:51" x14ac:dyDescent="0.2">
      <c r="K46" s="51"/>
      <c r="L46" s="5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4:51" x14ac:dyDescent="0.2">
      <c r="K47" s="51"/>
      <c r="L47" s="5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4:51" x14ac:dyDescent="0.2">
      <c r="K48" s="51"/>
      <c r="L48" s="51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11:51" x14ac:dyDescent="0.2">
      <c r="K49" s="51"/>
      <c r="L49" s="5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11:51" x14ac:dyDescent="0.2">
      <c r="K50" s="51"/>
      <c r="L50" s="51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1:51" x14ac:dyDescent="0.2">
      <c r="K51" s="51"/>
      <c r="L51" s="51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1:51" x14ac:dyDescent="0.2"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11:51" x14ac:dyDescent="0.2"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11:51" x14ac:dyDescent="0.2"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11:51" x14ac:dyDescent="0.2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1:51" x14ac:dyDescent="0.2"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1:51" x14ac:dyDescent="0.2"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1:51" x14ac:dyDescent="0.2"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1:51" x14ac:dyDescent="0.2"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1:51" x14ac:dyDescent="0.2"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1:51" x14ac:dyDescent="0.2"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1:51" x14ac:dyDescent="0.2"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1:51" x14ac:dyDescent="0.2"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1:51" x14ac:dyDescent="0.2"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6:51" x14ac:dyDescent="0.2"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6:51" x14ac:dyDescent="0.2"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6:51" x14ac:dyDescent="0.2"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6:51" x14ac:dyDescent="0.2"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6:51" x14ac:dyDescent="0.2"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16:51" x14ac:dyDescent="0.2"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16:51" x14ac:dyDescent="0.2"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16:51" x14ac:dyDescent="0.2"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16:51" x14ac:dyDescent="0.2"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16:51" x14ac:dyDescent="0.2"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16:51" x14ac:dyDescent="0.2"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16:51" x14ac:dyDescent="0.2"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</sheetData>
  <mergeCells count="71"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B7:O7"/>
    <mergeCell ref="C8:O8"/>
    <mergeCell ref="C9:G9"/>
    <mergeCell ref="H9:J14"/>
    <mergeCell ref="K9:O9"/>
    <mergeCell ref="C12:G12"/>
    <mergeCell ref="L12:N12"/>
    <mergeCell ref="M16:M17"/>
    <mergeCell ref="R9:V9"/>
    <mergeCell ref="C10:G10"/>
    <mergeCell ref="L10:N10"/>
    <mergeCell ref="C11:G11"/>
    <mergeCell ref="L11:N11"/>
    <mergeCell ref="S11:U11"/>
    <mergeCell ref="S12:U12"/>
    <mergeCell ref="C13:G13"/>
    <mergeCell ref="L13:N13"/>
    <mergeCell ref="B14:G14"/>
    <mergeCell ref="L14:N14"/>
    <mergeCell ref="S14:T14"/>
    <mergeCell ref="N16:N17"/>
    <mergeCell ref="O16:O17"/>
    <mergeCell ref="S16:T16"/>
    <mergeCell ref="K15:L16"/>
    <mergeCell ref="M15:O15"/>
    <mergeCell ref="S15:T15"/>
    <mergeCell ref="B20:B21"/>
    <mergeCell ref="D20:D21"/>
    <mergeCell ref="K20:K21"/>
    <mergeCell ref="L20:L21"/>
    <mergeCell ref="M20:M21"/>
    <mergeCell ref="G15:J16"/>
    <mergeCell ref="B15:B17"/>
    <mergeCell ref="C15:C17"/>
    <mergeCell ref="D15:D17"/>
    <mergeCell ref="E15:E17"/>
    <mergeCell ref="F15:F17"/>
    <mergeCell ref="S17:T17"/>
    <mergeCell ref="B18:B19"/>
    <mergeCell ref="C24:E24"/>
    <mergeCell ref="F24:I24"/>
    <mergeCell ref="K24:O24"/>
    <mergeCell ref="O18:O19"/>
    <mergeCell ref="S18:T18"/>
    <mergeCell ref="N20:N21"/>
    <mergeCell ref="O20:O21"/>
    <mergeCell ref="N18:N19"/>
    <mergeCell ref="D18:D19"/>
    <mergeCell ref="K18:K19"/>
    <mergeCell ref="L18:L19"/>
    <mergeCell ref="M18:M19"/>
    <mergeCell ref="B22:B23"/>
    <mergeCell ref="D22:D23"/>
    <mergeCell ref="M22:M23"/>
    <mergeCell ref="N22:N23"/>
    <mergeCell ref="O22:O23"/>
    <mergeCell ref="B25:B26"/>
    <mergeCell ref="C25:E26"/>
    <mergeCell ref="F25:H26"/>
    <mergeCell ref="K25:O26"/>
    <mergeCell ref="B27:J28"/>
    <mergeCell ref="K27:O28"/>
  </mergeCells>
  <pageMargins left="0.70866141732283472" right="0.70866141732283472" top="0.74803149606299213" bottom="0.74803149606299213" header="0.31496062992125984" footer="0.31496062992125984"/>
  <pageSetup paperSize="119" scale="44" orientation="landscape" r:id="rId1"/>
  <colBreaks count="1" manualBreakCount="1">
    <brk id="16" max="1048575" man="1"/>
  </colBreaks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1</xdr:col>
                <xdr:colOff>209550</xdr:colOff>
                <xdr:row>1</xdr:row>
                <xdr:rowOff>114300</xdr:rowOff>
              </from>
              <to>
                <xdr:col>1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174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77"/>
  <sheetViews>
    <sheetView zoomScale="80" zoomScaleNormal="80" zoomScaleSheetLayoutView="80" workbookViewId="0">
      <selection activeCell="A18" sqref="A18"/>
    </sheetView>
  </sheetViews>
  <sheetFormatPr baseColWidth="10" defaultColWidth="12.5703125" defaultRowHeight="14.25" x14ac:dyDescent="0.2"/>
  <cols>
    <col min="1" max="1" width="6.5703125" style="11" customWidth="1"/>
    <col min="2" max="2" width="68.140625" style="11" customWidth="1"/>
    <col min="3" max="3" width="10.28515625" style="19" customWidth="1"/>
    <col min="4" max="4" width="41.42578125" style="11" customWidth="1"/>
    <col min="5" max="5" width="19.42578125" style="11" customWidth="1"/>
    <col min="6" max="6" width="24.140625" style="11" customWidth="1"/>
    <col min="7" max="7" width="29.140625" style="11" customWidth="1"/>
    <col min="8" max="8" width="8" style="11" customWidth="1"/>
    <col min="9" max="9" width="15.85546875" style="11" bestFit="1" customWidth="1"/>
    <col min="10" max="10" width="20.140625" style="19" customWidth="1"/>
    <col min="11" max="11" width="15.5703125" style="52" customWidth="1"/>
    <col min="12" max="12" width="20.7109375" style="52" customWidth="1"/>
    <col min="13" max="13" width="13.42578125" style="11" customWidth="1"/>
    <col min="14" max="14" width="16.85546875" style="11" customWidth="1"/>
    <col min="15" max="15" width="15" style="11" customWidth="1"/>
    <col min="16" max="16" width="9.28515625" style="11" customWidth="1"/>
    <col min="17" max="17" width="12.5703125" style="11"/>
    <col min="18" max="18" width="14.42578125" style="11" customWidth="1"/>
    <col min="19" max="19" width="18.5703125" style="11" customWidth="1"/>
    <col min="20" max="20" width="33.85546875" style="11" customWidth="1"/>
    <col min="21" max="21" width="12.5703125" style="11" hidden="1" customWidth="1"/>
    <col min="22" max="22" width="24.28515625" style="11" customWidth="1"/>
    <col min="23" max="23" width="22.5703125" style="11" customWidth="1"/>
    <col min="24" max="25" width="12.5703125" style="11"/>
    <col min="26" max="26" width="16.85546875" style="11" customWidth="1"/>
    <col min="27" max="27" width="12.5703125" style="11"/>
    <col min="28" max="28" width="30.140625" style="11" customWidth="1"/>
    <col min="29" max="29" width="15.42578125" style="11" customWidth="1"/>
    <col min="30" max="30" width="15.85546875" style="11" customWidth="1"/>
    <col min="31" max="31" width="24.42578125" style="11" customWidth="1"/>
    <col min="32" max="32" width="17.140625" style="11" customWidth="1"/>
    <col min="33" max="16384" width="12.5703125" style="11"/>
  </cols>
  <sheetData>
    <row r="1" spans="2:26" ht="21" customHeight="1" thickBot="1" x14ac:dyDescent="0.25"/>
    <row r="2" spans="2:26" ht="20.25" customHeight="1" x14ac:dyDescent="0.25">
      <c r="B2" s="272"/>
      <c r="C2" s="275" t="s">
        <v>78</v>
      </c>
      <c r="D2" s="276"/>
      <c r="E2" s="276"/>
      <c r="F2" s="276"/>
      <c r="G2" s="276"/>
      <c r="H2" s="276"/>
      <c r="I2" s="277"/>
      <c r="J2" s="281" t="s">
        <v>79</v>
      </c>
      <c r="K2" s="259"/>
      <c r="L2" s="259"/>
      <c r="M2" s="282"/>
      <c r="N2" s="283"/>
      <c r="O2" s="284"/>
      <c r="P2" s="10"/>
    </row>
    <row r="3" spans="2:26" ht="21" customHeight="1" x14ac:dyDescent="0.25">
      <c r="B3" s="273"/>
      <c r="C3" s="278"/>
      <c r="D3" s="279"/>
      <c r="E3" s="279"/>
      <c r="F3" s="279"/>
      <c r="G3" s="279"/>
      <c r="H3" s="279"/>
      <c r="I3" s="280"/>
      <c r="J3" s="289" t="s">
        <v>80</v>
      </c>
      <c r="K3" s="290"/>
      <c r="L3" s="290"/>
      <c r="M3" s="291"/>
      <c r="N3" s="285"/>
      <c r="O3" s="286"/>
      <c r="P3" s="10"/>
    </row>
    <row r="4" spans="2:26" ht="21.75" customHeight="1" x14ac:dyDescent="0.25">
      <c r="B4" s="273"/>
      <c r="C4" s="292" t="s">
        <v>90</v>
      </c>
      <c r="D4" s="293"/>
      <c r="E4" s="293"/>
      <c r="F4" s="293"/>
      <c r="G4" s="293"/>
      <c r="H4" s="293"/>
      <c r="I4" s="294"/>
      <c r="J4" s="289" t="s">
        <v>82</v>
      </c>
      <c r="K4" s="290"/>
      <c r="L4" s="290"/>
      <c r="M4" s="291"/>
      <c r="N4" s="285"/>
      <c r="O4" s="286"/>
      <c r="P4" s="10"/>
    </row>
    <row r="5" spans="2:26" ht="21" customHeight="1" thickBot="1" x14ac:dyDescent="0.3">
      <c r="B5" s="274"/>
      <c r="C5" s="295"/>
      <c r="D5" s="296"/>
      <c r="E5" s="296"/>
      <c r="F5" s="296"/>
      <c r="G5" s="296"/>
      <c r="H5" s="296"/>
      <c r="I5" s="297"/>
      <c r="J5" s="298" t="s">
        <v>83</v>
      </c>
      <c r="K5" s="299"/>
      <c r="L5" s="299"/>
      <c r="M5" s="300"/>
      <c r="N5" s="287"/>
      <c r="O5" s="288"/>
      <c r="P5" s="10"/>
    </row>
    <row r="6" spans="2:26" ht="17.25" customHeight="1" thickBot="1" x14ac:dyDescent="0.3"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10"/>
    </row>
    <row r="7" spans="2:26" ht="27.75" customHeight="1" x14ac:dyDescent="0.25">
      <c r="B7" s="258" t="s">
        <v>91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60"/>
      <c r="P7" s="10"/>
    </row>
    <row r="8" spans="2:26" ht="30" customHeight="1" x14ac:dyDescent="0.2">
      <c r="B8" s="53" t="s">
        <v>52</v>
      </c>
      <c r="C8" s="289" t="s">
        <v>68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301"/>
    </row>
    <row r="9" spans="2:26" ht="20.25" customHeight="1" x14ac:dyDescent="0.2">
      <c r="B9" s="12" t="s">
        <v>30</v>
      </c>
      <c r="C9" s="231" t="s">
        <v>23</v>
      </c>
      <c r="D9" s="232"/>
      <c r="E9" s="232"/>
      <c r="F9" s="232"/>
      <c r="G9" s="233"/>
      <c r="H9" s="302" t="s">
        <v>92</v>
      </c>
      <c r="I9" s="303"/>
      <c r="J9" s="304"/>
      <c r="K9" s="266" t="s">
        <v>31</v>
      </c>
      <c r="L9" s="267"/>
      <c r="M9" s="267"/>
      <c r="N9" s="267"/>
      <c r="O9" s="268"/>
      <c r="P9" s="13"/>
      <c r="R9" s="230"/>
      <c r="S9" s="230"/>
      <c r="T9" s="230"/>
      <c r="U9" s="230"/>
      <c r="V9" s="230"/>
    </row>
    <row r="10" spans="2:26" ht="15" x14ac:dyDescent="0.2">
      <c r="B10" s="14" t="s">
        <v>22</v>
      </c>
      <c r="C10" s="231" t="s">
        <v>26</v>
      </c>
      <c r="D10" s="232"/>
      <c r="E10" s="232"/>
      <c r="F10" s="232"/>
      <c r="G10" s="233"/>
      <c r="H10" s="305"/>
      <c r="I10" s="306"/>
      <c r="J10" s="307"/>
      <c r="K10" s="15" t="s">
        <v>21</v>
      </c>
      <c r="L10" s="234" t="s">
        <v>20</v>
      </c>
      <c r="M10" s="234"/>
      <c r="N10" s="234"/>
      <c r="O10" s="54" t="s">
        <v>19</v>
      </c>
      <c r="P10" s="13"/>
      <c r="R10" s="16"/>
      <c r="S10" s="16"/>
      <c r="T10" s="16"/>
      <c r="U10" s="16"/>
      <c r="V10" s="16"/>
    </row>
    <row r="11" spans="2:26" ht="39" customHeight="1" x14ac:dyDescent="0.2">
      <c r="B11" s="86" t="s">
        <v>18</v>
      </c>
      <c r="C11" s="235" t="s">
        <v>24</v>
      </c>
      <c r="D11" s="236"/>
      <c r="E11" s="236"/>
      <c r="F11" s="236"/>
      <c r="G11" s="237"/>
      <c r="H11" s="305"/>
      <c r="I11" s="306"/>
      <c r="J11" s="307"/>
      <c r="K11" s="87"/>
      <c r="L11" s="308"/>
      <c r="M11" s="309"/>
      <c r="N11" s="310"/>
      <c r="O11" s="55"/>
      <c r="P11" s="13"/>
      <c r="R11" s="18"/>
      <c r="S11" s="241"/>
      <c r="T11" s="241"/>
      <c r="U11" s="241"/>
      <c r="V11" s="18"/>
      <c r="X11" s="19"/>
      <c r="Y11" s="19"/>
    </row>
    <row r="12" spans="2:26" ht="36.75" customHeight="1" x14ac:dyDescent="0.2">
      <c r="B12" s="86" t="s">
        <v>17</v>
      </c>
      <c r="C12" s="269" t="s">
        <v>33</v>
      </c>
      <c r="D12" s="270"/>
      <c r="E12" s="270"/>
      <c r="F12" s="270"/>
      <c r="G12" s="271"/>
      <c r="H12" s="305"/>
      <c r="I12" s="306"/>
      <c r="J12" s="307"/>
      <c r="K12" s="87"/>
      <c r="L12" s="308"/>
      <c r="M12" s="309"/>
      <c r="N12" s="310"/>
      <c r="O12" s="98"/>
      <c r="P12" s="13"/>
      <c r="R12" s="21"/>
      <c r="S12" s="242"/>
      <c r="T12" s="242"/>
      <c r="U12" s="242"/>
      <c r="V12" s="22"/>
      <c r="X12" s="23"/>
      <c r="Y12" s="24"/>
      <c r="Z12" s="25"/>
    </row>
    <row r="13" spans="2:26" ht="26.25" customHeight="1" x14ac:dyDescent="0.2">
      <c r="B13" s="14" t="s">
        <v>41</v>
      </c>
      <c r="C13" s="311">
        <v>2020730010024</v>
      </c>
      <c r="D13" s="312"/>
      <c r="E13" s="312"/>
      <c r="F13" s="312"/>
      <c r="G13" s="313"/>
      <c r="H13" s="305"/>
      <c r="I13" s="306"/>
      <c r="J13" s="307"/>
      <c r="K13" s="20"/>
      <c r="L13" s="246"/>
      <c r="M13" s="247"/>
      <c r="N13" s="248"/>
      <c r="O13" s="57"/>
      <c r="P13" s="13"/>
      <c r="R13" s="21"/>
      <c r="S13" s="242"/>
      <c r="T13" s="242"/>
      <c r="U13" s="242"/>
      <c r="V13" s="22"/>
      <c r="X13" s="23"/>
      <c r="Y13" s="24"/>
      <c r="Z13" s="25"/>
    </row>
    <row r="14" spans="2:26" ht="59.25" customHeight="1" thickBot="1" x14ac:dyDescent="0.25">
      <c r="B14" s="148" t="s">
        <v>93</v>
      </c>
      <c r="C14" s="314"/>
      <c r="D14" s="314"/>
      <c r="E14" s="314"/>
      <c r="F14" s="314"/>
      <c r="G14" s="314"/>
      <c r="H14" s="305"/>
      <c r="I14" s="306"/>
      <c r="J14" s="307"/>
      <c r="K14" s="99"/>
      <c r="L14" s="315"/>
      <c r="M14" s="316"/>
      <c r="N14" s="317"/>
      <c r="O14" s="100"/>
      <c r="P14" s="13"/>
      <c r="R14" s="27"/>
      <c r="S14" s="242"/>
      <c r="T14" s="242"/>
      <c r="U14" s="26"/>
      <c r="V14" s="22"/>
      <c r="W14" s="28"/>
      <c r="X14" s="23"/>
      <c r="Y14" s="24"/>
      <c r="Z14" s="25"/>
    </row>
    <row r="15" spans="2:26" ht="21" customHeight="1" x14ac:dyDescent="0.2">
      <c r="B15" s="224" t="s">
        <v>16</v>
      </c>
      <c r="C15" s="227" t="s">
        <v>87</v>
      </c>
      <c r="D15" s="210" t="s">
        <v>15</v>
      </c>
      <c r="E15" s="210" t="s">
        <v>14</v>
      </c>
      <c r="F15" s="210" t="s">
        <v>96</v>
      </c>
      <c r="G15" s="218" t="s">
        <v>97</v>
      </c>
      <c r="H15" s="219"/>
      <c r="I15" s="219"/>
      <c r="J15" s="220"/>
      <c r="K15" s="210" t="s">
        <v>13</v>
      </c>
      <c r="L15" s="210"/>
      <c r="M15" s="190" t="s">
        <v>32</v>
      </c>
      <c r="N15" s="191"/>
      <c r="O15" s="212"/>
      <c r="R15" s="29"/>
      <c r="S15" s="200"/>
      <c r="T15" s="200"/>
      <c r="V15" s="22"/>
      <c r="X15" s="23"/>
      <c r="Y15" s="24"/>
      <c r="Z15" s="25"/>
    </row>
    <row r="16" spans="2:26" ht="33.75" customHeight="1" x14ac:dyDescent="0.2">
      <c r="B16" s="225"/>
      <c r="C16" s="211"/>
      <c r="D16" s="211"/>
      <c r="E16" s="211"/>
      <c r="F16" s="211"/>
      <c r="G16" s="221"/>
      <c r="H16" s="222"/>
      <c r="I16" s="222"/>
      <c r="J16" s="223"/>
      <c r="K16" s="211"/>
      <c r="L16" s="211"/>
      <c r="M16" s="211" t="s">
        <v>39</v>
      </c>
      <c r="N16" s="211" t="s">
        <v>37</v>
      </c>
      <c r="O16" s="255" t="s">
        <v>12</v>
      </c>
      <c r="R16" s="28"/>
      <c r="S16" s="200"/>
      <c r="T16" s="200"/>
      <c r="V16" s="24"/>
      <c r="X16" s="23"/>
      <c r="Y16" s="24"/>
      <c r="Z16" s="25"/>
    </row>
    <row r="17" spans="2:26" ht="25.5" customHeight="1" thickBot="1" x14ac:dyDescent="0.25">
      <c r="B17" s="226"/>
      <c r="C17" s="228"/>
      <c r="D17" s="228"/>
      <c r="E17" s="228"/>
      <c r="F17" s="228"/>
      <c r="G17" s="61" t="s">
        <v>11</v>
      </c>
      <c r="H17" s="61" t="s">
        <v>10</v>
      </c>
      <c r="I17" s="61" t="s">
        <v>40</v>
      </c>
      <c r="J17" s="62" t="s">
        <v>9</v>
      </c>
      <c r="K17" s="61" t="s">
        <v>8</v>
      </c>
      <c r="L17" s="63" t="s">
        <v>36</v>
      </c>
      <c r="M17" s="228"/>
      <c r="N17" s="228"/>
      <c r="O17" s="256"/>
      <c r="R17" s="28"/>
      <c r="S17" s="200"/>
      <c r="T17" s="200"/>
      <c r="V17" s="24"/>
      <c r="X17" s="23"/>
      <c r="Y17" s="24"/>
      <c r="Z17" s="25"/>
    </row>
    <row r="18" spans="2:26" ht="56.25" customHeight="1" x14ac:dyDescent="0.2">
      <c r="B18" s="229" t="s">
        <v>57</v>
      </c>
      <c r="C18" s="64" t="s">
        <v>2</v>
      </c>
      <c r="D18" s="334" t="s">
        <v>58</v>
      </c>
      <c r="E18" s="113">
        <v>2</v>
      </c>
      <c r="F18" s="114">
        <v>313491966</v>
      </c>
      <c r="G18" s="115">
        <f>F18</f>
        <v>313491966</v>
      </c>
      <c r="H18" s="105">
        <v>0</v>
      </c>
      <c r="I18" s="116">
        <v>0</v>
      </c>
      <c r="J18" s="117">
        <v>0</v>
      </c>
      <c r="K18" s="206">
        <v>44927</v>
      </c>
      <c r="L18" s="208">
        <v>45291</v>
      </c>
      <c r="M18" s="318">
        <f>E19/E18</f>
        <v>1</v>
      </c>
      <c r="N18" s="318">
        <f>F19/F18</f>
        <v>1</v>
      </c>
      <c r="O18" s="327">
        <f>M18*M18/N18</f>
        <v>1</v>
      </c>
      <c r="V18" s="37"/>
      <c r="X18" s="23"/>
      <c r="Y18" s="24"/>
      <c r="Z18" s="25"/>
    </row>
    <row r="19" spans="2:26" ht="27" customHeight="1" x14ac:dyDescent="0.2">
      <c r="B19" s="143"/>
      <c r="C19" s="30" t="s">
        <v>1</v>
      </c>
      <c r="D19" s="144"/>
      <c r="E19" s="94">
        <v>2</v>
      </c>
      <c r="F19" s="89">
        <v>313491966</v>
      </c>
      <c r="G19" s="90">
        <f>F19</f>
        <v>313491966</v>
      </c>
      <c r="H19" s="91">
        <v>0</v>
      </c>
      <c r="I19" s="92">
        <v>0</v>
      </c>
      <c r="J19" s="93">
        <v>0</v>
      </c>
      <c r="K19" s="207"/>
      <c r="L19" s="209"/>
      <c r="M19" s="319"/>
      <c r="N19" s="319"/>
      <c r="O19" s="328"/>
      <c r="V19" s="37"/>
      <c r="X19" s="23"/>
      <c r="Y19" s="24"/>
      <c r="Z19" s="25"/>
    </row>
    <row r="20" spans="2:26" ht="50.25" customHeight="1" x14ac:dyDescent="0.2">
      <c r="B20" s="142" t="s">
        <v>59</v>
      </c>
      <c r="C20" s="30" t="s">
        <v>2</v>
      </c>
      <c r="D20" s="145" t="s">
        <v>60</v>
      </c>
      <c r="E20" s="88">
        <v>2</v>
      </c>
      <c r="F20" s="89">
        <v>114413105</v>
      </c>
      <c r="G20" s="90">
        <f>F20</f>
        <v>114413105</v>
      </c>
      <c r="H20" s="91">
        <v>0</v>
      </c>
      <c r="I20" s="92">
        <v>0</v>
      </c>
      <c r="J20" s="93">
        <v>0</v>
      </c>
      <c r="K20" s="214">
        <v>44927</v>
      </c>
      <c r="L20" s="216">
        <v>45291</v>
      </c>
      <c r="M20" s="330">
        <f>E21/E20</f>
        <v>1</v>
      </c>
      <c r="N20" s="330">
        <f>F21/F20</f>
        <v>1</v>
      </c>
      <c r="O20" s="332">
        <f>M20*M20/N20</f>
        <v>1</v>
      </c>
      <c r="V20" s="37"/>
      <c r="X20" s="23"/>
      <c r="Y20" s="24"/>
      <c r="Z20" s="25"/>
    </row>
    <row r="21" spans="2:26" ht="36" customHeight="1" thickBot="1" x14ac:dyDescent="0.25">
      <c r="B21" s="213"/>
      <c r="C21" s="61" t="s">
        <v>1</v>
      </c>
      <c r="D21" s="329"/>
      <c r="E21" s="118">
        <v>2</v>
      </c>
      <c r="F21" s="119">
        <v>114413105</v>
      </c>
      <c r="G21" s="120">
        <f>F21</f>
        <v>114413105</v>
      </c>
      <c r="H21" s="109">
        <v>0</v>
      </c>
      <c r="I21" s="121">
        <v>0</v>
      </c>
      <c r="J21" s="111">
        <v>0</v>
      </c>
      <c r="K21" s="215"/>
      <c r="L21" s="217"/>
      <c r="M21" s="331"/>
      <c r="N21" s="331"/>
      <c r="O21" s="333"/>
      <c r="V21" s="37"/>
      <c r="X21" s="23"/>
      <c r="Y21" s="24"/>
      <c r="Z21" s="25"/>
    </row>
    <row r="22" spans="2:26" ht="24.75" customHeight="1" x14ac:dyDescent="0.2">
      <c r="B22" s="180" t="s">
        <v>7</v>
      </c>
      <c r="C22" s="64"/>
      <c r="D22" s="182"/>
      <c r="E22" s="101"/>
      <c r="F22" s="102">
        <f>F18+F20</f>
        <v>427905071</v>
      </c>
      <c r="G22" s="102">
        <f>F22</f>
        <v>427905071</v>
      </c>
      <c r="H22" s="103"/>
      <c r="I22" s="103"/>
      <c r="J22" s="104"/>
      <c r="K22" s="105"/>
      <c r="L22" s="106"/>
      <c r="M22" s="335"/>
      <c r="N22" s="337"/>
      <c r="O22" s="188"/>
    </row>
    <row r="23" spans="2:26" ht="25.5" customHeight="1" thickBot="1" x14ac:dyDescent="0.25">
      <c r="B23" s="181"/>
      <c r="C23" s="61"/>
      <c r="D23" s="183"/>
      <c r="E23" s="107"/>
      <c r="F23" s="108">
        <f>F19+F21</f>
        <v>427905071</v>
      </c>
      <c r="G23" s="108">
        <f>G19+G21</f>
        <v>427905071</v>
      </c>
      <c r="H23" s="109"/>
      <c r="I23" s="110"/>
      <c r="J23" s="111"/>
      <c r="K23" s="109"/>
      <c r="L23" s="112"/>
      <c r="M23" s="336"/>
      <c r="N23" s="338"/>
      <c r="O23" s="189"/>
    </row>
    <row r="24" spans="2:26" ht="12.75" customHeight="1" x14ac:dyDescent="0.2">
      <c r="C24" s="38"/>
      <c r="F24" s="95"/>
      <c r="G24" s="39"/>
      <c r="H24" s="23"/>
      <c r="I24" s="23"/>
      <c r="J24" s="40"/>
      <c r="K24" s="41"/>
      <c r="L24" s="41"/>
      <c r="M24" s="39"/>
      <c r="N24" s="42"/>
      <c r="O24" s="43"/>
      <c r="P24" s="42"/>
    </row>
    <row r="25" spans="2:26" ht="40.5" customHeight="1" x14ac:dyDescent="0.2">
      <c r="B25" s="44" t="s">
        <v>6</v>
      </c>
      <c r="C25" s="320" t="s">
        <v>5</v>
      </c>
      <c r="D25" s="321"/>
      <c r="E25" s="322"/>
      <c r="F25" s="323" t="s">
        <v>4</v>
      </c>
      <c r="G25" s="324"/>
      <c r="H25" s="324"/>
      <c r="I25" s="324"/>
      <c r="J25" s="45"/>
      <c r="K25" s="325" t="s">
        <v>3</v>
      </c>
      <c r="L25" s="326"/>
      <c r="M25" s="326"/>
      <c r="N25" s="326"/>
      <c r="O25" s="326"/>
    </row>
    <row r="26" spans="2:26" ht="27.75" customHeight="1" x14ac:dyDescent="0.2">
      <c r="B26" s="314" t="s">
        <v>94</v>
      </c>
      <c r="C26" s="340" t="s">
        <v>95</v>
      </c>
      <c r="D26" s="341"/>
      <c r="E26" s="342"/>
      <c r="F26" s="343" t="s">
        <v>29</v>
      </c>
      <c r="G26" s="344"/>
      <c r="H26" s="345"/>
      <c r="I26" s="46" t="s">
        <v>2</v>
      </c>
      <c r="J26" s="96">
        <v>1</v>
      </c>
      <c r="K26" s="346" t="s">
        <v>51</v>
      </c>
      <c r="L26" s="346"/>
      <c r="M26" s="346"/>
      <c r="N26" s="346"/>
      <c r="O26" s="346"/>
    </row>
    <row r="27" spans="2:26" ht="30" customHeight="1" x14ac:dyDescent="0.2">
      <c r="B27" s="339"/>
      <c r="C27" s="153"/>
      <c r="D27" s="154"/>
      <c r="E27" s="155"/>
      <c r="F27" s="159"/>
      <c r="G27" s="160"/>
      <c r="H27" s="161"/>
      <c r="I27" s="30" t="s">
        <v>1</v>
      </c>
      <c r="J27" s="97">
        <f>E23</f>
        <v>0</v>
      </c>
      <c r="K27" s="346"/>
      <c r="L27" s="346"/>
      <c r="M27" s="346"/>
      <c r="N27" s="346"/>
      <c r="O27" s="346"/>
    </row>
    <row r="28" spans="2:26" ht="27" customHeight="1" x14ac:dyDescent="0.2">
      <c r="B28" s="261" t="s">
        <v>50</v>
      </c>
      <c r="C28" s="169"/>
      <c r="D28" s="169"/>
      <c r="E28" s="169"/>
      <c r="F28" s="169"/>
      <c r="G28" s="169"/>
      <c r="H28" s="169"/>
      <c r="I28" s="169"/>
      <c r="J28" s="170"/>
      <c r="K28" s="174" t="s">
        <v>34</v>
      </c>
      <c r="L28" s="350"/>
      <c r="M28" s="350"/>
      <c r="N28" s="350"/>
      <c r="O28" s="351"/>
    </row>
    <row r="29" spans="2:26" ht="27" customHeight="1" x14ac:dyDescent="0.2">
      <c r="B29" s="347"/>
      <c r="C29" s="348"/>
      <c r="D29" s="348"/>
      <c r="E29" s="348"/>
      <c r="F29" s="348"/>
      <c r="G29" s="348"/>
      <c r="H29" s="348"/>
      <c r="I29" s="348"/>
      <c r="J29" s="349"/>
      <c r="K29" s="352"/>
      <c r="L29" s="353"/>
      <c r="M29" s="353"/>
      <c r="N29" s="353"/>
      <c r="O29" s="354"/>
    </row>
    <row r="30" spans="2:26" ht="18.75" customHeight="1" x14ac:dyDescent="0.2">
      <c r="K30" s="49"/>
      <c r="L30" s="49"/>
      <c r="M30" s="49"/>
      <c r="N30" s="49"/>
      <c r="O30" s="49"/>
    </row>
    <row r="31" spans="2:26" ht="18.75" customHeight="1" x14ac:dyDescent="0.2">
      <c r="K31" s="49"/>
      <c r="L31" s="49"/>
      <c r="M31" s="49"/>
      <c r="N31" s="49"/>
      <c r="O31" s="49"/>
    </row>
    <row r="32" spans="2:26" ht="21.75" customHeight="1" x14ac:dyDescent="0.2">
      <c r="K32" s="49"/>
      <c r="L32" s="49"/>
      <c r="M32" s="49"/>
      <c r="N32" s="49"/>
      <c r="O32" s="49"/>
    </row>
    <row r="33" spans="11:51" ht="21.75" customHeight="1" x14ac:dyDescent="0.2">
      <c r="K33" s="49"/>
      <c r="L33" s="49"/>
      <c r="M33" s="49"/>
      <c r="N33" s="49"/>
      <c r="O33" s="49"/>
    </row>
    <row r="34" spans="11:51" ht="27" customHeight="1" x14ac:dyDescent="0.2">
      <c r="K34" s="49"/>
      <c r="L34" s="49"/>
      <c r="M34" s="49"/>
      <c r="N34" s="49"/>
      <c r="O34" s="49"/>
    </row>
    <row r="35" spans="11:51" ht="23.25" customHeight="1" x14ac:dyDescent="0.2">
      <c r="K35" s="49"/>
      <c r="L35" s="49"/>
      <c r="M35" s="49"/>
      <c r="N35" s="49"/>
      <c r="O35" s="49"/>
    </row>
    <row r="36" spans="11:51" ht="21.75" customHeight="1" x14ac:dyDescent="0.2">
      <c r="K36" s="49"/>
      <c r="L36" s="49"/>
      <c r="M36" s="49"/>
      <c r="N36" s="49"/>
      <c r="O36" s="49"/>
    </row>
    <row r="37" spans="11:51" ht="21.75" customHeight="1" x14ac:dyDescent="0.2">
      <c r="K37" s="49"/>
      <c r="L37" s="49"/>
      <c r="M37" s="49"/>
      <c r="N37" s="49"/>
      <c r="O37" s="49"/>
    </row>
    <row r="38" spans="11:51" ht="24.75" customHeight="1" x14ac:dyDescent="0.2">
      <c r="K38" s="49"/>
      <c r="L38" s="49"/>
      <c r="M38" s="49"/>
      <c r="N38" s="49"/>
      <c r="O38" s="49"/>
    </row>
    <row r="39" spans="11:51" ht="24.75" customHeight="1" x14ac:dyDescent="0.2">
      <c r="K39" s="49"/>
      <c r="L39" s="49"/>
      <c r="M39" s="49"/>
      <c r="N39" s="49"/>
      <c r="O39" s="49"/>
    </row>
    <row r="40" spans="11:51" ht="26.25" customHeight="1" x14ac:dyDescent="0.2">
      <c r="K40" s="49"/>
      <c r="L40" s="49"/>
      <c r="M40" s="49"/>
      <c r="N40" s="49"/>
      <c r="O40" s="49"/>
    </row>
    <row r="41" spans="11:51" ht="26.25" customHeight="1" x14ac:dyDescent="0.2">
      <c r="K41" s="49"/>
      <c r="L41" s="49"/>
      <c r="M41" s="49"/>
      <c r="N41" s="49"/>
      <c r="O41" s="49"/>
    </row>
    <row r="42" spans="11:51" ht="15" customHeight="1" x14ac:dyDescent="0.2">
      <c r="K42" s="49"/>
      <c r="L42" s="49"/>
      <c r="M42" s="49"/>
      <c r="N42" s="49"/>
      <c r="O42" s="49"/>
    </row>
    <row r="43" spans="11:51" ht="15" customHeight="1" x14ac:dyDescent="0.2">
      <c r="K43" s="49"/>
      <c r="L43" s="49"/>
      <c r="M43" s="49"/>
      <c r="N43" s="49"/>
      <c r="O43" s="49"/>
    </row>
    <row r="44" spans="11:51" x14ac:dyDescent="0.2">
      <c r="K44" s="51"/>
      <c r="L44" s="51"/>
    </row>
    <row r="45" spans="11:51" x14ac:dyDescent="0.2">
      <c r="K45" s="51"/>
      <c r="L45" s="5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1:51" x14ac:dyDescent="0.2">
      <c r="K46" s="51"/>
      <c r="L46" s="5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1:51" x14ac:dyDescent="0.2">
      <c r="K47" s="51"/>
      <c r="L47" s="5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1:51" x14ac:dyDescent="0.2">
      <c r="K48" s="51"/>
      <c r="L48" s="51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11:51" x14ac:dyDescent="0.2">
      <c r="K49" s="51"/>
      <c r="L49" s="5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11:51" x14ac:dyDescent="0.2">
      <c r="K50" s="51"/>
      <c r="L50" s="51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1:51" x14ac:dyDescent="0.2">
      <c r="K51" s="51"/>
      <c r="L51" s="51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1:51" x14ac:dyDescent="0.2">
      <c r="K52" s="51"/>
      <c r="L52" s="5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11:51" x14ac:dyDescent="0.2"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11:51" x14ac:dyDescent="0.2"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11:51" x14ac:dyDescent="0.2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1:51" x14ac:dyDescent="0.2"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1:51" x14ac:dyDescent="0.2"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1:51" x14ac:dyDescent="0.2"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1:51" x14ac:dyDescent="0.2"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1:51" x14ac:dyDescent="0.2"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1:51" x14ac:dyDescent="0.2"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1:51" x14ac:dyDescent="0.2"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1:51" x14ac:dyDescent="0.2"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1:51" x14ac:dyDescent="0.2"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6:51" x14ac:dyDescent="0.2"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6:51" x14ac:dyDescent="0.2"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6:51" x14ac:dyDescent="0.2"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6:51" x14ac:dyDescent="0.2"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6:51" x14ac:dyDescent="0.2"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16:51" x14ac:dyDescent="0.2"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16:51" x14ac:dyDescent="0.2"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16:51" x14ac:dyDescent="0.2"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16:51" x14ac:dyDescent="0.2"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16:51" x14ac:dyDescent="0.2"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16:51" x14ac:dyDescent="0.2"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16:51" x14ac:dyDescent="0.2"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16:51" x14ac:dyDescent="0.2"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</sheetData>
  <mergeCells count="71">
    <mergeCell ref="B26:B27"/>
    <mergeCell ref="C26:E27"/>
    <mergeCell ref="F26:H27"/>
    <mergeCell ref="K26:O27"/>
    <mergeCell ref="B28:J29"/>
    <mergeCell ref="K28:O29"/>
    <mergeCell ref="B22:B23"/>
    <mergeCell ref="D22:D23"/>
    <mergeCell ref="M22:M23"/>
    <mergeCell ref="N22:N23"/>
    <mergeCell ref="O22:O23"/>
    <mergeCell ref="C25:E25"/>
    <mergeCell ref="F25:I25"/>
    <mergeCell ref="K25:O25"/>
    <mergeCell ref="O18:O19"/>
    <mergeCell ref="B20:B21"/>
    <mergeCell ref="D20:D21"/>
    <mergeCell ref="K20:K21"/>
    <mergeCell ref="L20:L21"/>
    <mergeCell ref="M20:M21"/>
    <mergeCell ref="N20:N21"/>
    <mergeCell ref="O20:O21"/>
    <mergeCell ref="B18:B19"/>
    <mergeCell ref="D18:D19"/>
    <mergeCell ref="K18:K19"/>
    <mergeCell ref="L18:L19"/>
    <mergeCell ref="M18:M19"/>
    <mergeCell ref="N18:N19"/>
    <mergeCell ref="K15:L16"/>
    <mergeCell ref="M15:O15"/>
    <mergeCell ref="S15:T15"/>
    <mergeCell ref="M16:M17"/>
    <mergeCell ref="N16:N17"/>
    <mergeCell ref="O16:O17"/>
    <mergeCell ref="S16:T16"/>
    <mergeCell ref="S17:T17"/>
    <mergeCell ref="G15:J16"/>
    <mergeCell ref="S12:U12"/>
    <mergeCell ref="C13:G13"/>
    <mergeCell ref="L13:N13"/>
    <mergeCell ref="S13:U13"/>
    <mergeCell ref="B14:G14"/>
    <mergeCell ref="L14:N14"/>
    <mergeCell ref="S14:T14"/>
    <mergeCell ref="B15:B17"/>
    <mergeCell ref="C15:C17"/>
    <mergeCell ref="D15:D17"/>
    <mergeCell ref="E15:E17"/>
    <mergeCell ref="F15:F17"/>
    <mergeCell ref="R9:V9"/>
    <mergeCell ref="C10:G10"/>
    <mergeCell ref="L10:N10"/>
    <mergeCell ref="C11:G11"/>
    <mergeCell ref="L11:N11"/>
    <mergeCell ref="S11:U11"/>
    <mergeCell ref="B6:O6"/>
    <mergeCell ref="B7:O7"/>
    <mergeCell ref="C8:O8"/>
    <mergeCell ref="C9:G9"/>
    <mergeCell ref="H9:J14"/>
    <mergeCell ref="K9:O9"/>
    <mergeCell ref="C12:G12"/>
    <mergeCell ref="L12:N12"/>
    <mergeCell ref="B2:B5"/>
    <mergeCell ref="C2:I3"/>
    <mergeCell ref="J2:M2"/>
    <mergeCell ref="N2:O5"/>
    <mergeCell ref="J3:M3"/>
    <mergeCell ref="C4:I5"/>
    <mergeCell ref="J4:M4"/>
    <mergeCell ref="J5:M5"/>
  </mergeCells>
  <pageMargins left="0.70866141732283472" right="0.70866141732283472" top="0.74803149606299213" bottom="0.74803149606299213" header="0.31496062992125984" footer="0.31496062992125984"/>
  <pageSetup paperSize="119" scale="44" orientation="landscape" r:id="rId1"/>
  <drawing r:id="rId2"/>
  <legacyDrawing r:id="rId3"/>
  <oleObjects>
    <mc:AlternateContent xmlns:mc="http://schemas.openxmlformats.org/markup-compatibility/2006">
      <mc:Choice Requires="x14">
        <oleObject shapeId="23553" r:id="rId4">
          <objectPr defaultSize="0" autoPict="0" r:id="rId5">
            <anchor moveWithCells="1" sizeWithCells="1">
              <from>
                <xdr:col>1</xdr:col>
                <xdr:colOff>257175</xdr:colOff>
                <xdr:row>1</xdr:row>
                <xdr:rowOff>190500</xdr:rowOff>
              </from>
              <to>
                <xdr:col>1</xdr:col>
                <xdr:colOff>3743325</xdr:colOff>
                <xdr:row>5</xdr:row>
                <xdr:rowOff>0</xdr:rowOff>
              </to>
            </anchor>
          </objectPr>
        </oleObject>
      </mc:Choice>
      <mc:Fallback>
        <oleObject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77"/>
  <sheetViews>
    <sheetView topLeftCell="A7" zoomScale="80" zoomScaleNormal="80" workbookViewId="0">
      <selection activeCell="F30" sqref="F30"/>
    </sheetView>
  </sheetViews>
  <sheetFormatPr baseColWidth="10" defaultColWidth="12.5703125" defaultRowHeight="14.25" x14ac:dyDescent="0.2"/>
  <cols>
    <col min="1" max="1" width="4.85546875" style="11" customWidth="1"/>
    <col min="2" max="2" width="74.28515625" style="11" customWidth="1"/>
    <col min="3" max="3" width="10.28515625" style="19" customWidth="1"/>
    <col min="4" max="4" width="46.7109375" style="11" customWidth="1"/>
    <col min="5" max="5" width="12.28515625" style="11" customWidth="1"/>
    <col min="6" max="6" width="22.85546875" style="11" customWidth="1"/>
    <col min="7" max="7" width="24.28515625" style="11" customWidth="1"/>
    <col min="8" max="8" width="8" style="11" customWidth="1"/>
    <col min="9" max="9" width="15.85546875" style="11" bestFit="1" customWidth="1"/>
    <col min="10" max="10" width="23" style="19" customWidth="1"/>
    <col min="11" max="11" width="14.42578125" style="52" bestFit="1" customWidth="1"/>
    <col min="12" max="12" width="22.42578125" style="52" bestFit="1" customWidth="1"/>
    <col min="13" max="13" width="12.7109375" style="11" customWidth="1"/>
    <col min="14" max="14" width="17.5703125" style="11" bestFit="1" customWidth="1"/>
    <col min="15" max="15" width="18.42578125" style="11" customWidth="1"/>
    <col min="16" max="16" width="6.42578125" style="11" customWidth="1"/>
    <col min="17" max="17" width="12.5703125" style="11"/>
    <col min="18" max="18" width="14.42578125" style="11" customWidth="1"/>
    <col min="19" max="19" width="18.5703125" style="11" customWidth="1"/>
    <col min="20" max="20" width="33.85546875" style="11" customWidth="1"/>
    <col min="21" max="21" width="12.5703125" style="11" hidden="1" customWidth="1"/>
    <col min="22" max="22" width="24.28515625" style="11" customWidth="1"/>
    <col min="23" max="23" width="22.5703125" style="11" customWidth="1"/>
    <col min="24" max="25" width="12.5703125" style="11"/>
    <col min="26" max="26" width="16.85546875" style="11" customWidth="1"/>
    <col min="27" max="27" width="12.5703125" style="11"/>
    <col min="28" max="28" width="30.140625" style="11" customWidth="1"/>
    <col min="29" max="29" width="15.42578125" style="11" customWidth="1"/>
    <col min="30" max="30" width="15.85546875" style="11" customWidth="1"/>
    <col min="31" max="31" width="24.42578125" style="11" customWidth="1"/>
    <col min="32" max="32" width="17.140625" style="11" customWidth="1"/>
    <col min="33" max="16384" width="12.5703125" style="11"/>
  </cols>
  <sheetData>
    <row r="1" spans="2:26" ht="15" thickBot="1" x14ac:dyDescent="0.25"/>
    <row r="2" spans="2:26" ht="37.5" customHeight="1" x14ac:dyDescent="0.25">
      <c r="B2" s="272"/>
      <c r="C2" s="275" t="s">
        <v>78</v>
      </c>
      <c r="D2" s="276"/>
      <c r="E2" s="276"/>
      <c r="F2" s="276"/>
      <c r="G2" s="276"/>
      <c r="H2" s="276"/>
      <c r="I2" s="277"/>
      <c r="J2" s="281" t="s">
        <v>79</v>
      </c>
      <c r="K2" s="259"/>
      <c r="L2" s="259"/>
      <c r="M2" s="282"/>
      <c r="N2" s="283"/>
      <c r="O2" s="284"/>
      <c r="P2" s="10"/>
    </row>
    <row r="3" spans="2:26" ht="37.5" customHeight="1" x14ac:dyDescent="0.25">
      <c r="B3" s="273"/>
      <c r="C3" s="278"/>
      <c r="D3" s="279"/>
      <c r="E3" s="279"/>
      <c r="F3" s="279"/>
      <c r="G3" s="279"/>
      <c r="H3" s="279"/>
      <c r="I3" s="280"/>
      <c r="J3" s="289" t="s">
        <v>80</v>
      </c>
      <c r="K3" s="290"/>
      <c r="L3" s="290"/>
      <c r="M3" s="291"/>
      <c r="N3" s="285"/>
      <c r="O3" s="286"/>
      <c r="P3" s="10"/>
    </row>
    <row r="4" spans="2:26" ht="33.75" customHeight="1" x14ac:dyDescent="0.25">
      <c r="B4" s="273"/>
      <c r="C4" s="292" t="s">
        <v>81</v>
      </c>
      <c r="D4" s="293"/>
      <c r="E4" s="293"/>
      <c r="F4" s="293"/>
      <c r="G4" s="293"/>
      <c r="H4" s="293"/>
      <c r="I4" s="294"/>
      <c r="J4" s="289" t="s">
        <v>82</v>
      </c>
      <c r="K4" s="290"/>
      <c r="L4" s="290"/>
      <c r="M4" s="291"/>
      <c r="N4" s="285"/>
      <c r="O4" s="286"/>
      <c r="P4" s="10"/>
    </row>
    <row r="5" spans="2:26" ht="38.25" customHeight="1" thickBot="1" x14ac:dyDescent="0.3">
      <c r="B5" s="274"/>
      <c r="C5" s="295"/>
      <c r="D5" s="296"/>
      <c r="E5" s="296"/>
      <c r="F5" s="296"/>
      <c r="G5" s="296"/>
      <c r="H5" s="296"/>
      <c r="I5" s="297"/>
      <c r="J5" s="298" t="s">
        <v>83</v>
      </c>
      <c r="K5" s="299"/>
      <c r="L5" s="299"/>
      <c r="M5" s="300"/>
      <c r="N5" s="287"/>
      <c r="O5" s="288"/>
      <c r="P5" s="10"/>
    </row>
    <row r="6" spans="2:26" ht="12" customHeight="1" thickBot="1" x14ac:dyDescent="0.3"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10"/>
    </row>
    <row r="7" spans="2:26" ht="31.5" customHeight="1" x14ac:dyDescent="0.25">
      <c r="B7" s="258" t="s">
        <v>98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60"/>
      <c r="P7" s="10"/>
    </row>
    <row r="8" spans="2:26" ht="36" customHeight="1" x14ac:dyDescent="0.2">
      <c r="B8" s="53" t="s">
        <v>52</v>
      </c>
      <c r="C8" s="162" t="s">
        <v>68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4"/>
    </row>
    <row r="9" spans="2:26" ht="15" x14ac:dyDescent="0.2">
      <c r="B9" s="12" t="s">
        <v>35</v>
      </c>
      <c r="C9" s="231" t="s">
        <v>23</v>
      </c>
      <c r="D9" s="232"/>
      <c r="E9" s="232"/>
      <c r="F9" s="232"/>
      <c r="G9" s="233"/>
      <c r="H9" s="261" t="s">
        <v>85</v>
      </c>
      <c r="I9" s="169"/>
      <c r="J9" s="170"/>
      <c r="K9" s="266" t="s">
        <v>31</v>
      </c>
      <c r="L9" s="267"/>
      <c r="M9" s="267"/>
      <c r="N9" s="267"/>
      <c r="O9" s="268"/>
      <c r="P9" s="13"/>
      <c r="R9" s="230"/>
      <c r="S9" s="230"/>
      <c r="T9" s="230"/>
      <c r="U9" s="230"/>
      <c r="V9" s="230"/>
    </row>
    <row r="10" spans="2:26" ht="15" x14ac:dyDescent="0.2">
      <c r="B10" s="14" t="s">
        <v>22</v>
      </c>
      <c r="C10" s="231" t="s">
        <v>26</v>
      </c>
      <c r="D10" s="232"/>
      <c r="E10" s="232"/>
      <c r="F10" s="232"/>
      <c r="G10" s="233"/>
      <c r="H10" s="262"/>
      <c r="I10" s="263"/>
      <c r="J10" s="264"/>
      <c r="K10" s="15" t="s">
        <v>21</v>
      </c>
      <c r="L10" s="234" t="s">
        <v>20</v>
      </c>
      <c r="M10" s="234"/>
      <c r="N10" s="234"/>
      <c r="O10" s="54" t="s">
        <v>19</v>
      </c>
      <c r="P10" s="13"/>
      <c r="R10" s="16"/>
      <c r="S10" s="16"/>
      <c r="T10" s="16"/>
      <c r="U10" s="16"/>
      <c r="V10" s="16"/>
    </row>
    <row r="11" spans="2:26" ht="43.5" customHeight="1" x14ac:dyDescent="0.2">
      <c r="B11" s="86" t="s">
        <v>18</v>
      </c>
      <c r="C11" s="235" t="s">
        <v>24</v>
      </c>
      <c r="D11" s="236"/>
      <c r="E11" s="236"/>
      <c r="F11" s="236"/>
      <c r="G11" s="237"/>
      <c r="H11" s="262"/>
      <c r="I11" s="263"/>
      <c r="J11" s="264"/>
      <c r="K11" s="122"/>
      <c r="L11" s="372"/>
      <c r="M11" s="373"/>
      <c r="N11" s="374"/>
      <c r="O11" s="55"/>
      <c r="P11" s="13"/>
      <c r="R11" s="18"/>
      <c r="S11" s="241"/>
      <c r="T11" s="241"/>
      <c r="U11" s="241"/>
      <c r="V11" s="18"/>
      <c r="X11" s="19"/>
      <c r="Y11" s="19"/>
    </row>
    <row r="12" spans="2:26" ht="41.25" customHeight="1" x14ac:dyDescent="0.2">
      <c r="B12" s="86" t="s">
        <v>17</v>
      </c>
      <c r="C12" s="269" t="s">
        <v>53</v>
      </c>
      <c r="D12" s="270"/>
      <c r="E12" s="270"/>
      <c r="F12" s="270"/>
      <c r="G12" s="271"/>
      <c r="H12" s="262"/>
      <c r="I12" s="263"/>
      <c r="J12" s="264"/>
      <c r="K12" s="123"/>
      <c r="L12" s="375"/>
      <c r="M12" s="376"/>
      <c r="N12" s="377"/>
      <c r="O12" s="130"/>
      <c r="P12" s="13"/>
      <c r="R12" s="21"/>
      <c r="S12" s="242"/>
      <c r="T12" s="242"/>
      <c r="U12" s="242"/>
      <c r="V12" s="22"/>
      <c r="X12" s="23"/>
      <c r="Y12" s="24"/>
      <c r="Z12" s="25"/>
    </row>
    <row r="13" spans="2:26" ht="15" x14ac:dyDescent="0.2">
      <c r="B13" s="124" t="s">
        <v>43</v>
      </c>
      <c r="C13" s="311">
        <v>2022730010002</v>
      </c>
      <c r="D13" s="312"/>
      <c r="E13" s="312"/>
      <c r="F13" s="312"/>
      <c r="G13" s="313"/>
      <c r="H13" s="262"/>
      <c r="I13" s="263"/>
      <c r="J13" s="264"/>
      <c r="K13" s="125"/>
      <c r="L13" s="246"/>
      <c r="M13" s="247"/>
      <c r="N13" s="248"/>
      <c r="O13" s="131"/>
      <c r="P13" s="13"/>
      <c r="R13" s="21"/>
      <c r="S13" s="242"/>
      <c r="T13" s="242"/>
      <c r="U13" s="242"/>
      <c r="V13" s="22"/>
      <c r="X13" s="23"/>
      <c r="Y13" s="24"/>
      <c r="Z13" s="25"/>
    </row>
    <row r="14" spans="2:26" ht="42.75" customHeight="1" thickBot="1" x14ac:dyDescent="0.25">
      <c r="B14" s="249" t="s">
        <v>99</v>
      </c>
      <c r="C14" s="250"/>
      <c r="D14" s="250"/>
      <c r="E14" s="250"/>
      <c r="F14" s="250"/>
      <c r="G14" s="251"/>
      <c r="H14" s="265"/>
      <c r="I14" s="172"/>
      <c r="J14" s="173"/>
      <c r="K14" s="59"/>
      <c r="L14" s="252"/>
      <c r="M14" s="253"/>
      <c r="N14" s="254"/>
      <c r="O14" s="132"/>
      <c r="P14" s="13"/>
      <c r="R14" s="27"/>
      <c r="S14" s="242"/>
      <c r="T14" s="242"/>
      <c r="U14" s="26"/>
      <c r="V14" s="22"/>
      <c r="W14" s="28"/>
      <c r="X14" s="23"/>
      <c r="Y14" s="24"/>
      <c r="Z14" s="25"/>
    </row>
    <row r="15" spans="2:26" ht="28.5" customHeight="1" x14ac:dyDescent="0.2">
      <c r="B15" s="224" t="s">
        <v>16</v>
      </c>
      <c r="C15" s="227" t="s">
        <v>87</v>
      </c>
      <c r="D15" s="210" t="s">
        <v>15</v>
      </c>
      <c r="E15" s="210" t="s">
        <v>14</v>
      </c>
      <c r="F15" s="210" t="s">
        <v>102</v>
      </c>
      <c r="G15" s="218" t="s">
        <v>103</v>
      </c>
      <c r="H15" s="219"/>
      <c r="I15" s="219"/>
      <c r="J15" s="220"/>
      <c r="K15" s="210" t="s">
        <v>38</v>
      </c>
      <c r="L15" s="210"/>
      <c r="M15" s="190" t="s">
        <v>32</v>
      </c>
      <c r="N15" s="191"/>
      <c r="O15" s="212"/>
      <c r="R15" s="29"/>
      <c r="S15" s="200"/>
      <c r="T15" s="200"/>
      <c r="V15" s="22"/>
      <c r="X15" s="23"/>
      <c r="Y15" s="24"/>
      <c r="Z15" s="25"/>
    </row>
    <row r="16" spans="2:26" ht="33.75" customHeight="1" x14ac:dyDescent="0.2">
      <c r="B16" s="225"/>
      <c r="C16" s="211"/>
      <c r="D16" s="211"/>
      <c r="E16" s="211"/>
      <c r="F16" s="211"/>
      <c r="G16" s="221"/>
      <c r="H16" s="222"/>
      <c r="I16" s="222"/>
      <c r="J16" s="223"/>
      <c r="K16" s="211"/>
      <c r="L16" s="211"/>
      <c r="M16" s="211" t="s">
        <v>39</v>
      </c>
      <c r="N16" s="211" t="s">
        <v>44</v>
      </c>
      <c r="O16" s="255" t="s">
        <v>12</v>
      </c>
      <c r="R16" s="28"/>
      <c r="S16" s="200"/>
      <c r="T16" s="200"/>
      <c r="V16" s="24"/>
      <c r="X16" s="23"/>
      <c r="Y16" s="24"/>
      <c r="Z16" s="25"/>
    </row>
    <row r="17" spans="2:26" ht="39.75" customHeight="1" thickBot="1" x14ac:dyDescent="0.25">
      <c r="B17" s="226"/>
      <c r="C17" s="228"/>
      <c r="D17" s="228"/>
      <c r="E17" s="228"/>
      <c r="F17" s="228"/>
      <c r="G17" s="61" t="s">
        <v>11</v>
      </c>
      <c r="H17" s="61" t="s">
        <v>10</v>
      </c>
      <c r="I17" s="61" t="s">
        <v>40</v>
      </c>
      <c r="J17" s="62" t="s">
        <v>9</v>
      </c>
      <c r="K17" s="61" t="s">
        <v>8</v>
      </c>
      <c r="L17" s="63" t="s">
        <v>36</v>
      </c>
      <c r="M17" s="228"/>
      <c r="N17" s="228"/>
      <c r="O17" s="256"/>
      <c r="R17" s="28"/>
      <c r="S17" s="200"/>
      <c r="T17" s="200"/>
      <c r="V17" s="24"/>
      <c r="X17" s="23"/>
      <c r="Y17" s="24"/>
      <c r="Z17" s="25"/>
    </row>
    <row r="18" spans="2:26" ht="24.95" customHeight="1" x14ac:dyDescent="0.2">
      <c r="B18" s="371" t="s">
        <v>62</v>
      </c>
      <c r="C18" s="64" t="s">
        <v>2</v>
      </c>
      <c r="D18" s="182" t="s">
        <v>55</v>
      </c>
      <c r="E18" s="133">
        <v>1</v>
      </c>
      <c r="F18" s="134">
        <v>41531000</v>
      </c>
      <c r="G18" s="134">
        <v>41531000</v>
      </c>
      <c r="H18" s="105">
        <v>0</v>
      </c>
      <c r="I18" s="116">
        <v>0</v>
      </c>
      <c r="J18" s="117">
        <v>0</v>
      </c>
      <c r="K18" s="206">
        <v>44927</v>
      </c>
      <c r="L18" s="208">
        <v>45291</v>
      </c>
      <c r="M18" s="369">
        <f>E19/E18</f>
        <v>1</v>
      </c>
      <c r="N18" s="369">
        <f>F19/F18</f>
        <v>1</v>
      </c>
      <c r="O18" s="365">
        <f>M18*M18/N18</f>
        <v>1</v>
      </c>
      <c r="R18" s="28"/>
      <c r="S18" s="200"/>
      <c r="T18" s="200"/>
      <c r="V18" s="36"/>
      <c r="X18" s="23"/>
      <c r="Y18" s="24"/>
      <c r="Z18" s="25"/>
    </row>
    <row r="19" spans="2:26" ht="15" x14ac:dyDescent="0.2">
      <c r="B19" s="146"/>
      <c r="C19" s="30" t="s">
        <v>1</v>
      </c>
      <c r="D19" s="147"/>
      <c r="E19" s="127">
        <v>1</v>
      </c>
      <c r="F19" s="128">
        <v>41531000</v>
      </c>
      <c r="G19" s="128">
        <v>41531000</v>
      </c>
      <c r="H19" s="91">
        <v>0</v>
      </c>
      <c r="I19" s="92">
        <v>0</v>
      </c>
      <c r="J19" s="93">
        <v>0</v>
      </c>
      <c r="K19" s="207"/>
      <c r="L19" s="209"/>
      <c r="M19" s="366"/>
      <c r="N19" s="366"/>
      <c r="O19" s="199"/>
      <c r="V19" s="37"/>
      <c r="X19" s="23"/>
      <c r="Y19" s="24"/>
      <c r="Z19" s="25"/>
    </row>
    <row r="20" spans="2:26" ht="27" customHeight="1" x14ac:dyDescent="0.2">
      <c r="B20" s="140" t="s">
        <v>67</v>
      </c>
      <c r="C20" s="30" t="s">
        <v>2</v>
      </c>
      <c r="D20" s="141" t="s">
        <v>56</v>
      </c>
      <c r="E20" s="94">
        <v>1</v>
      </c>
      <c r="F20" s="126">
        <v>15345860</v>
      </c>
      <c r="G20" s="126">
        <v>15345860</v>
      </c>
      <c r="H20" s="91">
        <v>0</v>
      </c>
      <c r="I20" s="92">
        <v>0</v>
      </c>
      <c r="J20" s="93">
        <v>0</v>
      </c>
      <c r="K20" s="214">
        <v>44927</v>
      </c>
      <c r="L20" s="216">
        <v>45291</v>
      </c>
      <c r="M20" s="366">
        <f>E21/E20</f>
        <v>0</v>
      </c>
      <c r="N20" s="366">
        <f>F21/F20</f>
        <v>1</v>
      </c>
      <c r="O20" s="368">
        <f>M20*M20/N20</f>
        <v>0</v>
      </c>
      <c r="V20" s="37"/>
      <c r="X20" s="23"/>
      <c r="Y20" s="24"/>
      <c r="Z20" s="25"/>
    </row>
    <row r="21" spans="2:26" ht="24.75" customHeight="1" thickBot="1" x14ac:dyDescent="0.25">
      <c r="B21" s="370"/>
      <c r="C21" s="61" t="s">
        <v>1</v>
      </c>
      <c r="D21" s="183"/>
      <c r="E21" s="135">
        <v>0</v>
      </c>
      <c r="F21" s="136">
        <v>15345860</v>
      </c>
      <c r="G21" s="136">
        <v>15345860</v>
      </c>
      <c r="H21" s="109">
        <v>0</v>
      </c>
      <c r="I21" s="121">
        <v>0</v>
      </c>
      <c r="J21" s="111">
        <v>0</v>
      </c>
      <c r="K21" s="215"/>
      <c r="L21" s="217"/>
      <c r="M21" s="367"/>
      <c r="N21" s="367"/>
      <c r="O21" s="204"/>
      <c r="V21" s="37"/>
      <c r="X21" s="23"/>
      <c r="Y21" s="24"/>
      <c r="Z21" s="25"/>
    </row>
    <row r="22" spans="2:26" ht="15" x14ac:dyDescent="0.2">
      <c r="B22" s="180" t="s">
        <v>7</v>
      </c>
      <c r="C22" s="64" t="s">
        <v>2</v>
      </c>
      <c r="D22" s="182"/>
      <c r="E22" s="137"/>
      <c r="F22" s="104">
        <f>F18+F20</f>
        <v>56876860</v>
      </c>
      <c r="G22" s="104">
        <f>G18+G20</f>
        <v>56876860</v>
      </c>
      <c r="H22" s="103"/>
      <c r="I22" s="103"/>
      <c r="J22" s="104">
        <f>SUM(J18:J21)</f>
        <v>0</v>
      </c>
      <c r="K22" s="105"/>
      <c r="L22" s="106"/>
      <c r="M22" s="361"/>
      <c r="N22" s="363"/>
      <c r="O22" s="188"/>
    </row>
    <row r="23" spans="2:26" ht="15.75" thickBot="1" x14ac:dyDescent="0.25">
      <c r="B23" s="181"/>
      <c r="C23" s="61" t="s">
        <v>1</v>
      </c>
      <c r="D23" s="183"/>
      <c r="E23" s="138"/>
      <c r="F23" s="139">
        <f>F19+F21</f>
        <v>56876860</v>
      </c>
      <c r="G23" s="139">
        <f>G19+G21</f>
        <v>56876860</v>
      </c>
      <c r="H23" s="109"/>
      <c r="I23" s="110"/>
      <c r="J23" s="111"/>
      <c r="K23" s="109"/>
      <c r="L23" s="112"/>
      <c r="M23" s="362"/>
      <c r="N23" s="364"/>
      <c r="O23" s="189"/>
    </row>
    <row r="24" spans="2:26" ht="15" thickBot="1" x14ac:dyDescent="0.25">
      <c r="C24" s="38"/>
      <c r="F24" s="95"/>
      <c r="G24" s="39"/>
      <c r="H24" s="23"/>
      <c r="I24" s="23"/>
      <c r="J24" s="40"/>
      <c r="K24" s="41"/>
      <c r="L24" s="41"/>
      <c r="M24" s="39"/>
      <c r="N24" s="42"/>
      <c r="O24" s="43"/>
      <c r="P24" s="42"/>
    </row>
    <row r="25" spans="2:26" ht="15" x14ac:dyDescent="0.2">
      <c r="B25" s="84" t="s">
        <v>6</v>
      </c>
      <c r="C25" s="190" t="s">
        <v>5</v>
      </c>
      <c r="D25" s="191"/>
      <c r="E25" s="192"/>
      <c r="F25" s="193" t="s">
        <v>4</v>
      </c>
      <c r="G25" s="194"/>
      <c r="H25" s="194"/>
      <c r="I25" s="194"/>
      <c r="J25" s="85"/>
      <c r="K25" s="195" t="s">
        <v>3</v>
      </c>
      <c r="L25" s="196"/>
      <c r="M25" s="196"/>
      <c r="N25" s="196"/>
      <c r="O25" s="197"/>
    </row>
    <row r="26" spans="2:26" ht="21.75" customHeight="1" x14ac:dyDescent="0.2">
      <c r="B26" s="148" t="s">
        <v>100</v>
      </c>
      <c r="C26" s="262" t="s">
        <v>101</v>
      </c>
      <c r="D26" s="263"/>
      <c r="E26" s="264"/>
      <c r="F26" s="355" t="s">
        <v>54</v>
      </c>
      <c r="G26" s="356"/>
      <c r="H26" s="357"/>
      <c r="I26" s="46" t="s">
        <v>2</v>
      </c>
      <c r="J26" s="129">
        <v>1</v>
      </c>
      <c r="K26" s="162" t="s">
        <v>51</v>
      </c>
      <c r="L26" s="163"/>
      <c r="M26" s="163"/>
      <c r="N26" s="163"/>
      <c r="O26" s="164"/>
    </row>
    <row r="27" spans="2:26" ht="33" customHeight="1" x14ac:dyDescent="0.2">
      <c r="B27" s="149"/>
      <c r="C27" s="347"/>
      <c r="D27" s="348"/>
      <c r="E27" s="349"/>
      <c r="F27" s="358"/>
      <c r="G27" s="359"/>
      <c r="H27" s="360"/>
      <c r="I27" s="30" t="s">
        <v>1</v>
      </c>
      <c r="J27" s="48">
        <f>E23</f>
        <v>0</v>
      </c>
      <c r="K27" s="165"/>
      <c r="L27" s="166"/>
      <c r="M27" s="166"/>
      <c r="N27" s="166"/>
      <c r="O27" s="167"/>
    </row>
    <row r="28" spans="2:26" ht="40.5" customHeight="1" x14ac:dyDescent="0.2">
      <c r="B28" s="168" t="s">
        <v>0</v>
      </c>
      <c r="C28" s="169"/>
      <c r="D28" s="169"/>
      <c r="E28" s="169"/>
      <c r="F28" s="169"/>
      <c r="G28" s="169"/>
      <c r="H28" s="169"/>
      <c r="I28" s="169"/>
      <c r="J28" s="170"/>
      <c r="K28" s="174" t="s">
        <v>34</v>
      </c>
      <c r="L28" s="175"/>
      <c r="M28" s="175"/>
      <c r="N28" s="175"/>
      <c r="O28" s="176"/>
    </row>
    <row r="29" spans="2:26" ht="41.25" customHeight="1" thickBot="1" x14ac:dyDescent="0.25">
      <c r="B29" s="171"/>
      <c r="C29" s="172"/>
      <c r="D29" s="172"/>
      <c r="E29" s="172"/>
      <c r="F29" s="172"/>
      <c r="G29" s="172"/>
      <c r="H29" s="172"/>
      <c r="I29" s="172"/>
      <c r="J29" s="173"/>
      <c r="K29" s="177"/>
      <c r="L29" s="178"/>
      <c r="M29" s="178"/>
      <c r="N29" s="178"/>
      <c r="O29" s="179"/>
    </row>
    <row r="30" spans="2:26" ht="18.75" customHeight="1" x14ac:dyDescent="0.2">
      <c r="K30" s="49"/>
      <c r="L30" s="49"/>
      <c r="M30" s="49"/>
      <c r="N30" s="49"/>
      <c r="O30" s="49"/>
    </row>
    <row r="31" spans="2:26" ht="18.75" customHeight="1" x14ac:dyDescent="0.2">
      <c r="K31" s="49"/>
      <c r="L31" s="49"/>
      <c r="M31" s="49"/>
      <c r="N31" s="49"/>
      <c r="O31" s="49"/>
    </row>
    <row r="32" spans="2:26" ht="21.75" customHeight="1" x14ac:dyDescent="0.2">
      <c r="K32" s="49"/>
      <c r="L32" s="49"/>
      <c r="M32" s="49"/>
      <c r="N32" s="49"/>
      <c r="O32" s="49"/>
    </row>
    <row r="33" spans="11:51" ht="21.75" customHeight="1" x14ac:dyDescent="0.2">
      <c r="K33" s="49"/>
      <c r="L33" s="49"/>
      <c r="M33" s="49"/>
      <c r="N33" s="49"/>
      <c r="O33" s="49"/>
    </row>
    <row r="34" spans="11:51" ht="27" customHeight="1" x14ac:dyDescent="0.2">
      <c r="K34" s="49"/>
      <c r="L34" s="49"/>
      <c r="M34" s="49"/>
      <c r="N34" s="49"/>
      <c r="O34" s="49"/>
    </row>
    <row r="35" spans="11:51" ht="23.25" customHeight="1" x14ac:dyDescent="0.2">
      <c r="K35" s="49"/>
      <c r="L35" s="49"/>
      <c r="M35" s="49"/>
      <c r="N35" s="49"/>
      <c r="O35" s="49"/>
    </row>
    <row r="36" spans="11:51" ht="21.75" customHeight="1" x14ac:dyDescent="0.2">
      <c r="K36" s="49"/>
      <c r="L36" s="49"/>
      <c r="M36" s="49"/>
      <c r="N36" s="49"/>
      <c r="O36" s="49"/>
    </row>
    <row r="37" spans="11:51" ht="21.75" customHeight="1" x14ac:dyDescent="0.2">
      <c r="K37" s="49"/>
      <c r="L37" s="49"/>
      <c r="M37" s="49"/>
      <c r="N37" s="49"/>
      <c r="O37" s="49"/>
    </row>
    <row r="38" spans="11:51" ht="24.75" customHeight="1" x14ac:dyDescent="0.2">
      <c r="K38" s="49"/>
      <c r="L38" s="49"/>
      <c r="M38" s="49"/>
      <c r="N38" s="49"/>
      <c r="O38" s="49"/>
    </row>
    <row r="39" spans="11:51" ht="24.75" customHeight="1" x14ac:dyDescent="0.2">
      <c r="K39" s="49"/>
      <c r="L39" s="49"/>
      <c r="M39" s="49"/>
      <c r="N39" s="49"/>
      <c r="O39" s="49"/>
    </row>
    <row r="40" spans="11:51" ht="26.25" customHeight="1" x14ac:dyDescent="0.2">
      <c r="K40" s="49"/>
      <c r="L40" s="49"/>
      <c r="M40" s="49"/>
      <c r="N40" s="49"/>
      <c r="O40" s="49"/>
    </row>
    <row r="41" spans="11:51" ht="26.25" customHeight="1" x14ac:dyDescent="0.2">
      <c r="K41" s="49"/>
      <c r="L41" s="49"/>
      <c r="M41" s="49"/>
      <c r="N41" s="49"/>
      <c r="O41" s="49"/>
    </row>
    <row r="42" spans="11:51" ht="15" customHeight="1" x14ac:dyDescent="0.2">
      <c r="K42" s="49"/>
      <c r="L42" s="49"/>
      <c r="M42" s="49"/>
      <c r="N42" s="49"/>
      <c r="O42" s="49"/>
    </row>
    <row r="43" spans="11:51" ht="15" customHeight="1" x14ac:dyDescent="0.2">
      <c r="K43" s="49"/>
      <c r="L43" s="49"/>
      <c r="M43" s="49"/>
      <c r="N43" s="49"/>
      <c r="O43" s="49"/>
    </row>
    <row r="44" spans="11:51" x14ac:dyDescent="0.2">
      <c r="K44" s="51"/>
      <c r="L44" s="51"/>
    </row>
    <row r="45" spans="11:51" x14ac:dyDescent="0.2">
      <c r="K45" s="51"/>
      <c r="L45" s="5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1:51" x14ac:dyDescent="0.2">
      <c r="K46" s="51"/>
      <c r="L46" s="5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1:51" x14ac:dyDescent="0.2">
      <c r="K47" s="51"/>
      <c r="L47" s="5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1:51" x14ac:dyDescent="0.2">
      <c r="K48" s="51"/>
      <c r="L48" s="51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11:51" x14ac:dyDescent="0.2">
      <c r="K49" s="51"/>
      <c r="L49" s="5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11:51" x14ac:dyDescent="0.2">
      <c r="K50" s="51"/>
      <c r="L50" s="51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1:51" x14ac:dyDescent="0.2">
      <c r="K51" s="51"/>
      <c r="L51" s="51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1:51" x14ac:dyDescent="0.2">
      <c r="K52" s="51"/>
      <c r="L52" s="5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11:51" x14ac:dyDescent="0.2"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11:51" x14ac:dyDescent="0.2"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11:51" x14ac:dyDescent="0.2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1:51" x14ac:dyDescent="0.2"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1:51" x14ac:dyDescent="0.2"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1:51" x14ac:dyDescent="0.2"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1:51" x14ac:dyDescent="0.2"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1:51" x14ac:dyDescent="0.2"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1:51" x14ac:dyDescent="0.2"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1:51" x14ac:dyDescent="0.2"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1:51" x14ac:dyDescent="0.2"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1:51" x14ac:dyDescent="0.2"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6:51" x14ac:dyDescent="0.2"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6:51" x14ac:dyDescent="0.2"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6:51" x14ac:dyDescent="0.2"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6:51" x14ac:dyDescent="0.2"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6:51" x14ac:dyDescent="0.2"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16:51" x14ac:dyDescent="0.2"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16:51" x14ac:dyDescent="0.2"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16:51" x14ac:dyDescent="0.2"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16:51" x14ac:dyDescent="0.2"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16:51" x14ac:dyDescent="0.2"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16:51" x14ac:dyDescent="0.2"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16:51" x14ac:dyDescent="0.2"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16:51" x14ac:dyDescent="0.2"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</sheetData>
  <mergeCells count="72"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B7:O7"/>
    <mergeCell ref="C8:O8"/>
    <mergeCell ref="C9:G9"/>
    <mergeCell ref="H9:J14"/>
    <mergeCell ref="K9:O9"/>
    <mergeCell ref="C12:G12"/>
    <mergeCell ref="L12:N12"/>
    <mergeCell ref="R9:V9"/>
    <mergeCell ref="C10:G10"/>
    <mergeCell ref="L10:N10"/>
    <mergeCell ref="C11:G11"/>
    <mergeCell ref="L11:N11"/>
    <mergeCell ref="S11:U11"/>
    <mergeCell ref="G15:J16"/>
    <mergeCell ref="S12:U12"/>
    <mergeCell ref="C13:G13"/>
    <mergeCell ref="L13:N13"/>
    <mergeCell ref="S13:U13"/>
    <mergeCell ref="B14:G14"/>
    <mergeCell ref="L14:N14"/>
    <mergeCell ref="S14:T14"/>
    <mergeCell ref="B15:B17"/>
    <mergeCell ref="C15:C17"/>
    <mergeCell ref="D15:D17"/>
    <mergeCell ref="E15:E17"/>
    <mergeCell ref="F15:F17"/>
    <mergeCell ref="K15:L16"/>
    <mergeCell ref="M15:O15"/>
    <mergeCell ref="S15:T15"/>
    <mergeCell ref="M16:M17"/>
    <mergeCell ref="N16:N17"/>
    <mergeCell ref="O16:O17"/>
    <mergeCell ref="S16:T16"/>
    <mergeCell ref="S17:T17"/>
    <mergeCell ref="B18:B19"/>
    <mergeCell ref="D18:D19"/>
    <mergeCell ref="K18:K19"/>
    <mergeCell ref="L18:L19"/>
    <mergeCell ref="M18:M19"/>
    <mergeCell ref="B20:B21"/>
    <mergeCell ref="D20:D21"/>
    <mergeCell ref="K20:K21"/>
    <mergeCell ref="L20:L21"/>
    <mergeCell ref="M20:M21"/>
    <mergeCell ref="C25:E25"/>
    <mergeCell ref="F25:I25"/>
    <mergeCell ref="K25:O25"/>
    <mergeCell ref="O18:O19"/>
    <mergeCell ref="S18:T18"/>
    <mergeCell ref="N20:N21"/>
    <mergeCell ref="O20:O21"/>
    <mergeCell ref="N18:N19"/>
    <mergeCell ref="B22:B23"/>
    <mergeCell ref="D22:D23"/>
    <mergeCell ref="M22:M23"/>
    <mergeCell ref="N22:N23"/>
    <mergeCell ref="O22:O23"/>
    <mergeCell ref="B26:B27"/>
    <mergeCell ref="C26:E27"/>
    <mergeCell ref="F26:H27"/>
    <mergeCell ref="K26:O27"/>
    <mergeCell ref="B28:J29"/>
    <mergeCell ref="K28:O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1</xdr:col>
                <xdr:colOff>209550</xdr:colOff>
                <xdr:row>1</xdr:row>
                <xdr:rowOff>114300</xdr:rowOff>
              </from>
              <to>
                <xdr:col>1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80" zoomScaleNormal="80" workbookViewId="0">
      <selection activeCell="H8" sqref="H8"/>
    </sheetView>
  </sheetViews>
  <sheetFormatPr baseColWidth="10" defaultRowHeight="15" x14ac:dyDescent="0.25"/>
  <cols>
    <col min="1" max="1" width="13.7109375" customWidth="1"/>
    <col min="2" max="2" width="102.85546875" customWidth="1"/>
    <col min="3" max="3" width="26.7109375" customWidth="1"/>
  </cols>
  <sheetData>
    <row r="1" spans="1:3" ht="20.25" customHeight="1" x14ac:dyDescent="0.25">
      <c r="A1" s="378" t="s">
        <v>31</v>
      </c>
      <c r="B1" s="379"/>
      <c r="C1" s="380"/>
    </row>
    <row r="2" spans="1:3" ht="20.25" x14ac:dyDescent="0.25">
      <c r="A2" s="1" t="s">
        <v>21</v>
      </c>
      <c r="B2" s="1" t="s">
        <v>20</v>
      </c>
      <c r="C2" s="1" t="s">
        <v>19</v>
      </c>
    </row>
    <row r="3" spans="1:3" ht="60" x14ac:dyDescent="0.25">
      <c r="A3" s="2">
        <v>771</v>
      </c>
      <c r="B3" s="3" t="s">
        <v>66</v>
      </c>
      <c r="C3" s="4">
        <v>31080000</v>
      </c>
    </row>
    <row r="4" spans="1:3" ht="60" x14ac:dyDescent="0.25">
      <c r="A4" s="2">
        <v>786</v>
      </c>
      <c r="B4" s="3" t="s">
        <v>66</v>
      </c>
      <c r="C4" s="5">
        <v>31560000</v>
      </c>
    </row>
    <row r="5" spans="1:3" ht="60" x14ac:dyDescent="0.25">
      <c r="A5" s="2">
        <v>1509</v>
      </c>
      <c r="B5" s="3" t="s">
        <v>64</v>
      </c>
      <c r="C5" s="7">
        <v>44450000</v>
      </c>
    </row>
    <row r="6" spans="1:3" ht="45" x14ac:dyDescent="0.25">
      <c r="A6" s="2">
        <v>1777</v>
      </c>
      <c r="B6" s="3" t="s">
        <v>65</v>
      </c>
      <c r="C6" s="7">
        <v>11445000</v>
      </c>
    </row>
    <row r="7" spans="1:3" ht="60" x14ac:dyDescent="0.25">
      <c r="A7" s="2">
        <v>3013</v>
      </c>
      <c r="B7" s="3" t="s">
        <v>74</v>
      </c>
      <c r="C7" s="5">
        <v>2677000</v>
      </c>
    </row>
    <row r="8" spans="1:3" ht="45" x14ac:dyDescent="0.25">
      <c r="A8" s="2">
        <v>2902</v>
      </c>
      <c r="B8" s="3" t="s">
        <v>75</v>
      </c>
      <c r="C8" s="5">
        <v>3270000</v>
      </c>
    </row>
    <row r="9" spans="1:3" ht="60" x14ac:dyDescent="0.25">
      <c r="A9" s="2">
        <v>2988</v>
      </c>
      <c r="B9" s="3" t="s">
        <v>76</v>
      </c>
      <c r="C9" s="5">
        <v>5040000</v>
      </c>
    </row>
    <row r="10" spans="1:3" ht="15.75" x14ac:dyDescent="0.25">
      <c r="A10" s="381" t="s">
        <v>61</v>
      </c>
      <c r="B10" s="381"/>
      <c r="C10" s="6">
        <f>SUM(C3:C9)</f>
        <v>129522000</v>
      </c>
    </row>
  </sheetData>
  <mergeCells count="2">
    <mergeCell ref="A1:C1"/>
    <mergeCell ref="A10:B10"/>
  </mergeCells>
  <pageMargins left="0.70866141732283472" right="0.70866141732283472" top="0.74803149606299213" bottom="0.74803149606299213" header="0.31496062992125984" footer="0.31496062992125984"/>
  <pageSetup paperSize="11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3.7109375" customWidth="1"/>
    <col min="2" max="2" width="102.85546875" customWidth="1"/>
    <col min="3" max="3" width="26.7109375" customWidth="1"/>
  </cols>
  <sheetData>
    <row r="1" spans="1:3" ht="20.25" customHeight="1" x14ac:dyDescent="0.25">
      <c r="A1" s="378" t="s">
        <v>71</v>
      </c>
      <c r="B1" s="379"/>
      <c r="C1" s="380"/>
    </row>
    <row r="2" spans="1:3" ht="20.25" x14ac:dyDescent="0.25">
      <c r="A2" s="1" t="s">
        <v>21</v>
      </c>
      <c r="B2" s="1" t="s">
        <v>20</v>
      </c>
      <c r="C2" s="1" t="s">
        <v>19</v>
      </c>
    </row>
    <row r="3" spans="1:3" x14ac:dyDescent="0.25">
      <c r="A3" s="382" t="s">
        <v>72</v>
      </c>
      <c r="B3" s="382"/>
      <c r="C3" s="8">
        <v>13934000</v>
      </c>
    </row>
    <row r="4" spans="1:3" x14ac:dyDescent="0.25">
      <c r="A4" s="382" t="s">
        <v>73</v>
      </c>
      <c r="B4" s="382"/>
      <c r="C4" s="8">
        <v>1066000</v>
      </c>
    </row>
    <row r="5" spans="1:3" ht="60" x14ac:dyDescent="0.25">
      <c r="A5" s="2">
        <v>2938</v>
      </c>
      <c r="B5" s="3" t="s">
        <v>70</v>
      </c>
      <c r="C5" s="8">
        <v>412905071</v>
      </c>
    </row>
    <row r="6" spans="1:3" x14ac:dyDescent="0.25">
      <c r="A6" s="2"/>
      <c r="B6" s="3"/>
      <c r="C6" s="7"/>
    </row>
    <row r="7" spans="1:3" x14ac:dyDescent="0.25">
      <c r="A7" s="2"/>
      <c r="B7" s="3"/>
      <c r="C7" s="7"/>
    </row>
    <row r="8" spans="1:3" x14ac:dyDescent="0.25">
      <c r="A8" s="2"/>
      <c r="B8" s="3"/>
      <c r="C8" s="5"/>
    </row>
    <row r="9" spans="1:3" x14ac:dyDescent="0.25">
      <c r="A9" s="2"/>
      <c r="B9" s="3"/>
      <c r="C9" s="5"/>
    </row>
    <row r="10" spans="1:3" ht="15.75" x14ac:dyDescent="0.25">
      <c r="A10" s="381" t="s">
        <v>61</v>
      </c>
      <c r="B10" s="381"/>
      <c r="C10" s="6">
        <f>SUM(C3:C9)</f>
        <v>427905071</v>
      </c>
    </row>
  </sheetData>
  <mergeCells count="4">
    <mergeCell ref="A1:C1"/>
    <mergeCell ref="A10:B10"/>
    <mergeCell ref="A3:B3"/>
    <mergeCell ref="A4:B4"/>
  </mergeCells>
  <pageMargins left="0.70866141732283472" right="0.70866141732283472" top="0.74803149606299213" bottom="0.74803149606299213" header="0.31496062992125984" footer="0.31496062992125984"/>
  <pageSetup paperSize="11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5" sqref="A5"/>
    </sheetView>
  </sheetViews>
  <sheetFormatPr baseColWidth="10" defaultRowHeight="15" x14ac:dyDescent="0.25"/>
  <cols>
    <col min="1" max="1" width="13.7109375" customWidth="1"/>
    <col min="2" max="2" width="102.85546875" customWidth="1"/>
    <col min="3" max="3" width="26.7109375" customWidth="1"/>
  </cols>
  <sheetData>
    <row r="1" spans="1:3" ht="20.25" customHeight="1" x14ac:dyDescent="0.25">
      <c r="A1" s="378" t="s">
        <v>31</v>
      </c>
      <c r="B1" s="379"/>
      <c r="C1" s="380"/>
    </row>
    <row r="2" spans="1:3" ht="20.25" x14ac:dyDescent="0.25">
      <c r="A2" s="1" t="s">
        <v>21</v>
      </c>
      <c r="B2" s="1" t="s">
        <v>20</v>
      </c>
      <c r="C2" s="1" t="s">
        <v>19</v>
      </c>
    </row>
    <row r="3" spans="1:3" ht="60" x14ac:dyDescent="0.25">
      <c r="A3" s="2">
        <v>1508</v>
      </c>
      <c r="B3" s="3" t="s">
        <v>63</v>
      </c>
      <c r="C3" s="4">
        <v>41531000</v>
      </c>
    </row>
    <row r="4" spans="1:3" ht="60" x14ac:dyDescent="0.25">
      <c r="A4" s="2">
        <v>2870</v>
      </c>
      <c r="B4" s="3" t="s">
        <v>69</v>
      </c>
      <c r="C4" s="5">
        <v>15345860</v>
      </c>
    </row>
    <row r="5" spans="1:3" x14ac:dyDescent="0.25">
      <c r="A5" s="2"/>
      <c r="B5" s="3"/>
      <c r="C5" s="5"/>
    </row>
    <row r="6" spans="1:3" x14ac:dyDescent="0.25">
      <c r="A6" s="2"/>
      <c r="B6" s="3"/>
      <c r="C6" s="5"/>
    </row>
    <row r="7" spans="1:3" x14ac:dyDescent="0.25">
      <c r="A7" s="2"/>
      <c r="B7" s="3"/>
      <c r="C7" s="5"/>
    </row>
    <row r="8" spans="1:3" x14ac:dyDescent="0.25">
      <c r="A8" s="2"/>
      <c r="B8" s="3"/>
      <c r="C8" s="5"/>
    </row>
    <row r="9" spans="1:3" ht="15.75" x14ac:dyDescent="0.25">
      <c r="A9" s="381" t="s">
        <v>61</v>
      </c>
      <c r="B9" s="381"/>
      <c r="C9" s="6">
        <f>SUM(C3:C8)</f>
        <v>56876860</v>
      </c>
    </row>
  </sheetData>
  <mergeCells count="2">
    <mergeCell ref="A1:C1"/>
    <mergeCell ref="A9:B9"/>
  </mergeCells>
  <pageMargins left="0.70866141732283472" right="0.70866141732283472" top="0.74803149606299213" bottom="0.74803149606299213" header="0.31496062992125984" footer="0.31496062992125984"/>
  <pageSetup paperSize="11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ATENCIÓN CIUDADANO</vt:lpstr>
      <vt:lpstr>COMUNICACIONES</vt:lpstr>
      <vt:lpstr>CULTURA DE PAZ</vt:lpstr>
      <vt:lpstr>Contratos Ate</vt:lpstr>
      <vt:lpstr>Contratos Comun</vt:lpstr>
      <vt:lpstr>Contratos Cultura</vt:lpstr>
      <vt:lpstr>'ATENCIÓN CIUDADANO'!Área_de_impresión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2024-01-10T19:44:18Z</cp:lastPrinted>
  <dcterms:created xsi:type="dcterms:W3CDTF">2017-08-24T15:03:39Z</dcterms:created>
  <dcterms:modified xsi:type="dcterms:W3CDTF">2024-02-14T18:39:16Z</dcterms:modified>
</cp:coreProperties>
</file>