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ón para publicar\"/>
    </mc:Choice>
  </mc:AlternateContent>
  <bookViews>
    <workbookView xWindow="0" yWindow="0" windowWidth="21600" windowHeight="7530" firstSheet="5" activeTab="5"/>
  </bookViews>
  <sheets>
    <sheet name="evaluación y seguimiento 1 " sheetId="2" r:id="rId1"/>
    <sheet name="evaluación y seguimiento  2 " sheetId="4" r:id="rId2"/>
    <sheet name="evaluación y seguimiento  3" sheetId="5" r:id="rId3"/>
    <sheet name="evaluación y seguimiento  4" sheetId="6" r:id="rId4"/>
    <sheet name="evaluación y seguimiento 5" sheetId="7" r:id="rId5"/>
    <sheet name="evaluación y seguimiento 6" sheetId="8" r:id="rId6"/>
    <sheet name="evaluación y seguimiento 7" sheetId="9" r:id="rId7"/>
    <sheet name="% cumplimiento  plan  " sheetId="10" r:id="rId8"/>
  </sheets>
  <definedNames>
    <definedName name="_xlnm.Print_Area" localSheetId="1">'evaluación y seguimiento  2 '!$A$1:$Q$49</definedName>
    <definedName name="_xlnm.Print_Area" localSheetId="2">'evaluación y seguimiento  3'!$A$1:$Q$41</definedName>
    <definedName name="_xlnm.Print_Area" localSheetId="3">'evaluación y seguimiento  4'!$A$1:$Q$43</definedName>
    <definedName name="_xlnm.Print_Area" localSheetId="0">'evaluación y seguimiento 1 '!$A$1:$Q$45</definedName>
    <definedName name="_xlnm.Print_Area" localSheetId="4">'evaluación y seguimiento 5'!$A$1:$Q$45</definedName>
    <definedName name="_xlnm.Print_Area" localSheetId="5">'evaluación y seguimiento 6'!$A$1:$Q$43</definedName>
    <definedName name="_xlnm.Print_Area" localSheetId="6">'evaluación y seguimiento 7'!$A$1:$Q$39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0" l="1"/>
  <c r="R27" i="9"/>
  <c r="R31" i="8"/>
  <c r="S32" i="7"/>
  <c r="S29" i="6"/>
  <c r="S29" i="5"/>
  <c r="S37" i="4"/>
  <c r="S33" i="2"/>
  <c r="O26" i="9"/>
  <c r="O24" i="9"/>
  <c r="O22" i="9"/>
  <c r="O20" i="9"/>
  <c r="O18" i="9"/>
  <c r="O30" i="8"/>
  <c r="O28" i="8"/>
  <c r="O26" i="8"/>
  <c r="O24" i="8"/>
  <c r="O22" i="8"/>
  <c r="O20" i="8"/>
  <c r="O18" i="8"/>
  <c r="O32" i="7"/>
  <c r="O30" i="7"/>
  <c r="O28" i="7"/>
  <c r="O26" i="7"/>
  <c r="O24" i="7"/>
  <c r="O22" i="7"/>
  <c r="O20" i="7"/>
  <c r="O18" i="7"/>
  <c r="O32" i="6"/>
  <c r="O28" i="6"/>
  <c r="O30" i="6"/>
  <c r="O26" i="6"/>
  <c r="O24" i="6"/>
  <c r="O22" i="6"/>
  <c r="O20" i="6"/>
  <c r="O18" i="6"/>
  <c r="O28" i="5"/>
  <c r="O26" i="5"/>
  <c r="O24" i="5"/>
  <c r="O22" i="5"/>
  <c r="O20" i="5"/>
  <c r="O18" i="5"/>
  <c r="F39" i="4"/>
  <c r="O38" i="4"/>
  <c r="O34" i="4"/>
  <c r="O32" i="4"/>
  <c r="O36" i="4"/>
  <c r="O30" i="4"/>
  <c r="O28" i="4"/>
  <c r="O26" i="4"/>
  <c r="O24" i="4"/>
  <c r="O22" i="4"/>
  <c r="O20" i="4"/>
  <c r="O18" i="4"/>
  <c r="O34" i="2"/>
  <c r="F35" i="2" s="1"/>
  <c r="O32" i="2"/>
  <c r="O30" i="2"/>
  <c r="O28" i="2"/>
  <c r="O26" i="2"/>
  <c r="O24" i="2"/>
  <c r="O22" i="2"/>
  <c r="O20" i="2"/>
  <c r="O18" i="2"/>
  <c r="O28" i="9" l="1"/>
  <c r="F29" i="9" s="1"/>
  <c r="O32" i="8"/>
  <c r="F33" i="8" s="1"/>
  <c r="O34" i="7"/>
  <c r="F35" i="7" s="1"/>
  <c r="F33" i="6"/>
  <c r="O30" i="5"/>
  <c r="F31" i="5" s="1"/>
</calcChain>
</file>

<file path=xl/comments1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7.xml><?xml version="1.0" encoding="utf-8"?>
<comments xmlns="http://schemas.openxmlformats.org/spreadsheetml/2006/main">
  <authors>
    <author>equipo 60</author>
    <author>Carmen Rosa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equipo 60: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1" shapeId="0">
      <text>
        <r>
          <rPr>
            <sz val="9"/>
            <color indexed="81"/>
            <rFont val="Tahoma"/>
            <family val="2"/>
          </rPr>
          <t xml:space="preserve">P/o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<sst xmlns="http://schemas.openxmlformats.org/spreadsheetml/2006/main" count="779" uniqueCount="159">
  <si>
    <t xml:space="preserve">FIRMA: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</si>
  <si>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</si>
  <si>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</si>
  <si>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</si>
  <si>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</si>
  <si>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</si>
  <si>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</si>
  <si>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</si>
  <si>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</si>
  <si>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</si>
  <si>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</si>
  <si>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</si>
  <si>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</si>
  <si>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</si>
  <si>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</si>
  <si>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</si>
  <si>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</si>
  <si>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</si>
  <si>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</si>
  <si>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</si>
  <si>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</si>
  <si>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</si>
  <si>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</si>
  <si>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</si>
  <si>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</si>
  <si>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</si>
  <si>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</si>
  <si>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</si>
  <si>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</si>
  <si>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</si>
  <si>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</si>
  <si>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</si>
  <si>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</si>
  <si>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Codigo: </t>
    </r>
    <r>
      <rPr>
        <sz val="16"/>
        <rFont val="Arial"/>
        <family val="2"/>
      </rPr>
      <t>FOR-08-PRO-PET-01</t>
    </r>
  </si>
  <si>
    <t>ACTIVIDADES</t>
  </si>
  <si>
    <t xml:space="preserve">FUENTES DE FINANCIACION                           </t>
  </si>
  <si>
    <t>METAS DE PRODUCTO</t>
  </si>
  <si>
    <t>COSTO TOTAL
(PESOS)</t>
  </si>
  <si>
    <t>LINEA ESTRATEGICA:</t>
  </si>
  <si>
    <t xml:space="preserve">SECRETARÍA / ENTIDAD:                                                           </t>
  </si>
  <si>
    <t xml:space="preserve">GRUPO: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</si>
  <si>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</si>
  <si>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</si>
  <si>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</si>
  <si>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</si>
  <si>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</si>
  <si>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</si>
  <si>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</si>
  <si>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</t>
  </si>
  <si>
    <t>Oficina de Control  Interno</t>
  </si>
  <si>
    <t>FECHA DE  SEGUIMIENTO: 09/10/24</t>
  </si>
  <si>
    <r>
      <t xml:space="preserve">Objetivos: </t>
    </r>
    <r>
      <rPr>
        <sz val="14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 </t>
    </r>
  </si>
  <si>
    <t xml:space="preserve">Realizar  evaluación de la calidad de la auditoria interna -  Autodiagnóstico  - Instructivo dispuesto por el DAFP  para entidades del orden nacional por ser Ibagué municipio de primera categoría </t>
  </si>
  <si>
    <t xml:space="preserve">Evaluación </t>
  </si>
  <si>
    <t>Realizar Comités de Coordinación de Control Interno</t>
  </si>
  <si>
    <t xml:space="preserve">Comités </t>
  </si>
  <si>
    <t xml:space="preserve">Asistir a los comités  institucionales  en respuesta a  convocatorias,  con voz  pero sin voto </t>
  </si>
  <si>
    <t xml:space="preserve">Asietencia a comités </t>
  </si>
  <si>
    <t xml:space="preserve">Brindar  asesoria   según solictudes del  nivel directivo  y/o operativo </t>
  </si>
  <si>
    <t xml:space="preserve">Asesorias Brindadas </t>
  </si>
  <si>
    <t xml:space="preserve">Realizar   inormes semestrales  sobre fomento  de la cultura del autocontrol  (2) </t>
  </si>
  <si>
    <t xml:space="preserve">Infografias socializadas </t>
  </si>
  <si>
    <t xml:space="preserve">Consultar  las alertas reportadas en el sistema de alertas  de control interno - SACI  y valorar aquellas que tengan relación directa con la gestión de la Alcaldía  de Ibagué  - aplicativo Contraloría General :  SIGAP. </t>
  </si>
  <si>
    <t xml:space="preserve">Registrros consultas </t>
  </si>
  <si>
    <t xml:space="preserve">Realizar Seguimiento avances  Plan de mejoramiento suscrito con  Contraloría  General de la República. </t>
  </si>
  <si>
    <t xml:space="preserve">Seguimientos </t>
  </si>
  <si>
    <t>Coordinar, consolidar y realizar reporte SIREC</t>
  </si>
  <si>
    <t xml:space="preserve"> Reporte Sirec </t>
  </si>
  <si>
    <t>p</t>
  </si>
  <si>
    <t>01/042024</t>
  </si>
  <si>
    <t xml:space="preserve">NOMBRE: Carlos Machado león </t>
  </si>
  <si>
    <r>
      <rPr>
        <sz val="12"/>
        <rFont val="Arial MT"/>
      </rPr>
      <t>No le aplica a la oficina de control interno</t>
    </r>
    <r>
      <rPr>
        <b/>
        <sz val="12"/>
        <rFont val="Arial MT"/>
      </rPr>
      <t xml:space="preserve">
</t>
    </r>
  </si>
  <si>
    <t>Realizar  Sensibilización  en el Comité de Coordinación de Control Interno  sobre el esquema de líneas de defensa.</t>
  </si>
  <si>
    <t>Sencibilizaciones</t>
  </si>
  <si>
    <t xml:space="preserve">Realizar asesorías sobre formulación adecuada de planes de mejoramiento.   (Circular y diligenciamiento del formato de asesoría) nota:  Circular en enero. Nota:  Circular y  en respuesta a solicitudes  de personal adcrito a las áreas. </t>
  </si>
  <si>
    <t xml:space="preserve">Asesorias </t>
  </si>
  <si>
    <t xml:space="preserve">Realizar el informe  de labores de  control interno vigencia 2023. </t>
  </si>
  <si>
    <t xml:space="preserve">Informe </t>
  </si>
  <si>
    <t>Coordinar, consolidar y  realizar el cargue del  Informe SIRECI</t>
  </si>
  <si>
    <t>Reporte</t>
  </si>
  <si>
    <t xml:space="preserve">Realizar seguimiento avances plan de mejoramiento con la Contraloría Municipal. </t>
  </si>
  <si>
    <t>Seguimiento PM</t>
  </si>
  <si>
    <t>Generar alertas con enfoque preventivo  sobre hallazgos con posible incidencia fiscal, penal y disciplinaria relacionados en informes de auditoria</t>
  </si>
  <si>
    <t xml:space="preserve">Circular </t>
  </si>
  <si>
    <t>Realizar  seguimiento  al  Plan de Mejoramiento  PQR   y  Oportunidad de respuesta  a los PQRS</t>
  </si>
  <si>
    <t xml:space="preserve">Informes </t>
  </si>
  <si>
    <t>Elaborar el   Informe Semestral del Sistema de  Control Interno</t>
  </si>
  <si>
    <t>Realizar seguimiento  a la orden perentoria sobre el archivo histórico</t>
  </si>
  <si>
    <t>Seguimiento perentoria</t>
  </si>
  <si>
    <t>Realizar informe comparativo de las 2 últimas vigencias del plan de mejora institucional y  presentarlo al representante legal</t>
  </si>
  <si>
    <r>
      <t xml:space="preserve">OBSERVACIONES: </t>
    </r>
    <r>
      <rPr>
        <sz val="12"/>
        <rFont val="Arial MT"/>
      </rPr>
      <t xml:space="preserve">La oficina de control interno no tiene meta de producto ni de resultado en el plan de desarrollo y su vez, no maneja presupuesto </t>
    </r>
  </si>
  <si>
    <t>Realizar Evaluación al Sistema de Control Interno a través del aplicativo FURAG II</t>
  </si>
  <si>
    <t xml:space="preserve">Reporte furag </t>
  </si>
  <si>
    <t>Realizar Informe Derechos de Autor</t>
  </si>
  <si>
    <t>Efectuar Seguimiento al  Plan de Mejoramiento con el AGN</t>
  </si>
  <si>
    <t>Acta de segumiento</t>
  </si>
  <si>
    <t>Realizar evaluación al Sistema de Control Interno contable</t>
  </si>
  <si>
    <t xml:space="preserve">Evaluación y reporte  </t>
  </si>
  <si>
    <t>Coordinar el reporte de  los procesos penales por delitos contra la administración pública o que afecten los intereses patrimoniales del Estado.  en el aplicativo SIRECI de la CGR,</t>
  </si>
  <si>
    <t>Reporte (log)</t>
  </si>
  <si>
    <t xml:space="preserve">Coordinar el reporte    en el aplicativo SIRECI de la CGR,  de las obras civiles inconclusas y obras terminadas que no se encuentren en funcionamiento. </t>
  </si>
  <si>
    <t>115/03/2024</t>
  </si>
  <si>
    <t>31/09/2024</t>
  </si>
  <si>
    <t xml:space="preserve">Realizar  seguimiento   a la gestión  sobre los mapas de riesgos administrativos ( 1)  y  Seguimiento plan anticorrupción y atención al ciudadano ( 6x3) </t>
  </si>
  <si>
    <t xml:space="preserve">Seguimientos anticorrupción  y riesgos gestión </t>
  </si>
  <si>
    <t xml:space="preserve">Realizar  seguimiento al plan de mejoramiento del   proceso Gestión Social y Comunitaria -   procedimiento gestión para inclusión personas vulnerables </t>
  </si>
  <si>
    <t>Realizar seguimiento al   plan de mejoramiento gestión salud.</t>
  </si>
  <si>
    <t xml:space="preserve">Realizar seguimiento plan de mejoramiento proceso contractual </t>
  </si>
  <si>
    <t>Realizar Auditoria al Proceso Gestión Contractual</t>
  </si>
  <si>
    <t>0108/2024</t>
  </si>
  <si>
    <t>Realizar  seguimiento plan de mejoramiento   proceso gestión de infraestructura tecnológica</t>
  </si>
  <si>
    <t>Informe</t>
  </si>
  <si>
    <t>Seguimiento PM  procedimiento convocatoria de estímulos y Subsidios BEPS</t>
  </si>
  <si>
    <t xml:space="preserve">Realizar  seguimiento al Plan de mejoramiento del proceso gestión ambiental </t>
  </si>
  <si>
    <t xml:space="preserve">Realizar  Seguimiento plan de mejoramiento Proceso  Gestión de tránsito y la movilidad </t>
  </si>
  <si>
    <t xml:space="preserve">Realizar  seguimiento al plan de mejoramiento proceso gestión de infraestructura y obras públicas. </t>
  </si>
  <si>
    <t xml:space="preserve">Realizar seguimiento al plan de mejoramiento de la  auditoria  de las politicas de seguridad de la información. </t>
  </si>
  <si>
    <t>Realizar la Evaluación Gestión por Dependencias vigencia 2023</t>
  </si>
  <si>
    <t>Realizar Informe austeridad del gasto</t>
  </si>
  <si>
    <t>29/06//2024</t>
  </si>
  <si>
    <t>30//06/2024</t>
  </si>
  <si>
    <t>Realizar arqueos de Caja Menor (2)</t>
  </si>
  <si>
    <t xml:space="preserve">Realizar  seguimiento a las funciones del comité de conciliaciones- decisiones acciones de repetición  y seguimiento al plan de mejoramiento. </t>
  </si>
  <si>
    <t xml:space="preserve">Realizar Seguimiento publicación procesos SECOP </t>
  </si>
  <si>
    <t>Realizar Seguimiento publicación en el SIGEP</t>
  </si>
  <si>
    <t xml:space="preserve">Hacer seguimiento al cumplimiento del Plan de Mejora  sobre la evaluación semestral del sistema de control interno. </t>
  </si>
  <si>
    <t>Coordinar el reporte de activos de información a través de la pagina www.cisa.gov.co/siga, en la fecha establecida en la circular No.13 de 2020, expedida por el DAFP y el presidente de la central de inversiones S:A - CISA</t>
  </si>
  <si>
    <t xml:space="preserve">Log de  reporte </t>
  </si>
  <si>
    <t xml:space="preserve"> Realizar seguimiento al cumplimiento Plan de Acción acorde a la periodicidad establecida por la Dirección Planeación del Desarrollo  y elaborar  el  plan de acción de la vigencia 2024</t>
  </si>
  <si>
    <t xml:space="preserve">seguimientos y nuevo plan  </t>
  </si>
  <si>
    <t xml:space="preserve">Realizar  monitoreo al mapa de riesgos del proceso gestión de evaluación y seguimiento </t>
  </si>
  <si>
    <t xml:space="preserve">Monitoreos </t>
  </si>
  <si>
    <t>Elaboración del mapa de riesgos de corrupción  y gestión del proceso gestión de evaluación y seguimiento</t>
  </si>
  <si>
    <t xml:space="preserve">Elaboración mapas de riesgos </t>
  </si>
  <si>
    <t xml:space="preserve">Realizar aplicación   trimestral de indicadores del proceso de gestión de evaluación y seguimiento  y reporte a fortalecimiento </t>
  </si>
  <si>
    <t>medición de indicadores</t>
  </si>
  <si>
    <t xml:space="preserve">Realizar actualización, diligenciamiento  de ejecución  del normograma del proceso gestión de evaluación y seguimiento   y  reporte a la Dirección de Fortalecimiento Institucional </t>
  </si>
  <si>
    <t xml:space="preserve">Diligenciamientos normograma  </t>
  </si>
  <si>
    <t>Difundir el  Mensaje el  Valor</t>
  </si>
  <si>
    <t xml:space="preserve">Mensaje </t>
  </si>
  <si>
    <t>Sin meta producto asociada</t>
  </si>
  <si>
    <t>Sin meta producto  asociada</t>
  </si>
  <si>
    <t>Sin meta  producto asociada</t>
  </si>
  <si>
    <t>Sin meta  producto  asociada</t>
  </si>
  <si>
    <t>Sin meta   producto asociada</t>
  </si>
  <si>
    <t xml:space="preserve">Realizar  seguimiento Plan de Mejoramiento   proceso gestión de innovación y tic </t>
  </si>
  <si>
    <t xml:space="preserve">Actividades </t>
  </si>
  <si>
    <t>sumatoria %</t>
  </si>
  <si>
    <t>% cumplimiento</t>
  </si>
  <si>
    <t xml:space="preserve">Realizar Auditoria  financiera   y seguimiento al plan de mejoramiento </t>
  </si>
  <si>
    <r>
      <t xml:space="preserve">Pagina: </t>
    </r>
    <r>
      <rPr>
        <sz val="16"/>
        <rFont val="Arial"/>
        <family val="2"/>
      </rPr>
      <t>1 de  7</t>
    </r>
  </si>
  <si>
    <r>
      <t>Pagina: 2</t>
    </r>
    <r>
      <rPr>
        <sz val="16"/>
        <rFont val="Arial"/>
        <family val="2"/>
      </rPr>
      <t xml:space="preserve"> de  7</t>
    </r>
  </si>
  <si>
    <r>
      <t>Pagina: 3</t>
    </r>
    <r>
      <rPr>
        <sz val="16"/>
        <rFont val="Arial"/>
        <family val="2"/>
      </rPr>
      <t xml:space="preserve"> de  7</t>
    </r>
  </si>
  <si>
    <r>
      <t>Pagina: 4</t>
    </r>
    <r>
      <rPr>
        <sz val="16"/>
        <rFont val="Arial"/>
        <family val="2"/>
      </rPr>
      <t xml:space="preserve"> de  7</t>
    </r>
  </si>
  <si>
    <r>
      <t>Pagina: 5</t>
    </r>
    <r>
      <rPr>
        <sz val="16"/>
        <rFont val="Arial"/>
        <family val="2"/>
      </rPr>
      <t xml:space="preserve"> de  7</t>
    </r>
  </si>
  <si>
    <r>
      <t>Pagina: 6</t>
    </r>
    <r>
      <rPr>
        <sz val="16"/>
        <rFont val="Arial"/>
        <family val="2"/>
      </rPr>
      <t xml:space="preserve"> de  7</t>
    </r>
  </si>
  <si>
    <r>
      <t>Pagina: 7</t>
    </r>
    <r>
      <rPr>
        <sz val="16"/>
        <rFont val="Arial"/>
        <family val="2"/>
      </rPr>
      <t xml:space="preserve"> de  7</t>
    </r>
  </si>
  <si>
    <t xml:space="preserve"> </t>
  </si>
  <si>
    <r>
      <t xml:space="preserve">Objetivos: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</si>
</sst>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dd/mm/yyyy;@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Arial MT"/>
    </font>
    <font>
      <sz val="11"/>
      <name val="Arial MT"/>
    </font>
    <font>
      <sz val="12"/>
      <color theme="1"/>
      <name val="Calibri"/>
      <family val="2"/>
      <scheme val="minor"/>
    </font>
    <font>
      <b/>
      <sz val="11"/>
      <name val="Arial MT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70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70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2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14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70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72" fontId="5" fillId="0" borderId="1" xfId="4" applyNumberFormat="1" applyFont="1" applyBorder="1" applyAlignment="1" applyProtection="1">
      <alignment vertical="center"/>
    </xf>
    <xf numFmtId="168" fontId="5" fillId="0" borderId="1" xfId="1" applyNumberFormat="1" applyFont="1" applyBorder="1" applyAlignment="1">
      <alignment vertical="top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39" fontId="3" fillId="0" borderId="15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3" fillId="0" borderId="1" xfId="1" applyFont="1" applyBorder="1" applyAlignment="1">
      <alignment horizontal="justify" vertical="top" wrapText="1"/>
    </xf>
    <xf numFmtId="0" fontId="5" fillId="4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9" fontId="3" fillId="4" borderId="1" xfId="1" applyNumberFormat="1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14" fontId="2" fillId="2" borderId="10" xfId="1" applyNumberFormat="1" applyFont="1" applyFill="1" applyBorder="1" applyAlignment="1">
      <alignment horizontal="center" vertical="center"/>
    </xf>
    <xf numFmtId="14" fontId="3" fillId="0" borderId="10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Border="1" applyAlignment="1">
      <alignment horizontal="center" vertical="center" wrapText="1"/>
    </xf>
    <xf numFmtId="1" fontId="20" fillId="4" borderId="1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39" fontId="3" fillId="0" borderId="1" xfId="1" applyNumberFormat="1" applyFont="1" applyBorder="1" applyAlignment="1">
      <alignment horizontal="left" vertical="center"/>
    </xf>
    <xf numFmtId="2" fontId="3" fillId="0" borderId="10" xfId="1" applyNumberFormat="1" applyFont="1" applyBorder="1" applyAlignment="1">
      <alignment horizontal="left" vertical="center"/>
    </xf>
    <xf numFmtId="39" fontId="3" fillId="0" borderId="10" xfId="1" applyNumberFormat="1" applyFont="1" applyBorder="1" applyAlignment="1">
      <alignment horizontal="left" vertical="center"/>
    </xf>
    <xf numFmtId="14" fontId="2" fillId="0" borderId="10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justify" vertical="top" wrapText="1"/>
    </xf>
    <xf numFmtId="14" fontId="3" fillId="0" borderId="1" xfId="1" applyNumberFormat="1" applyFont="1" applyBorder="1" applyAlignment="1">
      <alignment horizontal="justify" vertical="top" wrapText="1"/>
    </xf>
    <xf numFmtId="2" fontId="3" fillId="0" borderId="1" xfId="1" applyNumberFormat="1" applyFont="1" applyBorder="1" applyAlignment="1">
      <alignment horizontal="justify" vertical="top" wrapText="1"/>
    </xf>
    <xf numFmtId="39" fontId="3" fillId="0" borderId="1" xfId="1" applyNumberFormat="1" applyFont="1" applyBorder="1" applyAlignment="1">
      <alignment horizontal="justify" vertical="top" wrapText="1"/>
    </xf>
    <xf numFmtId="2" fontId="3" fillId="0" borderId="10" xfId="1" applyNumberFormat="1" applyFont="1" applyBorder="1" applyAlignment="1">
      <alignment horizontal="justify" vertical="top" wrapText="1"/>
    </xf>
    <xf numFmtId="39" fontId="3" fillId="0" borderId="10" xfId="1" applyNumberFormat="1" applyFont="1" applyBorder="1" applyAlignment="1">
      <alignment horizontal="justify" vertical="top" wrapText="1"/>
    </xf>
    <xf numFmtId="14" fontId="2" fillId="0" borderId="10" xfId="1" applyNumberFormat="1" applyFont="1" applyBorder="1" applyAlignment="1">
      <alignment horizontal="justify" vertical="top" wrapText="1"/>
    </xf>
    <xf numFmtId="2" fontId="2" fillId="0" borderId="1" xfId="1" applyNumberFormat="1" applyFont="1" applyBorder="1" applyAlignment="1">
      <alignment horizontal="justify" vertical="top" wrapText="1"/>
    </xf>
    <xf numFmtId="14" fontId="2" fillId="2" borderId="1" xfId="1" applyNumberFormat="1" applyFont="1" applyFill="1" applyBorder="1" applyAlignment="1">
      <alignment horizontal="left" vertical="center"/>
    </xf>
    <xf numFmtId="2" fontId="2" fillId="2" borderId="1" xfId="1" applyNumberFormat="1" applyFont="1" applyFill="1" applyBorder="1" applyAlignment="1">
      <alignment horizontal="left" vertical="center"/>
    </xf>
    <xf numFmtId="39" fontId="3" fillId="2" borderId="1" xfId="1" applyNumberFormat="1" applyFont="1" applyFill="1" applyBorder="1" applyAlignment="1">
      <alignment horizontal="left" vertical="center"/>
    </xf>
    <xf numFmtId="173" fontId="3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1" fontId="3" fillId="5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4" fontId="2" fillId="2" borderId="10" xfId="1" applyNumberFormat="1" applyFont="1" applyFill="1" applyBorder="1" applyAlignment="1">
      <alignment horizontal="left" vertical="center"/>
    </xf>
    <xf numFmtId="10" fontId="3" fillId="0" borderId="1" xfId="2" applyNumberFormat="1" applyFont="1" applyBorder="1"/>
    <xf numFmtId="14" fontId="5" fillId="0" borderId="1" xfId="2" applyNumberFormat="1" applyFont="1" applyBorder="1" applyAlignment="1">
      <alignment horizontal="center"/>
    </xf>
    <xf numFmtId="14" fontId="3" fillId="0" borderId="10" xfId="1" applyNumberFormat="1" applyFont="1" applyBorder="1" applyAlignment="1">
      <alignment horizontal="left" vertical="center"/>
    </xf>
    <xf numFmtId="14" fontId="5" fillId="0" borderId="10" xfId="1" applyNumberFormat="1" applyFont="1" applyBorder="1" applyAlignment="1">
      <alignment horizontal="center" vertical="center"/>
    </xf>
    <xf numFmtId="14" fontId="4" fillId="0" borderId="10" xfId="1" applyNumberFormat="1" applyFont="1" applyBorder="1" applyAlignment="1">
      <alignment horizontal="center" vertical="center"/>
    </xf>
    <xf numFmtId="9" fontId="2" fillId="0" borderId="0" xfId="1" applyNumberFormat="1" applyFont="1"/>
    <xf numFmtId="0" fontId="0" fillId="3" borderId="0" xfId="0" applyFill="1"/>
    <xf numFmtId="1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9" fontId="3" fillId="0" borderId="1" xfId="5" applyFont="1" applyBorder="1" applyAlignment="1" applyProtection="1">
      <alignment horizontal="center" vertical="center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0" fillId="0" borderId="13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justify" vertical="top" wrapText="1"/>
    </xf>
    <xf numFmtId="0" fontId="2" fillId="0" borderId="15" xfId="1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2" fillId="2" borderId="18" xfId="1" applyFont="1" applyFill="1" applyBorder="1" applyAlignment="1">
      <alignment horizontal="justify" vertical="top" wrapText="1"/>
    </xf>
    <xf numFmtId="0" fontId="21" fillId="2" borderId="19" xfId="0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9" fontId="3" fillId="0" borderId="14" xfId="1" applyNumberFormat="1" applyFon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9" fontId="3" fillId="0" borderId="15" xfId="1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0" fillId="0" borderId="6" xfId="1" applyFont="1" applyBorder="1" applyAlignment="1">
      <alignment horizontal="left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2" fontId="8" fillId="0" borderId="0" xfId="1" applyNumberFormat="1" applyFont="1" applyAlignment="1">
      <alignment horizontal="left" vertical="center" wrapText="1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2" borderId="16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justify" vertical="top" wrapText="1"/>
    </xf>
    <xf numFmtId="0" fontId="23" fillId="2" borderId="1" xfId="0" applyFont="1" applyFill="1" applyBorder="1" applyAlignment="1">
      <alignment horizontal="justify" vertical="top" wrapText="1"/>
    </xf>
    <xf numFmtId="0" fontId="0" fillId="2" borderId="10" xfId="0" applyFill="1" applyBorder="1" applyAlignment="1">
      <alignment horizontal="center" vertical="center" wrapText="1"/>
    </xf>
    <xf numFmtId="9" fontId="2" fillId="0" borderId="1" xfId="5" applyFont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4" xfId="1" applyNumberFormat="1" applyFont="1" applyBorder="1" applyAlignment="1">
      <alignment horizontal="center" vertical="center"/>
    </xf>
    <xf numFmtId="9" fontId="3" fillId="0" borderId="10" xfId="1" applyNumberFormat="1" applyFont="1" applyBorder="1" applyAlignment="1">
      <alignment horizontal="center" vertical="center"/>
    </xf>
    <xf numFmtId="0" fontId="2" fillId="2" borderId="17" xfId="1" applyFont="1" applyFill="1" applyBorder="1" applyAlignment="1">
      <alignment horizontal="justify" vertical="center" wrapText="1"/>
    </xf>
    <xf numFmtId="0" fontId="5" fillId="0" borderId="13" xfId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center" vertical="top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3" fillId="2" borderId="5" xfId="1" applyFont="1" applyFill="1" applyBorder="1" applyAlignment="1">
      <alignment horizontal="justify" vertical="top" wrapText="1"/>
    </xf>
    <xf numFmtId="0" fontId="21" fillId="2" borderId="2" xfId="0" applyFont="1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 wrapText="1"/>
    </xf>
    <xf numFmtId="0" fontId="20" fillId="2" borderId="14" xfId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justify" vertical="top" wrapText="1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3" fillId="2" borderId="20" xfId="1" applyFont="1" applyFill="1" applyBorder="1" applyAlignment="1">
      <alignment horizontal="left" vertical="top" wrapText="1"/>
    </xf>
    <xf numFmtId="0" fontId="3" fillId="2" borderId="16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2" borderId="14" xfId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 wrapText="1"/>
    </xf>
    <xf numFmtId="9" fontId="2" fillId="0" borderId="14" xfId="1" applyNumberFormat="1" applyFont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justify" vertical="top" wrapText="1"/>
    </xf>
    <xf numFmtId="0" fontId="2" fillId="2" borderId="17" xfId="1" applyFont="1" applyFill="1" applyBorder="1" applyAlignment="1">
      <alignment horizontal="justify" vertical="top" wrapText="1"/>
    </xf>
    <xf numFmtId="0" fontId="3" fillId="2" borderId="20" xfId="1" applyFont="1" applyFill="1" applyBorder="1" applyAlignment="1">
      <alignment horizontal="justify" vertical="top" wrapText="1"/>
    </xf>
    <xf numFmtId="0" fontId="3" fillId="2" borderId="16" xfId="1" applyFont="1" applyFill="1" applyBorder="1" applyAlignment="1">
      <alignment horizontal="justify" vertical="top" wrapText="1"/>
    </xf>
    <xf numFmtId="0" fontId="3" fillId="2" borderId="7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justify" vertical="top" wrapText="1"/>
    </xf>
    <xf numFmtId="0" fontId="2" fillId="2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top" wrapText="1"/>
    </xf>
    <xf numFmtId="0" fontId="19" fillId="2" borderId="5" xfId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7" fillId="0" borderId="7" xfId="1" applyFont="1" applyBorder="1" applyAlignment="1">
      <alignment horizontal="justify" vertical="top" wrapText="1"/>
    </xf>
    <xf numFmtId="0" fontId="17" fillId="0" borderId="6" xfId="1" applyFont="1" applyBorder="1" applyAlignment="1">
      <alignment horizontal="justify" vertical="top" wrapText="1"/>
    </xf>
    <xf numFmtId="0" fontId="17" fillId="0" borderId="5" xfId="1" applyFont="1" applyBorder="1" applyAlignment="1">
      <alignment horizontal="justify" vertical="top" wrapText="1"/>
    </xf>
    <xf numFmtId="0" fontId="17" fillId="0" borderId="9" xfId="1" applyFont="1" applyBorder="1" applyAlignment="1">
      <alignment horizontal="justify" vertical="top" wrapText="1"/>
    </xf>
    <xf numFmtId="0" fontId="17" fillId="0" borderId="0" xfId="1" applyFont="1" applyAlignment="1">
      <alignment horizontal="justify" vertical="top" wrapText="1"/>
    </xf>
    <xf numFmtId="0" fontId="17" fillId="0" borderId="8" xfId="1" applyFont="1" applyBorder="1" applyAlignment="1">
      <alignment horizontal="justify" vertical="top" wrapText="1"/>
    </xf>
    <xf numFmtId="0" fontId="17" fillId="0" borderId="4" xfId="1" applyFont="1" applyBorder="1" applyAlignment="1">
      <alignment horizontal="justify" vertical="top" wrapText="1"/>
    </xf>
    <xf numFmtId="0" fontId="17" fillId="0" borderId="3" xfId="1" applyFont="1" applyBorder="1" applyAlignment="1">
      <alignment horizontal="justify" vertical="top" wrapText="1"/>
    </xf>
    <xf numFmtId="0" fontId="17" fillId="0" borderId="2" xfId="1" applyFont="1" applyBorder="1" applyAlignment="1">
      <alignment horizontal="justify" vertical="top" wrapText="1"/>
    </xf>
    <xf numFmtId="0" fontId="0" fillId="0" borderId="14" xfId="0" applyBorder="1" applyAlignment="1">
      <alignment horizontal="center" vertical="center" wrapText="1"/>
    </xf>
    <xf numFmtId="0" fontId="3" fillId="2" borderId="5" xfId="1" applyFont="1" applyFill="1" applyBorder="1" applyAlignment="1">
      <alignment horizontal="justify" vertical="top"/>
    </xf>
    <xf numFmtId="0" fontId="0" fillId="2" borderId="2" xfId="0" applyFill="1" applyBorder="1" applyAlignment="1">
      <alignment horizontal="justify" vertical="top"/>
    </xf>
    <xf numFmtId="0" fontId="0" fillId="2" borderId="5" xfId="0" applyFill="1" applyBorder="1" applyAlignment="1">
      <alignment horizontal="justify" vertical="top"/>
    </xf>
    <xf numFmtId="0" fontId="0" fillId="2" borderId="21" xfId="0" applyFill="1" applyBorder="1" applyAlignment="1">
      <alignment horizontal="justify" vertical="top" wrapText="1"/>
    </xf>
    <xf numFmtId="0" fontId="5" fillId="2" borderId="5" xfId="1" applyFont="1" applyFill="1" applyBorder="1" applyAlignment="1">
      <alignment horizontal="justify" vertical="top" wrapText="1"/>
    </xf>
    <xf numFmtId="0" fontId="22" fillId="0" borderId="14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</cellXfs>
  <cellStyles count="6">
    <cellStyle name="Millares 2" xf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391C314E-CC68-4033-8EB3-706C4A14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019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C2195125-3313-4F20-9166-FF597DD760E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8A681775-B6CE-461E-ABC5-4309EAE23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711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17DFE6C6-9384-4B20-A512-AE5E2071BAD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2EE9518B-E300-490F-A1CF-AA4DC31DE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711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8BC9EA43-80CA-420C-8683-D640228233F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91FD4896-6C48-4017-9514-B5F547D0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019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C4B6580F-A7AB-46B6-8D23-D3C3630F69E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6ABA7B61-715D-40E5-A987-627F1DA19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019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C49503AD-23A8-4062-ACE9-263718C1828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93C11629-8200-4B11-B0B8-2307F034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5019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34655B69-E381-4CEC-857D-4F857B60C22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9"/>
  <sheetViews>
    <sheetView view="pageBreakPreview" zoomScale="48" zoomScaleNormal="41" zoomScaleSheetLayoutView="48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4.7109375" style="1" customWidth="1"/>
    <col min="5" max="5" width="13.85546875" style="1" customWidth="1"/>
    <col min="6" max="6" width="16.7109375" style="1" customWidth="1"/>
    <col min="7" max="7" width="18" style="1" customWidth="1"/>
    <col min="8" max="8" width="19.5703125" style="1" customWidth="1"/>
    <col min="9" max="9" width="12.85546875" style="1" customWidth="1"/>
    <col min="10" max="10" width="9.5703125" style="3" customWidth="1"/>
    <col min="11" max="11" width="17" style="1" customWidth="1"/>
    <col min="12" max="12" width="11.42578125" style="1" customWidth="1"/>
    <col min="13" max="13" width="23.4257812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150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195" t="s">
        <v>158</v>
      </c>
      <c r="K9" s="196"/>
      <c r="L9" s="197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198"/>
      <c r="K10" s="199"/>
      <c r="L10" s="200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51.75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198"/>
      <c r="K11" s="199"/>
      <c r="L11" s="200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198"/>
      <c r="K12" s="199"/>
      <c r="L12" s="200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450000000000003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198"/>
      <c r="K13" s="199"/>
      <c r="L13" s="200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41.25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201"/>
      <c r="K14" s="202"/>
      <c r="L14" s="203"/>
      <c r="M14" s="48"/>
      <c r="N14" s="218"/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68" t="s">
        <v>143</v>
      </c>
      <c r="C18" s="236" t="s">
        <v>52</v>
      </c>
      <c r="D18" s="63" t="s">
        <v>2</v>
      </c>
      <c r="E18" s="177" t="s">
        <v>53</v>
      </c>
      <c r="F18" s="36">
        <v>1</v>
      </c>
      <c r="G18" s="63" t="s">
        <v>2</v>
      </c>
      <c r="H18" s="69"/>
      <c r="I18" s="28"/>
      <c r="J18" s="25"/>
      <c r="K18" s="27"/>
      <c r="L18" s="25"/>
      <c r="M18" s="86">
        <v>45639</v>
      </c>
      <c r="N18" s="87">
        <v>45657</v>
      </c>
      <c r="O18" s="154">
        <f>(F19/F18)</f>
        <v>0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37.5" customHeight="1">
      <c r="B19" s="169"/>
      <c r="C19" s="237"/>
      <c r="D19" s="63" t="s">
        <v>1</v>
      </c>
      <c r="E19" s="238"/>
      <c r="F19" s="79"/>
      <c r="G19" s="63" t="s">
        <v>42</v>
      </c>
      <c r="H19" s="69"/>
      <c r="I19" s="28"/>
      <c r="J19" s="25"/>
      <c r="K19" s="27"/>
      <c r="L19" s="25"/>
      <c r="M19" s="37"/>
      <c r="N19" s="36"/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234" t="s">
        <v>54</v>
      </c>
      <c r="D20" s="63" t="s">
        <v>2</v>
      </c>
      <c r="E20" s="177" t="s">
        <v>55</v>
      </c>
      <c r="F20" s="31">
        <v>4</v>
      </c>
      <c r="G20" s="63" t="s">
        <v>2</v>
      </c>
      <c r="H20" s="28"/>
      <c r="I20" s="28"/>
      <c r="J20" s="21"/>
      <c r="K20" s="27"/>
      <c r="L20" s="21"/>
      <c r="M20" s="35" t="s">
        <v>69</v>
      </c>
      <c r="N20" s="35">
        <v>45657</v>
      </c>
      <c r="O20" s="154">
        <f>(F21/F20)</f>
        <v>0.5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235"/>
      <c r="D21" s="63" t="s">
        <v>1</v>
      </c>
      <c r="E21" s="178"/>
      <c r="F21" s="80">
        <v>2</v>
      </c>
      <c r="G21" s="63" t="s">
        <v>42</v>
      </c>
      <c r="H21" s="23"/>
      <c r="I21" s="23"/>
      <c r="J21" s="21"/>
      <c r="K21" s="27"/>
      <c r="L21" s="21"/>
      <c r="M21" s="88"/>
      <c r="N21" s="74"/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234" t="s">
        <v>56</v>
      </c>
      <c r="D22" s="63" t="s">
        <v>2</v>
      </c>
      <c r="E22" s="177" t="s">
        <v>57</v>
      </c>
      <c r="F22" s="81">
        <v>1</v>
      </c>
      <c r="G22" s="63" t="s">
        <v>2</v>
      </c>
      <c r="H22" s="28"/>
      <c r="I22" s="28"/>
      <c r="J22" s="25"/>
      <c r="K22" s="27"/>
      <c r="L22" s="25"/>
      <c r="M22" s="30">
        <v>45292</v>
      </c>
      <c r="N22" s="30">
        <v>45657</v>
      </c>
      <c r="O22" s="182">
        <f>(F23/F22)</f>
        <v>0.75</v>
      </c>
      <c r="P22" s="232"/>
      <c r="Q22" s="233"/>
      <c r="X22" s="33"/>
    </row>
    <row r="23" spans="2:251" ht="19.5" customHeight="1">
      <c r="B23" s="170"/>
      <c r="C23" s="235"/>
      <c r="D23" s="63" t="s">
        <v>1</v>
      </c>
      <c r="E23" s="178"/>
      <c r="F23" s="82">
        <v>0.75</v>
      </c>
      <c r="G23" s="63" t="s">
        <v>42</v>
      </c>
      <c r="H23" s="23"/>
      <c r="I23" s="23"/>
      <c r="J23" s="25"/>
      <c r="K23" s="27"/>
      <c r="L23" s="25"/>
      <c r="M23" s="89"/>
      <c r="N23" s="75"/>
      <c r="O23" s="182"/>
      <c r="P23" s="232"/>
      <c r="Q23" s="233"/>
      <c r="AB23" s="32"/>
    </row>
    <row r="24" spans="2:251" ht="25.5" customHeight="1">
      <c r="B24" s="170"/>
      <c r="C24" s="235" t="s">
        <v>58</v>
      </c>
      <c r="D24" s="63" t="s">
        <v>2</v>
      </c>
      <c r="E24" s="177" t="s">
        <v>59</v>
      </c>
      <c r="F24" s="81">
        <v>1</v>
      </c>
      <c r="G24" s="63" t="s">
        <v>2</v>
      </c>
      <c r="H24" s="28"/>
      <c r="I24" s="28"/>
      <c r="J24" s="25"/>
      <c r="K24" s="27"/>
      <c r="L24" s="25"/>
      <c r="M24" s="30">
        <v>45292</v>
      </c>
      <c r="N24" s="30">
        <v>45657</v>
      </c>
      <c r="O24" s="182">
        <f>(F25/F24)</f>
        <v>0.75</v>
      </c>
      <c r="P24" s="232"/>
      <c r="Q24" s="233"/>
    </row>
    <row r="25" spans="2:251" ht="24" customHeight="1">
      <c r="B25" s="170"/>
      <c r="C25" s="235"/>
      <c r="D25" s="63" t="s">
        <v>1</v>
      </c>
      <c r="E25" s="178"/>
      <c r="F25" s="82">
        <v>0.75</v>
      </c>
      <c r="G25" s="63" t="s">
        <v>42</v>
      </c>
      <c r="H25" s="28"/>
      <c r="I25" s="25"/>
      <c r="J25" s="25"/>
      <c r="K25" s="27"/>
      <c r="L25" s="25"/>
      <c r="M25" s="90"/>
      <c r="N25" s="74"/>
      <c r="O25" s="182"/>
      <c r="P25" s="232"/>
      <c r="Q25" s="233"/>
    </row>
    <row r="26" spans="2:251" ht="18" customHeight="1">
      <c r="B26" s="170"/>
      <c r="C26" s="245" t="s">
        <v>60</v>
      </c>
      <c r="D26" s="63" t="s">
        <v>2</v>
      </c>
      <c r="E26" s="177" t="s">
        <v>61</v>
      </c>
      <c r="F26" s="83">
        <v>2</v>
      </c>
      <c r="G26" s="63" t="s">
        <v>2</v>
      </c>
      <c r="H26" s="28"/>
      <c r="I26" s="25"/>
      <c r="J26" s="25"/>
      <c r="K26" s="27"/>
      <c r="L26" s="29"/>
      <c r="M26" s="91">
        <v>45474</v>
      </c>
      <c r="N26" s="91">
        <v>45626</v>
      </c>
      <c r="O26" s="243">
        <f>(F27/F26)</f>
        <v>0.5</v>
      </c>
      <c r="P26" s="155"/>
      <c r="Q26" s="157"/>
    </row>
    <row r="27" spans="2:251" ht="15.75">
      <c r="B27" s="170"/>
      <c r="C27" s="245"/>
      <c r="D27" s="63" t="s">
        <v>1</v>
      </c>
      <c r="E27" s="178"/>
      <c r="F27" s="85">
        <v>1</v>
      </c>
      <c r="G27" s="63" t="s">
        <v>42</v>
      </c>
      <c r="H27" s="28"/>
      <c r="I27" s="21"/>
      <c r="J27" s="21"/>
      <c r="K27" s="27"/>
      <c r="L27" s="25"/>
      <c r="M27" s="90"/>
      <c r="N27" s="74"/>
      <c r="O27" s="244"/>
      <c r="P27" s="156"/>
      <c r="Q27" s="158"/>
    </row>
    <row r="28" spans="2:251" ht="15.6" customHeight="1">
      <c r="B28" s="170"/>
      <c r="C28" s="172" t="s">
        <v>62</v>
      </c>
      <c r="D28" s="63" t="s">
        <v>2</v>
      </c>
      <c r="E28" s="175" t="s">
        <v>63</v>
      </c>
      <c r="F28" s="84">
        <v>4</v>
      </c>
      <c r="G28" s="63" t="s">
        <v>2</v>
      </c>
      <c r="H28" s="28"/>
      <c r="I28" s="21"/>
      <c r="J28" s="21"/>
      <c r="K28" s="27"/>
      <c r="L28" s="25"/>
      <c r="M28" s="30">
        <v>45383</v>
      </c>
      <c r="N28" s="92">
        <v>45596</v>
      </c>
      <c r="O28" s="179">
        <f>(F29/F28)</f>
        <v>0.5</v>
      </c>
      <c r="P28" s="76"/>
      <c r="Q28" s="77"/>
    </row>
    <row r="29" spans="2:251" ht="24" customHeight="1">
      <c r="B29" s="170"/>
      <c r="C29" s="173"/>
      <c r="D29" s="63" t="s">
        <v>1</v>
      </c>
      <c r="E29" s="176"/>
      <c r="F29" s="85">
        <v>2</v>
      </c>
      <c r="G29" s="63" t="s">
        <v>42</v>
      </c>
      <c r="H29" s="28"/>
      <c r="I29" s="21"/>
      <c r="J29" s="21"/>
      <c r="K29" s="27"/>
      <c r="L29" s="25"/>
      <c r="M29" s="93"/>
      <c r="N29" s="75"/>
      <c r="O29" s="180"/>
      <c r="P29" s="76"/>
      <c r="Q29" s="77"/>
    </row>
    <row r="30" spans="2:251" ht="15.6" customHeight="1">
      <c r="B30" s="170"/>
      <c r="C30" s="174" t="s">
        <v>64</v>
      </c>
      <c r="D30" s="63" t="s">
        <v>2</v>
      </c>
      <c r="E30" s="177" t="s">
        <v>65</v>
      </c>
      <c r="F30" s="24">
        <v>4</v>
      </c>
      <c r="G30" s="63" t="s">
        <v>2</v>
      </c>
      <c r="H30" s="28"/>
      <c r="I30" s="21"/>
      <c r="J30" s="21"/>
      <c r="K30" s="27"/>
      <c r="L30" s="25"/>
      <c r="M30" s="91">
        <v>45312</v>
      </c>
      <c r="N30" s="91">
        <v>45595</v>
      </c>
      <c r="O30" s="181">
        <f>(F31/F30)</f>
        <v>0.75</v>
      </c>
      <c r="P30" s="76"/>
      <c r="Q30" s="77"/>
    </row>
    <row r="31" spans="2:251" ht="17.45" customHeight="1">
      <c r="B31" s="170"/>
      <c r="C31" s="174"/>
      <c r="D31" s="63" t="s">
        <v>1</v>
      </c>
      <c r="E31" s="178"/>
      <c r="F31" s="85">
        <v>3</v>
      </c>
      <c r="G31" s="63" t="s">
        <v>42</v>
      </c>
      <c r="H31" s="28"/>
      <c r="I31" s="21"/>
      <c r="J31" s="21"/>
      <c r="K31" s="27"/>
      <c r="L31" s="25"/>
      <c r="M31" s="88"/>
      <c r="N31" s="74"/>
      <c r="O31" s="176"/>
      <c r="P31" s="76"/>
      <c r="Q31" s="77"/>
    </row>
    <row r="32" spans="2:251" ht="18" customHeight="1">
      <c r="B32" s="170"/>
      <c r="C32" s="240" t="s">
        <v>66</v>
      </c>
      <c r="D32" s="63" t="s">
        <v>2</v>
      </c>
      <c r="E32" s="175" t="s">
        <v>67</v>
      </c>
      <c r="F32" s="24">
        <v>1</v>
      </c>
      <c r="G32" s="63" t="s">
        <v>2</v>
      </c>
      <c r="H32" s="28"/>
      <c r="I32" s="25"/>
      <c r="J32" s="25"/>
      <c r="K32" s="27"/>
      <c r="L32" s="25"/>
      <c r="M32" s="35">
        <v>45301</v>
      </c>
      <c r="N32" s="35">
        <v>45337</v>
      </c>
      <c r="O32" s="243">
        <f>(F33/F32)</f>
        <v>1</v>
      </c>
      <c r="P32" s="155"/>
      <c r="Q32" s="157"/>
    </row>
    <row r="33" spans="2:53" ht="21.75" customHeight="1">
      <c r="B33" s="170"/>
      <c r="C33" s="241"/>
      <c r="D33" s="63" t="s">
        <v>1</v>
      </c>
      <c r="E33" s="242"/>
      <c r="F33" s="85">
        <v>1</v>
      </c>
      <c r="G33" s="63" t="s">
        <v>42</v>
      </c>
      <c r="H33" s="28"/>
      <c r="I33" s="21"/>
      <c r="J33" s="21"/>
      <c r="K33" s="27"/>
      <c r="L33" s="21"/>
      <c r="M33" s="21"/>
      <c r="N33" s="20"/>
      <c r="O33" s="244"/>
      <c r="P33" s="156"/>
      <c r="Q33" s="158"/>
      <c r="S33" s="137">
        <f>SUM(O18:O33)</f>
        <v>4.75</v>
      </c>
    </row>
    <row r="34" spans="2:53" ht="15.75">
      <c r="B34" s="170"/>
      <c r="C34" s="246" t="s">
        <v>7</v>
      </c>
      <c r="D34" s="73" t="s">
        <v>2</v>
      </c>
      <c r="E34" s="175"/>
      <c r="F34" s="81">
        <v>1</v>
      </c>
      <c r="G34" s="63" t="s">
        <v>68</v>
      </c>
      <c r="H34" s="26"/>
      <c r="I34" s="26"/>
      <c r="J34" s="25"/>
      <c r="K34" s="25"/>
      <c r="L34" s="25"/>
      <c r="M34" s="25"/>
      <c r="N34" s="20"/>
      <c r="O34" s="182">
        <f>AVERAGE(O18:O33)</f>
        <v>0.59375</v>
      </c>
      <c r="P34" s="232"/>
      <c r="Q34" s="233"/>
    </row>
    <row r="35" spans="2:53" ht="15.75">
      <c r="B35" s="171"/>
      <c r="C35" s="246"/>
      <c r="D35" s="73" t="s">
        <v>1</v>
      </c>
      <c r="E35" s="242"/>
      <c r="F35" s="81">
        <f>O34</f>
        <v>0.59375</v>
      </c>
      <c r="G35" s="63" t="s">
        <v>42</v>
      </c>
      <c r="H35" s="23"/>
      <c r="I35" s="21"/>
      <c r="J35" s="21"/>
      <c r="K35" s="22"/>
      <c r="L35" s="21"/>
      <c r="M35" s="21"/>
      <c r="N35" s="20"/>
      <c r="O35" s="182"/>
      <c r="P35" s="232"/>
      <c r="Q35" s="233"/>
    </row>
    <row r="36" spans="2:53">
      <c r="D36" s="19"/>
      <c r="H36" s="18"/>
      <c r="I36" s="15"/>
      <c r="J36" s="17"/>
      <c r="K36" s="17"/>
      <c r="L36" s="17"/>
      <c r="M36" s="16"/>
      <c r="N36" s="16"/>
      <c r="O36" s="15"/>
      <c r="P36" s="13"/>
      <c r="Q36" s="14"/>
      <c r="R36" s="13"/>
    </row>
    <row r="37" spans="2:53" ht="47.25">
      <c r="B37" s="262" t="s">
        <v>44</v>
      </c>
      <c r="C37" s="262"/>
      <c r="D37" s="265" t="s">
        <v>6</v>
      </c>
      <c r="E37" s="265"/>
      <c r="F37" s="265"/>
      <c r="G37" s="265"/>
      <c r="H37" s="265"/>
      <c r="I37" s="265"/>
      <c r="J37" s="70" t="s">
        <v>45</v>
      </c>
      <c r="K37" s="265" t="s">
        <v>46</v>
      </c>
      <c r="L37" s="265"/>
      <c r="M37" s="259" t="s">
        <v>5</v>
      </c>
      <c r="N37" s="260"/>
      <c r="O37" s="260"/>
      <c r="P37" s="260"/>
      <c r="Q37" s="260"/>
    </row>
    <row r="38" spans="2:53" ht="26.25" customHeight="1">
      <c r="B38" s="253" t="s">
        <v>71</v>
      </c>
      <c r="C38" s="255"/>
      <c r="D38" s="266" t="s">
        <v>4</v>
      </c>
      <c r="E38" s="267"/>
      <c r="F38" s="267"/>
      <c r="G38" s="267"/>
      <c r="H38" s="267"/>
      <c r="I38" s="268"/>
      <c r="J38" s="263"/>
      <c r="K38" s="12" t="s">
        <v>2</v>
      </c>
      <c r="L38" s="65"/>
      <c r="M38" s="261" t="s">
        <v>70</v>
      </c>
      <c r="N38" s="261"/>
      <c r="O38" s="261"/>
      <c r="P38" s="261"/>
      <c r="Q38" s="261"/>
    </row>
    <row r="39" spans="2:53" ht="18" customHeight="1">
      <c r="B39" s="256"/>
      <c r="C39" s="258"/>
      <c r="D39" s="269"/>
      <c r="E39" s="270"/>
      <c r="F39" s="270"/>
      <c r="G39" s="270"/>
      <c r="H39" s="270"/>
      <c r="I39" s="271"/>
      <c r="J39" s="263"/>
      <c r="K39" s="12" t="s">
        <v>1</v>
      </c>
      <c r="L39" s="64"/>
      <c r="M39" s="261"/>
      <c r="N39" s="261"/>
      <c r="O39" s="261"/>
      <c r="P39" s="261"/>
      <c r="Q39" s="261"/>
    </row>
    <row r="40" spans="2:53" ht="18.75" customHeight="1">
      <c r="B40" s="249"/>
      <c r="C40" s="250"/>
      <c r="D40" s="272" t="s">
        <v>4</v>
      </c>
      <c r="E40" s="273"/>
      <c r="F40" s="273"/>
      <c r="G40" s="273"/>
      <c r="H40" s="273"/>
      <c r="I40" s="274"/>
      <c r="J40" s="264"/>
      <c r="K40" s="12" t="s">
        <v>2</v>
      </c>
      <c r="L40" s="66"/>
      <c r="M40" s="247" t="s">
        <v>3</v>
      </c>
      <c r="N40" s="247"/>
      <c r="O40" s="247"/>
      <c r="P40" s="247"/>
      <c r="Q40" s="247"/>
    </row>
    <row r="41" spans="2:53" ht="14.25" customHeight="1">
      <c r="B41" s="251"/>
      <c r="C41" s="252"/>
      <c r="D41" s="275"/>
      <c r="E41" s="276"/>
      <c r="F41" s="276"/>
      <c r="G41" s="276"/>
      <c r="H41" s="276"/>
      <c r="I41" s="277"/>
      <c r="J41" s="264"/>
      <c r="K41" s="12" t="s">
        <v>1</v>
      </c>
      <c r="L41" s="64"/>
      <c r="M41" s="247"/>
      <c r="N41" s="247"/>
      <c r="O41" s="247"/>
      <c r="P41" s="247"/>
      <c r="Q41" s="247"/>
    </row>
    <row r="42" spans="2:53" ht="15.75">
      <c r="B42" s="249"/>
      <c r="C42" s="250"/>
      <c r="D42" s="272" t="s">
        <v>4</v>
      </c>
      <c r="E42" s="273"/>
      <c r="F42" s="273"/>
      <c r="G42" s="273"/>
      <c r="H42" s="273"/>
      <c r="I42" s="274"/>
      <c r="J42" s="264"/>
      <c r="K42" s="12" t="s">
        <v>2</v>
      </c>
      <c r="L42" s="64"/>
      <c r="M42" s="248"/>
      <c r="N42" s="248"/>
      <c r="O42" s="248"/>
      <c r="P42" s="248"/>
      <c r="Q42" s="248"/>
    </row>
    <row r="43" spans="2:53" ht="15.75">
      <c r="B43" s="251"/>
      <c r="C43" s="252"/>
      <c r="D43" s="275"/>
      <c r="E43" s="276"/>
      <c r="F43" s="276"/>
      <c r="G43" s="276"/>
      <c r="H43" s="276"/>
      <c r="I43" s="277"/>
      <c r="J43" s="264"/>
      <c r="K43" s="12" t="s">
        <v>1</v>
      </c>
      <c r="L43" s="64"/>
      <c r="M43" s="248"/>
      <c r="N43" s="248"/>
      <c r="O43" s="248"/>
      <c r="P43" s="248"/>
      <c r="Q43" s="248"/>
    </row>
    <row r="44" spans="2:53" ht="15" customHeight="1">
      <c r="B44" s="253" t="s">
        <v>90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5"/>
      <c r="M44" s="247" t="s">
        <v>0</v>
      </c>
      <c r="N44" s="247"/>
      <c r="O44" s="247"/>
      <c r="P44" s="247"/>
      <c r="Q44" s="247"/>
    </row>
    <row r="45" spans="2:53" ht="29.25" customHeight="1">
      <c r="B45" s="256"/>
      <c r="C45" s="257"/>
      <c r="D45" s="257"/>
      <c r="E45" s="257"/>
      <c r="F45" s="257"/>
      <c r="G45" s="257"/>
      <c r="H45" s="257"/>
      <c r="I45" s="257"/>
      <c r="J45" s="257"/>
      <c r="K45" s="257"/>
      <c r="L45" s="258"/>
      <c r="M45" s="247"/>
      <c r="N45" s="247"/>
      <c r="O45" s="247"/>
      <c r="P45" s="247"/>
      <c r="Q45" s="247"/>
    </row>
    <row r="46" spans="2:53">
      <c r="M46" s="11"/>
      <c r="N46" s="11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</sheetData>
  <mergeCells count="111">
    <mergeCell ref="M44:Q45"/>
    <mergeCell ref="M40:Q41"/>
    <mergeCell ref="M42:Q43"/>
    <mergeCell ref="B40:C41"/>
    <mergeCell ref="B42:C43"/>
    <mergeCell ref="B44:L45"/>
    <mergeCell ref="M37:Q37"/>
    <mergeCell ref="M38:Q39"/>
    <mergeCell ref="B37:C37"/>
    <mergeCell ref="B38:C39"/>
    <mergeCell ref="J38:J39"/>
    <mergeCell ref="J40:J41"/>
    <mergeCell ref="J42:J43"/>
    <mergeCell ref="K37:L37"/>
    <mergeCell ref="D38:I39"/>
    <mergeCell ref="D40:I41"/>
    <mergeCell ref="D42:I43"/>
    <mergeCell ref="D37:I37"/>
    <mergeCell ref="P34:P35"/>
    <mergeCell ref="Q34:Q35"/>
    <mergeCell ref="C32:C33"/>
    <mergeCell ref="E32:E33"/>
    <mergeCell ref="O32:O33"/>
    <mergeCell ref="P32:P33"/>
    <mergeCell ref="Q32:Q33"/>
    <mergeCell ref="C26:C27"/>
    <mergeCell ref="E26:E27"/>
    <mergeCell ref="O26:O27"/>
    <mergeCell ref="P26:P27"/>
    <mergeCell ref="Q26:Q27"/>
    <mergeCell ref="C34:C35"/>
    <mergeCell ref="E34:E35"/>
    <mergeCell ref="O34:O35"/>
    <mergeCell ref="P24:P25"/>
    <mergeCell ref="Q24:Q25"/>
    <mergeCell ref="U18:V18"/>
    <mergeCell ref="C20:C21"/>
    <mergeCell ref="E20:E21"/>
    <mergeCell ref="C22:C23"/>
    <mergeCell ref="E22:E23"/>
    <mergeCell ref="O22:O23"/>
    <mergeCell ref="P22:P23"/>
    <mergeCell ref="Q22:Q23"/>
    <mergeCell ref="C18:C19"/>
    <mergeCell ref="E18:E19"/>
    <mergeCell ref="O18:O19"/>
    <mergeCell ref="P18:P19"/>
    <mergeCell ref="Q18:Q19"/>
    <mergeCell ref="C24:C25"/>
    <mergeCell ref="E24:E25"/>
    <mergeCell ref="U15:V15"/>
    <mergeCell ref="O16:O17"/>
    <mergeCell ref="P16:P17"/>
    <mergeCell ref="Q16:Q17"/>
    <mergeCell ref="U16:V16"/>
    <mergeCell ref="U17:V17"/>
    <mergeCell ref="C15:C17"/>
    <mergeCell ref="D15:D17"/>
    <mergeCell ref="E15:E17"/>
    <mergeCell ref="F15:F17"/>
    <mergeCell ref="H15:H17"/>
    <mergeCell ref="G15:G17"/>
    <mergeCell ref="I15:L16"/>
    <mergeCell ref="T9:X9"/>
    <mergeCell ref="D10:I10"/>
    <mergeCell ref="N10:P10"/>
    <mergeCell ref="D11:I11"/>
    <mergeCell ref="N11:P11"/>
    <mergeCell ref="U11:W11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U12:W12"/>
    <mergeCell ref="D13:I13"/>
    <mergeCell ref="N13:P13"/>
    <mergeCell ref="U13:W13"/>
    <mergeCell ref="N14:P14"/>
    <mergeCell ref="U14:V14"/>
    <mergeCell ref="B12:C12"/>
    <mergeCell ref="D2:K3"/>
    <mergeCell ref="L2:O2"/>
    <mergeCell ref="P2:Q5"/>
    <mergeCell ref="L3:O3"/>
    <mergeCell ref="D4:K5"/>
    <mergeCell ref="L4:O4"/>
    <mergeCell ref="L5:O5"/>
    <mergeCell ref="B2:C5"/>
    <mergeCell ref="O20:O21"/>
    <mergeCell ref="P20:P21"/>
    <mergeCell ref="Q20:Q21"/>
    <mergeCell ref="B13:C13"/>
    <mergeCell ref="D14:I14"/>
    <mergeCell ref="M15:N16"/>
    <mergeCell ref="O15:Q15"/>
    <mergeCell ref="B15:B17"/>
    <mergeCell ref="B18:B35"/>
    <mergeCell ref="C28:C29"/>
    <mergeCell ref="C30:C31"/>
    <mergeCell ref="E28:E29"/>
    <mergeCell ref="E30:E31"/>
    <mergeCell ref="O28:O29"/>
    <mergeCell ref="O30:O31"/>
    <mergeCell ref="O24:O25"/>
  </mergeCells>
  <pageMargins left="1.0236220472440944" right="0" top="0.43307086614173229" bottom="0.19685039370078741" header="0.15748031496062992" footer="0"/>
  <pageSetup paperSize="5" scale="4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83"/>
  <sheetViews>
    <sheetView view="pageBreakPreview" zoomScale="37" zoomScaleNormal="75" zoomScaleSheetLayoutView="37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7.14062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7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151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195" t="s">
        <v>158</v>
      </c>
      <c r="K9" s="196"/>
      <c r="L9" s="197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198"/>
      <c r="K10" s="199"/>
      <c r="L10" s="200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31.5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198"/>
      <c r="K11" s="199"/>
      <c r="L11" s="200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198"/>
      <c r="K12" s="199"/>
      <c r="L12" s="200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450000000000003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198"/>
      <c r="K13" s="199"/>
      <c r="L13" s="200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28.5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201"/>
      <c r="K14" s="202"/>
      <c r="L14" s="203"/>
      <c r="M14" s="48"/>
      <c r="N14" s="218"/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4.6" customHeight="1">
      <c r="B18" s="168" t="s">
        <v>144</v>
      </c>
      <c r="C18" s="278" t="s">
        <v>72</v>
      </c>
      <c r="D18" s="103" t="s">
        <v>2</v>
      </c>
      <c r="E18" s="281" t="s">
        <v>73</v>
      </c>
      <c r="F18" s="94">
        <v>4</v>
      </c>
      <c r="G18" s="63" t="s">
        <v>2</v>
      </c>
      <c r="H18" s="69"/>
      <c r="I18" s="28"/>
      <c r="J18" s="25"/>
      <c r="K18" s="27"/>
      <c r="L18" s="25"/>
      <c r="M18" s="114" t="s">
        <v>69</v>
      </c>
      <c r="N18" s="114">
        <v>45657</v>
      </c>
      <c r="O18" s="154">
        <f>(F19/F18)</f>
        <v>0.5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21" customHeight="1">
      <c r="B19" s="169"/>
      <c r="C19" s="280"/>
      <c r="D19" s="103" t="s">
        <v>1</v>
      </c>
      <c r="E19" s="238"/>
      <c r="F19" s="94">
        <v>2</v>
      </c>
      <c r="G19" s="63" t="s">
        <v>42</v>
      </c>
      <c r="H19" s="69"/>
      <c r="I19" s="28"/>
      <c r="J19" s="25"/>
      <c r="K19" s="27"/>
      <c r="L19" s="25"/>
      <c r="M19" s="78"/>
      <c r="N19" s="78"/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278" t="s">
        <v>74</v>
      </c>
      <c r="D20" s="103" t="s">
        <v>2</v>
      </c>
      <c r="E20" s="177" t="s">
        <v>75</v>
      </c>
      <c r="F20" s="95">
        <v>1</v>
      </c>
      <c r="G20" s="63" t="s">
        <v>2</v>
      </c>
      <c r="H20" s="28"/>
      <c r="I20" s="28"/>
      <c r="J20" s="21"/>
      <c r="K20" s="27"/>
      <c r="L20" s="21"/>
      <c r="M20" s="115">
        <v>45292</v>
      </c>
      <c r="N20" s="115">
        <v>45657</v>
      </c>
      <c r="O20" s="154">
        <f>(F21/F20)</f>
        <v>0.75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279"/>
      <c r="D21" s="103" t="s">
        <v>1</v>
      </c>
      <c r="E21" s="238"/>
      <c r="F21" s="95">
        <v>0.75</v>
      </c>
      <c r="G21" s="63" t="s">
        <v>42</v>
      </c>
      <c r="H21" s="23"/>
      <c r="I21" s="23"/>
      <c r="J21" s="21"/>
      <c r="K21" s="27"/>
      <c r="L21" s="21"/>
      <c r="M21" s="78"/>
      <c r="N21" s="78"/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282" t="s">
        <v>76</v>
      </c>
      <c r="D22" s="103" t="s">
        <v>2</v>
      </c>
      <c r="E22" s="283" t="s">
        <v>77</v>
      </c>
      <c r="F22" s="94">
        <v>1</v>
      </c>
      <c r="G22" s="63" t="s">
        <v>2</v>
      </c>
      <c r="H22" s="28"/>
      <c r="I22" s="28"/>
      <c r="J22" s="25"/>
      <c r="K22" s="27"/>
      <c r="L22" s="25"/>
      <c r="M22" s="115">
        <v>45641</v>
      </c>
      <c r="N22" s="115">
        <v>45655</v>
      </c>
      <c r="O22" s="182">
        <f>(F23/F22)</f>
        <v>1</v>
      </c>
      <c r="P22" s="232"/>
      <c r="Q22" s="233"/>
      <c r="X22" s="33"/>
    </row>
    <row r="23" spans="2:251" ht="19.5" customHeight="1">
      <c r="B23" s="170"/>
      <c r="C23" s="279"/>
      <c r="D23" s="103" t="s">
        <v>1</v>
      </c>
      <c r="E23" s="238"/>
      <c r="F23" s="94">
        <v>1</v>
      </c>
      <c r="G23" s="63" t="s">
        <v>42</v>
      </c>
      <c r="H23" s="23"/>
      <c r="I23" s="23"/>
      <c r="J23" s="25"/>
      <c r="K23" s="27"/>
      <c r="L23" s="25"/>
      <c r="M23" s="78"/>
      <c r="N23" s="78"/>
      <c r="O23" s="182"/>
      <c r="P23" s="232"/>
      <c r="Q23" s="233"/>
      <c r="AB23" s="32"/>
    </row>
    <row r="24" spans="2:251" ht="25.5" customHeight="1">
      <c r="B24" s="170"/>
      <c r="C24" s="235" t="s">
        <v>78</v>
      </c>
      <c r="D24" s="73" t="s">
        <v>2</v>
      </c>
      <c r="E24" s="177" t="s">
        <v>79</v>
      </c>
      <c r="F24" s="96">
        <v>1</v>
      </c>
      <c r="G24" s="63" t="s">
        <v>2</v>
      </c>
      <c r="H24" s="28"/>
      <c r="I24" s="28"/>
      <c r="J24" s="25"/>
      <c r="K24" s="27"/>
      <c r="L24" s="25"/>
      <c r="M24" s="114">
        <v>45309</v>
      </c>
      <c r="N24" s="114">
        <v>45364</v>
      </c>
      <c r="O24" s="182">
        <f>(F25/F24)</f>
        <v>1</v>
      </c>
      <c r="P24" s="232"/>
      <c r="Q24" s="233"/>
    </row>
    <row r="25" spans="2:251" ht="24" customHeight="1">
      <c r="B25" s="170"/>
      <c r="C25" s="235"/>
      <c r="D25" s="73" t="s">
        <v>1</v>
      </c>
      <c r="E25" s="178"/>
      <c r="F25" s="97">
        <v>1</v>
      </c>
      <c r="G25" s="63" t="s">
        <v>42</v>
      </c>
      <c r="H25" s="28"/>
      <c r="I25" s="25"/>
      <c r="J25" s="25"/>
      <c r="K25" s="27"/>
      <c r="L25" s="25"/>
      <c r="M25" s="116"/>
      <c r="N25" s="117"/>
      <c r="O25" s="182"/>
      <c r="P25" s="232"/>
      <c r="Q25" s="233"/>
    </row>
    <row r="26" spans="2:251" ht="18" customHeight="1">
      <c r="B26" s="170"/>
      <c r="C26" s="235" t="s">
        <v>80</v>
      </c>
      <c r="D26" s="73" t="s">
        <v>2</v>
      </c>
      <c r="E26" s="177" t="s">
        <v>81</v>
      </c>
      <c r="F26" s="96">
        <v>3</v>
      </c>
      <c r="G26" s="63" t="s">
        <v>2</v>
      </c>
      <c r="H26" s="28"/>
      <c r="I26" s="25"/>
      <c r="J26" s="25"/>
      <c r="K26" s="27"/>
      <c r="L26" s="29"/>
      <c r="M26" s="114">
        <v>45292</v>
      </c>
      <c r="N26" s="114" t="s">
        <v>102</v>
      </c>
      <c r="O26" s="243">
        <f>(F27/F26)</f>
        <v>1</v>
      </c>
      <c r="P26" s="155"/>
      <c r="Q26" s="157"/>
    </row>
    <row r="27" spans="2:251" ht="15.75">
      <c r="B27" s="170"/>
      <c r="C27" s="235"/>
      <c r="D27" s="73" t="s">
        <v>1</v>
      </c>
      <c r="E27" s="178"/>
      <c r="F27" s="97">
        <v>3</v>
      </c>
      <c r="G27" s="63" t="s">
        <v>42</v>
      </c>
      <c r="H27" s="28"/>
      <c r="I27" s="21"/>
      <c r="J27" s="21"/>
      <c r="K27" s="27"/>
      <c r="L27" s="25"/>
      <c r="M27" s="118"/>
      <c r="N27" s="119"/>
      <c r="O27" s="244"/>
      <c r="P27" s="156"/>
      <c r="Q27" s="158"/>
    </row>
    <row r="28" spans="2:251" ht="15.6" customHeight="1">
      <c r="B28" s="170"/>
      <c r="C28" s="236" t="s">
        <v>82</v>
      </c>
      <c r="D28" s="73" t="s">
        <v>2</v>
      </c>
      <c r="E28" s="285" t="s">
        <v>83</v>
      </c>
      <c r="F28" s="98">
        <v>1</v>
      </c>
      <c r="G28" s="63" t="s">
        <v>2</v>
      </c>
      <c r="H28" s="28"/>
      <c r="I28" s="21"/>
      <c r="J28" s="21"/>
      <c r="K28" s="27"/>
      <c r="L28" s="25"/>
      <c r="M28" s="114">
        <v>45383</v>
      </c>
      <c r="N28" s="114">
        <v>45412</v>
      </c>
      <c r="O28" s="179">
        <f>(F29/F28)</f>
        <v>1</v>
      </c>
      <c r="P28" s="76"/>
      <c r="Q28" s="77"/>
    </row>
    <row r="29" spans="2:251" ht="24" customHeight="1">
      <c r="B29" s="170"/>
      <c r="C29" s="284"/>
      <c r="D29" s="73" t="s">
        <v>1</v>
      </c>
      <c r="E29" s="286"/>
      <c r="F29" s="97">
        <v>1</v>
      </c>
      <c r="G29" s="63" t="s">
        <v>42</v>
      </c>
      <c r="H29" s="28"/>
      <c r="I29" s="21"/>
      <c r="J29" s="21"/>
      <c r="K29" s="27"/>
      <c r="L29" s="25"/>
      <c r="M29" s="118"/>
      <c r="N29" s="119"/>
      <c r="O29" s="180"/>
      <c r="P29" s="76"/>
      <c r="Q29" s="77"/>
    </row>
    <row r="30" spans="2:251" ht="15.6" customHeight="1">
      <c r="B30" s="170"/>
      <c r="C30" s="287" t="s">
        <v>84</v>
      </c>
      <c r="D30" s="73" t="s">
        <v>2</v>
      </c>
      <c r="E30" s="177" t="s">
        <v>85</v>
      </c>
      <c r="F30" s="96">
        <v>3</v>
      </c>
      <c r="G30" s="63" t="s">
        <v>2</v>
      </c>
      <c r="H30" s="28"/>
      <c r="I30" s="21"/>
      <c r="J30" s="21"/>
      <c r="K30" s="27"/>
      <c r="L30" s="25"/>
      <c r="M30" s="120">
        <v>45293</v>
      </c>
      <c r="N30" s="120">
        <v>45596</v>
      </c>
      <c r="O30" s="181">
        <f>(F31/F30)</f>
        <v>1</v>
      </c>
      <c r="P30" s="76"/>
      <c r="Q30" s="77"/>
    </row>
    <row r="31" spans="2:251" ht="17.45" customHeight="1">
      <c r="B31" s="170"/>
      <c r="C31" s="288"/>
      <c r="D31" s="73" t="s">
        <v>1</v>
      </c>
      <c r="E31" s="178"/>
      <c r="F31" s="97">
        <v>3</v>
      </c>
      <c r="G31" s="63" t="s">
        <v>42</v>
      </c>
      <c r="H31" s="28"/>
      <c r="I31" s="21"/>
      <c r="J31" s="21"/>
      <c r="K31" s="27"/>
      <c r="L31" s="25"/>
      <c r="M31" s="121"/>
      <c r="N31" s="117"/>
      <c r="O31" s="176"/>
      <c r="P31" s="76"/>
      <c r="Q31" s="77"/>
    </row>
    <row r="32" spans="2:251" ht="17.45" customHeight="1">
      <c r="B32" s="170"/>
      <c r="C32" s="240" t="s">
        <v>86</v>
      </c>
      <c r="D32" s="73" t="s">
        <v>2</v>
      </c>
      <c r="E32" s="292" t="s">
        <v>85</v>
      </c>
      <c r="F32" s="96">
        <v>2</v>
      </c>
      <c r="G32" s="63" t="s">
        <v>2</v>
      </c>
      <c r="H32" s="28"/>
      <c r="I32" s="21"/>
      <c r="J32" s="21"/>
      <c r="K32" s="27"/>
      <c r="L32" s="25"/>
      <c r="M32" s="120">
        <v>45308</v>
      </c>
      <c r="N32" s="120">
        <v>45504</v>
      </c>
      <c r="O32" s="296">
        <f>(F33/F32)</f>
        <v>1</v>
      </c>
      <c r="P32" s="76"/>
      <c r="Q32" s="77"/>
    </row>
    <row r="33" spans="2:19" ht="17.45" customHeight="1">
      <c r="B33" s="170"/>
      <c r="C33" s="241"/>
      <c r="D33" s="73" t="s">
        <v>1</v>
      </c>
      <c r="E33" s="293"/>
      <c r="F33" s="99">
        <v>2</v>
      </c>
      <c r="G33" s="63" t="s">
        <v>42</v>
      </c>
      <c r="H33" s="28"/>
      <c r="I33" s="21"/>
      <c r="J33" s="21"/>
      <c r="K33" s="27"/>
      <c r="L33" s="25"/>
      <c r="M33" s="121"/>
      <c r="N33" s="117"/>
      <c r="O33" s="176"/>
      <c r="P33" s="76"/>
      <c r="Q33" s="77"/>
    </row>
    <row r="34" spans="2:19" ht="17.45" customHeight="1">
      <c r="B34" s="170"/>
      <c r="C34" s="290" t="s">
        <v>87</v>
      </c>
      <c r="D34" s="104" t="s">
        <v>2</v>
      </c>
      <c r="E34" s="294" t="s">
        <v>88</v>
      </c>
      <c r="F34" s="100">
        <v>5</v>
      </c>
      <c r="G34" s="63" t="s">
        <v>2</v>
      </c>
      <c r="H34" s="28"/>
      <c r="I34" s="21"/>
      <c r="J34" s="21"/>
      <c r="K34" s="27"/>
      <c r="L34" s="25"/>
      <c r="M34" s="120">
        <v>45293</v>
      </c>
      <c r="N34" s="120">
        <v>45443</v>
      </c>
      <c r="O34" s="295">
        <f>(F35/F34)</f>
        <v>1</v>
      </c>
      <c r="P34" s="76"/>
      <c r="Q34" s="77"/>
    </row>
    <row r="35" spans="2:19" ht="17.45" customHeight="1">
      <c r="B35" s="170"/>
      <c r="C35" s="291"/>
      <c r="D35" s="104" t="s">
        <v>1</v>
      </c>
      <c r="E35" s="238"/>
      <c r="F35" s="101">
        <v>5</v>
      </c>
      <c r="G35" s="63" t="s">
        <v>42</v>
      </c>
      <c r="H35" s="28"/>
      <c r="I35" s="21"/>
      <c r="J35" s="21"/>
      <c r="K35" s="27"/>
      <c r="L35" s="25"/>
      <c r="M35" s="120"/>
      <c r="N35" s="120"/>
      <c r="O35" s="176"/>
      <c r="P35" s="76"/>
      <c r="Q35" s="77"/>
    </row>
    <row r="36" spans="2:19" ht="18" customHeight="1">
      <c r="B36" s="170"/>
      <c r="C36" s="240" t="s">
        <v>89</v>
      </c>
      <c r="D36" s="73" t="s">
        <v>2</v>
      </c>
      <c r="E36" s="289" t="s">
        <v>77</v>
      </c>
      <c r="F36" s="102">
        <v>1</v>
      </c>
      <c r="G36" s="63" t="s">
        <v>2</v>
      </c>
      <c r="H36" s="28"/>
      <c r="I36" s="25"/>
      <c r="J36" s="25"/>
      <c r="K36" s="27"/>
      <c r="L36" s="25"/>
      <c r="M36" s="120">
        <v>45292</v>
      </c>
      <c r="N36" s="120">
        <v>45443</v>
      </c>
      <c r="O36" s="243">
        <f>(F37/F36)</f>
        <v>1</v>
      </c>
      <c r="P36" s="155"/>
      <c r="Q36" s="157"/>
    </row>
    <row r="37" spans="2:19" ht="21.75" customHeight="1">
      <c r="B37" s="170"/>
      <c r="C37" s="241"/>
      <c r="D37" s="73" t="s">
        <v>1</v>
      </c>
      <c r="E37" s="178"/>
      <c r="F37" s="99">
        <v>1</v>
      </c>
      <c r="G37" s="63" t="s">
        <v>42</v>
      </c>
      <c r="H37" s="28"/>
      <c r="I37" s="21"/>
      <c r="J37" s="21"/>
      <c r="K37" s="27"/>
      <c r="L37" s="21"/>
      <c r="M37" s="120"/>
      <c r="N37" s="120"/>
      <c r="O37" s="244"/>
      <c r="P37" s="156"/>
      <c r="Q37" s="158"/>
      <c r="S37" s="137">
        <f>SUM(O18:O37)</f>
        <v>9.25</v>
      </c>
    </row>
    <row r="38" spans="2:19" ht="15.75">
      <c r="B38" s="170"/>
      <c r="C38" s="246" t="s">
        <v>7</v>
      </c>
      <c r="D38" s="73" t="s">
        <v>2</v>
      </c>
      <c r="E38" s="175"/>
      <c r="F38" s="81">
        <v>1</v>
      </c>
      <c r="G38" s="63" t="s">
        <v>68</v>
      </c>
      <c r="H38" s="26"/>
      <c r="I38" s="26"/>
      <c r="J38" s="25"/>
      <c r="K38" s="25"/>
      <c r="L38" s="25"/>
      <c r="M38" s="25"/>
      <c r="N38" s="20"/>
      <c r="O38" s="182">
        <f>AVERAGE(O18:O37)</f>
        <v>0.92500000000000004</v>
      </c>
      <c r="P38" s="232"/>
      <c r="Q38" s="233"/>
    </row>
    <row r="39" spans="2:19" ht="15.75">
      <c r="B39" s="171"/>
      <c r="C39" s="246"/>
      <c r="D39" s="73" t="s">
        <v>1</v>
      </c>
      <c r="E39" s="242"/>
      <c r="F39" s="81">
        <f>O38</f>
        <v>0.92500000000000004</v>
      </c>
      <c r="G39" s="63" t="s">
        <v>42</v>
      </c>
      <c r="H39" s="23"/>
      <c r="I39" s="21"/>
      <c r="J39" s="21"/>
      <c r="K39" s="22"/>
      <c r="L39" s="21"/>
      <c r="M39" s="21"/>
      <c r="N39" s="20"/>
      <c r="O39" s="182"/>
      <c r="P39" s="232"/>
      <c r="Q39" s="233"/>
    </row>
    <row r="40" spans="2:19">
      <c r="D40" s="19"/>
      <c r="H40" s="18"/>
      <c r="I40" s="15"/>
      <c r="J40" s="17"/>
      <c r="K40" s="17"/>
      <c r="L40" s="17"/>
      <c r="M40" s="16"/>
      <c r="N40" s="16"/>
      <c r="O40" s="15"/>
      <c r="P40" s="13"/>
      <c r="Q40" s="14"/>
      <c r="R40" s="13"/>
    </row>
    <row r="41" spans="2:19" ht="31.5">
      <c r="B41" s="262" t="s">
        <v>44</v>
      </c>
      <c r="C41" s="262"/>
      <c r="D41" s="265" t="s">
        <v>6</v>
      </c>
      <c r="E41" s="265"/>
      <c r="F41" s="265"/>
      <c r="G41" s="265"/>
      <c r="H41" s="265"/>
      <c r="I41" s="265"/>
      <c r="J41" s="70" t="s">
        <v>45</v>
      </c>
      <c r="K41" s="265" t="s">
        <v>46</v>
      </c>
      <c r="L41" s="265"/>
      <c r="M41" s="259" t="s">
        <v>5</v>
      </c>
      <c r="N41" s="260"/>
      <c r="O41" s="260"/>
      <c r="P41" s="260"/>
      <c r="Q41" s="260"/>
    </row>
    <row r="42" spans="2:19" ht="26.25" customHeight="1">
      <c r="B42" s="253" t="s">
        <v>71</v>
      </c>
      <c r="C42" s="255"/>
      <c r="D42" s="266" t="s">
        <v>4</v>
      </c>
      <c r="E42" s="267"/>
      <c r="F42" s="267"/>
      <c r="G42" s="267"/>
      <c r="H42" s="267"/>
      <c r="I42" s="268"/>
      <c r="J42" s="263"/>
      <c r="K42" s="12" t="s">
        <v>2</v>
      </c>
      <c r="L42" s="65"/>
      <c r="M42" s="261" t="s">
        <v>70</v>
      </c>
      <c r="N42" s="261"/>
      <c r="O42" s="261"/>
      <c r="P42" s="261"/>
      <c r="Q42" s="261"/>
    </row>
    <row r="43" spans="2:19" ht="18" customHeight="1">
      <c r="B43" s="256"/>
      <c r="C43" s="258"/>
      <c r="D43" s="269"/>
      <c r="E43" s="270"/>
      <c r="F43" s="270"/>
      <c r="G43" s="270"/>
      <c r="H43" s="270"/>
      <c r="I43" s="271"/>
      <c r="J43" s="263"/>
      <c r="K43" s="12" t="s">
        <v>1</v>
      </c>
      <c r="L43" s="64"/>
      <c r="M43" s="261"/>
      <c r="N43" s="261"/>
      <c r="O43" s="261"/>
      <c r="P43" s="261"/>
      <c r="Q43" s="261"/>
    </row>
    <row r="44" spans="2:19" ht="18.75" customHeight="1">
      <c r="B44" s="249"/>
      <c r="C44" s="250"/>
      <c r="D44" s="272" t="s">
        <v>4</v>
      </c>
      <c r="E44" s="273"/>
      <c r="F44" s="273"/>
      <c r="G44" s="273"/>
      <c r="H44" s="273"/>
      <c r="I44" s="274"/>
      <c r="J44" s="264"/>
      <c r="K44" s="12" t="s">
        <v>2</v>
      </c>
      <c r="L44" s="66"/>
      <c r="M44" s="247" t="s">
        <v>3</v>
      </c>
      <c r="N44" s="247"/>
      <c r="O44" s="247"/>
      <c r="P44" s="247"/>
      <c r="Q44" s="247"/>
    </row>
    <row r="45" spans="2:19" ht="14.25" customHeight="1">
      <c r="B45" s="251"/>
      <c r="C45" s="252"/>
      <c r="D45" s="275"/>
      <c r="E45" s="276"/>
      <c r="F45" s="276"/>
      <c r="G45" s="276"/>
      <c r="H45" s="276"/>
      <c r="I45" s="277"/>
      <c r="J45" s="264"/>
      <c r="K45" s="12" t="s">
        <v>1</v>
      </c>
      <c r="L45" s="64"/>
      <c r="M45" s="247"/>
      <c r="N45" s="247"/>
      <c r="O45" s="247"/>
      <c r="P45" s="247"/>
      <c r="Q45" s="247"/>
    </row>
    <row r="46" spans="2:19" ht="15.75">
      <c r="B46" s="249"/>
      <c r="C46" s="250"/>
      <c r="D46" s="272" t="s">
        <v>4</v>
      </c>
      <c r="E46" s="273"/>
      <c r="F46" s="273"/>
      <c r="G46" s="273"/>
      <c r="H46" s="273"/>
      <c r="I46" s="274"/>
      <c r="J46" s="264"/>
      <c r="K46" s="12" t="s">
        <v>2</v>
      </c>
      <c r="L46" s="64"/>
      <c r="M46" s="248"/>
      <c r="N46" s="248"/>
      <c r="O46" s="248"/>
      <c r="P46" s="248"/>
      <c r="Q46" s="248"/>
    </row>
    <row r="47" spans="2:19" ht="15.75">
      <c r="B47" s="251"/>
      <c r="C47" s="252"/>
      <c r="D47" s="275"/>
      <c r="E47" s="276"/>
      <c r="F47" s="276"/>
      <c r="G47" s="276"/>
      <c r="H47" s="276"/>
      <c r="I47" s="277"/>
      <c r="J47" s="264"/>
      <c r="K47" s="12" t="s">
        <v>1</v>
      </c>
      <c r="L47" s="64"/>
      <c r="M47" s="248"/>
      <c r="N47" s="248"/>
      <c r="O47" s="248"/>
      <c r="P47" s="248"/>
      <c r="Q47" s="248"/>
    </row>
    <row r="48" spans="2:19" ht="15" customHeight="1">
      <c r="B48" s="253" t="s">
        <v>90</v>
      </c>
      <c r="C48" s="254"/>
      <c r="D48" s="254"/>
      <c r="E48" s="254"/>
      <c r="F48" s="254"/>
      <c r="G48" s="254"/>
      <c r="H48" s="254"/>
      <c r="I48" s="254"/>
      <c r="J48" s="254"/>
      <c r="K48" s="254"/>
      <c r="L48" s="255"/>
      <c r="M48" s="247" t="s">
        <v>0</v>
      </c>
      <c r="N48" s="247"/>
      <c r="O48" s="247"/>
      <c r="P48" s="247"/>
      <c r="Q48" s="247"/>
    </row>
    <row r="49" spans="2:53" ht="29.25" customHeight="1">
      <c r="B49" s="256"/>
      <c r="C49" s="257"/>
      <c r="D49" s="257"/>
      <c r="E49" s="257"/>
      <c r="F49" s="257"/>
      <c r="G49" s="257"/>
      <c r="H49" s="257"/>
      <c r="I49" s="257"/>
      <c r="J49" s="257"/>
      <c r="K49" s="257"/>
      <c r="L49" s="258"/>
      <c r="M49" s="247"/>
      <c r="N49" s="247"/>
      <c r="O49" s="247"/>
      <c r="P49" s="247"/>
      <c r="Q49" s="247"/>
    </row>
    <row r="50" spans="2:53">
      <c r="M50" s="11"/>
      <c r="N50" s="11"/>
    </row>
    <row r="51" spans="2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2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</sheetData>
  <mergeCells count="117">
    <mergeCell ref="B48:L49"/>
    <mergeCell ref="M48:Q49"/>
    <mergeCell ref="C32:C33"/>
    <mergeCell ref="C34:C35"/>
    <mergeCell ref="E32:E33"/>
    <mergeCell ref="E34:E35"/>
    <mergeCell ref="O34:O35"/>
    <mergeCell ref="O32:O33"/>
    <mergeCell ref="B44:C45"/>
    <mergeCell ref="D44:I45"/>
    <mergeCell ref="J44:J45"/>
    <mergeCell ref="M44:Q45"/>
    <mergeCell ref="B46:C47"/>
    <mergeCell ref="D46:I47"/>
    <mergeCell ref="J46:J47"/>
    <mergeCell ref="M46:Q47"/>
    <mergeCell ref="B41:C41"/>
    <mergeCell ref="D41:I41"/>
    <mergeCell ref="K41:L41"/>
    <mergeCell ref="M41:Q41"/>
    <mergeCell ref="B42:C43"/>
    <mergeCell ref="D42:I43"/>
    <mergeCell ref="J42:J43"/>
    <mergeCell ref="M42:Q43"/>
    <mergeCell ref="Q22:Q23"/>
    <mergeCell ref="C24:C25"/>
    <mergeCell ref="E24:E25"/>
    <mergeCell ref="O24:O25"/>
    <mergeCell ref="P24:P25"/>
    <mergeCell ref="Q24:Q25"/>
    <mergeCell ref="P36:P37"/>
    <mergeCell ref="Q36:Q37"/>
    <mergeCell ref="C38:C39"/>
    <mergeCell ref="E38:E39"/>
    <mergeCell ref="O38:O39"/>
    <mergeCell ref="P38:P39"/>
    <mergeCell ref="Q38:Q39"/>
    <mergeCell ref="C30:C31"/>
    <mergeCell ref="E30:E31"/>
    <mergeCell ref="O30:O31"/>
    <mergeCell ref="C36:C37"/>
    <mergeCell ref="E36:E37"/>
    <mergeCell ref="O36:O37"/>
    <mergeCell ref="U18:V18"/>
    <mergeCell ref="C20:C21"/>
    <mergeCell ref="E20:E21"/>
    <mergeCell ref="O20:O21"/>
    <mergeCell ref="P20:P21"/>
    <mergeCell ref="Q20:Q21"/>
    <mergeCell ref="B18:B39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C26:C27"/>
    <mergeCell ref="E26:E27"/>
    <mergeCell ref="O26:O27"/>
    <mergeCell ref="P26:P27"/>
    <mergeCell ref="Q26:Q27"/>
    <mergeCell ref="C28:C29"/>
    <mergeCell ref="E28:E29"/>
    <mergeCell ref="O28:O29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1.0236220472440944" right="0" top="0.43307086614173229" bottom="0.19685039370078741" header="0.15748031496062992" footer="0"/>
  <pageSetup paperSize="5" scale="42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5"/>
  <sheetViews>
    <sheetView view="pageBreakPreview" zoomScale="46" zoomScaleNormal="70" zoomScaleSheetLayoutView="46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4.7109375" style="1" customWidth="1"/>
    <col min="5" max="5" width="17.140625" style="1" customWidth="1"/>
    <col min="6" max="6" width="16.7109375" style="1" customWidth="1"/>
    <col min="7" max="7" width="18" style="1" customWidth="1"/>
    <col min="8" max="8" width="21" style="1" customWidth="1"/>
    <col min="9" max="9" width="11.42578125" style="1" customWidth="1"/>
    <col min="10" max="10" width="17.7109375" style="3" customWidth="1"/>
    <col min="11" max="11" width="17" style="1" customWidth="1"/>
    <col min="12" max="12" width="14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152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195" t="s">
        <v>158</v>
      </c>
      <c r="K9" s="196"/>
      <c r="L9" s="197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198"/>
      <c r="K10" s="199"/>
      <c r="L10" s="200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69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198"/>
      <c r="K11" s="199"/>
      <c r="L11" s="200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198"/>
      <c r="K12" s="199"/>
      <c r="L12" s="200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25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198"/>
      <c r="K13" s="199"/>
      <c r="L13" s="200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27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201"/>
      <c r="K14" s="202"/>
      <c r="L14" s="203"/>
      <c r="M14" s="48"/>
      <c r="N14" s="218"/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68" t="s">
        <v>144</v>
      </c>
      <c r="C18" s="297" t="s">
        <v>91</v>
      </c>
      <c r="D18" s="12" t="s">
        <v>2</v>
      </c>
      <c r="E18" s="177" t="s">
        <v>92</v>
      </c>
      <c r="F18" s="31">
        <v>1</v>
      </c>
      <c r="G18" s="63" t="s">
        <v>2</v>
      </c>
      <c r="H18" s="69"/>
      <c r="I18" s="28"/>
      <c r="J18" s="25"/>
      <c r="K18" s="27"/>
      <c r="L18" s="25"/>
      <c r="M18" s="105">
        <v>45392</v>
      </c>
      <c r="N18" s="105">
        <v>45422</v>
      </c>
      <c r="O18" s="154">
        <f>(F19/F18)</f>
        <v>1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37.5" customHeight="1">
      <c r="B19" s="169"/>
      <c r="C19" s="298"/>
      <c r="D19" s="12" t="s">
        <v>1</v>
      </c>
      <c r="E19" s="178"/>
      <c r="F19" s="80">
        <v>1</v>
      </c>
      <c r="G19" s="63" t="s">
        <v>42</v>
      </c>
      <c r="H19" s="69"/>
      <c r="I19" s="28"/>
      <c r="J19" s="25"/>
      <c r="K19" s="27"/>
      <c r="L19" s="25"/>
      <c r="M19" s="106"/>
      <c r="N19" s="107"/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297" t="s">
        <v>93</v>
      </c>
      <c r="D20" s="12" t="s">
        <v>2</v>
      </c>
      <c r="E20" s="177" t="s">
        <v>77</v>
      </c>
      <c r="F20" s="31">
        <v>1</v>
      </c>
      <c r="G20" s="63" t="s">
        <v>2</v>
      </c>
      <c r="H20" s="28"/>
      <c r="I20" s="28"/>
      <c r="J20" s="21"/>
      <c r="K20" s="27"/>
      <c r="L20" s="21"/>
      <c r="M20" s="105">
        <v>45348</v>
      </c>
      <c r="N20" s="105" t="s">
        <v>101</v>
      </c>
      <c r="O20" s="154">
        <f>(F21/F20)</f>
        <v>1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298"/>
      <c r="D21" s="12" t="s">
        <v>1</v>
      </c>
      <c r="E21" s="178"/>
      <c r="F21" s="80">
        <v>1</v>
      </c>
      <c r="G21" s="63" t="s">
        <v>42</v>
      </c>
      <c r="H21" s="23"/>
      <c r="I21" s="23"/>
      <c r="J21" s="21"/>
      <c r="K21" s="27"/>
      <c r="L21" s="21"/>
      <c r="M21" s="108"/>
      <c r="N21" s="109"/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298" t="s">
        <v>94</v>
      </c>
      <c r="D22" s="12" t="s">
        <v>2</v>
      </c>
      <c r="E22" s="177" t="s">
        <v>95</v>
      </c>
      <c r="F22" s="31">
        <v>4</v>
      </c>
      <c r="G22" s="63" t="s">
        <v>2</v>
      </c>
      <c r="H22" s="28"/>
      <c r="I22" s="28"/>
      <c r="J22" s="25"/>
      <c r="K22" s="27"/>
      <c r="L22" s="25"/>
      <c r="M22" s="110">
        <v>45293</v>
      </c>
      <c r="N22" s="110">
        <v>45596</v>
      </c>
      <c r="O22" s="182">
        <f>(F23/F22)</f>
        <v>0.75</v>
      </c>
      <c r="P22" s="232"/>
      <c r="Q22" s="233"/>
      <c r="X22" s="33"/>
    </row>
    <row r="23" spans="2:251" ht="19.5" customHeight="1">
      <c r="B23" s="170"/>
      <c r="C23" s="298"/>
      <c r="D23" s="12" t="s">
        <v>1</v>
      </c>
      <c r="E23" s="178"/>
      <c r="F23" s="80">
        <v>3</v>
      </c>
      <c r="G23" s="63" t="s">
        <v>42</v>
      </c>
      <c r="H23" s="23"/>
      <c r="I23" s="23"/>
      <c r="J23" s="25"/>
      <c r="K23" s="27"/>
      <c r="L23" s="25"/>
      <c r="M23" s="111"/>
      <c r="N23" s="107"/>
      <c r="O23" s="182"/>
      <c r="P23" s="232"/>
      <c r="Q23" s="233"/>
      <c r="AB23" s="32"/>
    </row>
    <row r="24" spans="2:251" ht="25.5" customHeight="1">
      <c r="B24" s="170"/>
      <c r="C24" s="298" t="s">
        <v>96</v>
      </c>
      <c r="D24" s="12" t="s">
        <v>2</v>
      </c>
      <c r="E24" s="177" t="s">
        <v>97</v>
      </c>
      <c r="F24" s="31">
        <v>1</v>
      </c>
      <c r="G24" s="63" t="s">
        <v>2</v>
      </c>
      <c r="H24" s="28"/>
      <c r="I24" s="28"/>
      <c r="J24" s="25"/>
      <c r="K24" s="27"/>
      <c r="L24" s="25"/>
      <c r="M24" s="110">
        <v>45323</v>
      </c>
      <c r="N24" s="110">
        <v>45350</v>
      </c>
      <c r="O24" s="182">
        <f>(F25/F24)</f>
        <v>1</v>
      </c>
      <c r="P24" s="232"/>
      <c r="Q24" s="233"/>
    </row>
    <row r="25" spans="2:251" ht="24" customHeight="1">
      <c r="B25" s="170"/>
      <c r="C25" s="298"/>
      <c r="D25" s="12" t="s">
        <v>1</v>
      </c>
      <c r="E25" s="178"/>
      <c r="F25" s="80">
        <v>1</v>
      </c>
      <c r="G25" s="63" t="s">
        <v>42</v>
      </c>
      <c r="H25" s="28"/>
      <c r="I25" s="25"/>
      <c r="J25" s="25"/>
      <c r="K25" s="27"/>
      <c r="L25" s="25"/>
      <c r="M25" s="111"/>
      <c r="N25" s="107"/>
      <c r="O25" s="182"/>
      <c r="P25" s="232"/>
      <c r="Q25" s="233"/>
    </row>
    <row r="26" spans="2:251" ht="18" customHeight="1">
      <c r="B26" s="170"/>
      <c r="C26" s="299" t="s">
        <v>98</v>
      </c>
      <c r="D26" s="12" t="s">
        <v>2</v>
      </c>
      <c r="E26" s="177" t="s">
        <v>99</v>
      </c>
      <c r="F26" s="31">
        <v>2</v>
      </c>
      <c r="G26" s="63" t="s">
        <v>2</v>
      </c>
      <c r="H26" s="28"/>
      <c r="I26" s="25"/>
      <c r="J26" s="25"/>
      <c r="K26" s="27"/>
      <c r="L26" s="29"/>
      <c r="M26" s="110">
        <v>45293</v>
      </c>
      <c r="N26" s="110">
        <v>45483</v>
      </c>
      <c r="O26" s="243">
        <f>(F27/F26)</f>
        <v>1</v>
      </c>
      <c r="P26" s="155"/>
      <c r="Q26" s="157"/>
    </row>
    <row r="27" spans="2:251" ht="15.75">
      <c r="B27" s="170"/>
      <c r="C27" s="300"/>
      <c r="D27" s="12" t="s">
        <v>1</v>
      </c>
      <c r="E27" s="178"/>
      <c r="F27" s="80">
        <v>2</v>
      </c>
      <c r="G27" s="63" t="s">
        <v>42</v>
      </c>
      <c r="H27" s="28"/>
      <c r="I27" s="21"/>
      <c r="J27" s="21"/>
      <c r="K27" s="27"/>
      <c r="L27" s="25"/>
      <c r="M27" s="106"/>
      <c r="N27" s="107"/>
      <c r="O27" s="244"/>
      <c r="P27" s="156"/>
      <c r="Q27" s="158"/>
    </row>
    <row r="28" spans="2:251" ht="15.6" customHeight="1">
      <c r="B28" s="170"/>
      <c r="C28" s="301" t="s">
        <v>100</v>
      </c>
      <c r="D28" s="12" t="s">
        <v>2</v>
      </c>
      <c r="E28" s="177" t="s">
        <v>99</v>
      </c>
      <c r="F28" s="31">
        <v>12</v>
      </c>
      <c r="G28" s="63" t="s">
        <v>2</v>
      </c>
      <c r="H28" s="28"/>
      <c r="I28" s="21"/>
      <c r="J28" s="21"/>
      <c r="K28" s="27"/>
      <c r="L28" s="25"/>
      <c r="M28" s="105">
        <v>45295</v>
      </c>
      <c r="N28" s="105">
        <v>45632</v>
      </c>
      <c r="O28" s="179">
        <f>(F29/F28)</f>
        <v>0.75</v>
      </c>
      <c r="P28" s="76"/>
      <c r="Q28" s="77"/>
    </row>
    <row r="29" spans="2:251" ht="24" customHeight="1">
      <c r="B29" s="170"/>
      <c r="C29" s="302"/>
      <c r="D29" s="12" t="s">
        <v>1</v>
      </c>
      <c r="E29" s="178"/>
      <c r="F29" s="80">
        <v>9</v>
      </c>
      <c r="G29" s="63" t="s">
        <v>42</v>
      </c>
      <c r="H29" s="28"/>
      <c r="I29" s="21"/>
      <c r="J29" s="21"/>
      <c r="K29" s="27"/>
      <c r="L29" s="25"/>
      <c r="M29" s="106"/>
      <c r="N29" s="107"/>
      <c r="O29" s="180"/>
      <c r="P29" s="76"/>
      <c r="Q29" s="77"/>
      <c r="S29" s="137">
        <f>SUM(O18:O29)</f>
        <v>5.5</v>
      </c>
    </row>
    <row r="30" spans="2:251" ht="15.75">
      <c r="B30" s="170"/>
      <c r="C30" s="246" t="s">
        <v>7</v>
      </c>
      <c r="D30" s="73" t="s">
        <v>2</v>
      </c>
      <c r="E30" s="175"/>
      <c r="F30" s="81">
        <v>1</v>
      </c>
      <c r="G30" s="63" t="s">
        <v>68</v>
      </c>
      <c r="H30" s="26"/>
      <c r="I30" s="26"/>
      <c r="J30" s="25"/>
      <c r="K30" s="25"/>
      <c r="L30" s="25"/>
      <c r="M30" s="25"/>
      <c r="N30" s="20"/>
      <c r="O30" s="182">
        <f>AVERAGE(O18:O29)</f>
        <v>0.91666666666666663</v>
      </c>
      <c r="P30" s="232"/>
      <c r="Q30" s="233"/>
    </row>
    <row r="31" spans="2:251" ht="15.75">
      <c r="B31" s="171"/>
      <c r="C31" s="246"/>
      <c r="D31" s="73" t="s">
        <v>1</v>
      </c>
      <c r="E31" s="242"/>
      <c r="F31" s="81">
        <f>O30</f>
        <v>0.91666666666666663</v>
      </c>
      <c r="G31" s="63" t="s">
        <v>42</v>
      </c>
      <c r="H31" s="23"/>
      <c r="I31" s="21"/>
      <c r="J31" s="21"/>
      <c r="K31" s="22"/>
      <c r="L31" s="21"/>
      <c r="M31" s="21"/>
      <c r="N31" s="20"/>
      <c r="O31" s="182"/>
      <c r="P31" s="232"/>
      <c r="Q31" s="233"/>
    </row>
    <row r="32" spans="2:251">
      <c r="D32" s="19"/>
      <c r="H32" s="18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31.5">
      <c r="B33" s="262" t="s">
        <v>44</v>
      </c>
      <c r="C33" s="262"/>
      <c r="D33" s="265" t="s">
        <v>6</v>
      </c>
      <c r="E33" s="265"/>
      <c r="F33" s="265"/>
      <c r="G33" s="265"/>
      <c r="H33" s="265"/>
      <c r="I33" s="265"/>
      <c r="J33" s="70" t="s">
        <v>45</v>
      </c>
      <c r="K33" s="265" t="s">
        <v>46</v>
      </c>
      <c r="L33" s="265"/>
      <c r="M33" s="259" t="s">
        <v>5</v>
      </c>
      <c r="N33" s="260"/>
      <c r="O33" s="260"/>
      <c r="P33" s="260"/>
      <c r="Q33" s="260"/>
    </row>
    <row r="34" spans="2:53" ht="26.25" customHeight="1">
      <c r="B34" s="253" t="s">
        <v>71</v>
      </c>
      <c r="C34" s="255"/>
      <c r="D34" s="266" t="s">
        <v>4</v>
      </c>
      <c r="E34" s="267"/>
      <c r="F34" s="267"/>
      <c r="G34" s="267"/>
      <c r="H34" s="267"/>
      <c r="I34" s="268"/>
      <c r="J34" s="263"/>
      <c r="K34" s="12" t="s">
        <v>2</v>
      </c>
      <c r="L34" s="65"/>
      <c r="M34" s="261" t="s">
        <v>70</v>
      </c>
      <c r="N34" s="261"/>
      <c r="O34" s="261"/>
      <c r="P34" s="261"/>
      <c r="Q34" s="261"/>
    </row>
    <row r="35" spans="2:53" ht="18" customHeight="1">
      <c r="B35" s="256"/>
      <c r="C35" s="258"/>
      <c r="D35" s="269"/>
      <c r="E35" s="270"/>
      <c r="F35" s="270"/>
      <c r="G35" s="270"/>
      <c r="H35" s="270"/>
      <c r="I35" s="271"/>
      <c r="J35" s="263"/>
      <c r="K35" s="12" t="s">
        <v>1</v>
      </c>
      <c r="L35" s="64"/>
      <c r="M35" s="261"/>
      <c r="N35" s="261"/>
      <c r="O35" s="261"/>
      <c r="P35" s="261"/>
      <c r="Q35" s="261"/>
    </row>
    <row r="36" spans="2:53" ht="18.75" customHeight="1">
      <c r="B36" s="249"/>
      <c r="C36" s="250"/>
      <c r="D36" s="272" t="s">
        <v>4</v>
      </c>
      <c r="E36" s="273"/>
      <c r="F36" s="273"/>
      <c r="G36" s="273"/>
      <c r="H36" s="273"/>
      <c r="I36" s="274"/>
      <c r="J36" s="264"/>
      <c r="K36" s="12" t="s">
        <v>2</v>
      </c>
      <c r="L36" s="66"/>
      <c r="M36" s="247" t="s">
        <v>3</v>
      </c>
      <c r="N36" s="247"/>
      <c r="O36" s="247"/>
      <c r="P36" s="247"/>
      <c r="Q36" s="247"/>
    </row>
    <row r="37" spans="2:53" ht="14.25" customHeight="1">
      <c r="B37" s="251"/>
      <c r="C37" s="252"/>
      <c r="D37" s="275"/>
      <c r="E37" s="276"/>
      <c r="F37" s="276"/>
      <c r="G37" s="276"/>
      <c r="H37" s="276"/>
      <c r="I37" s="277"/>
      <c r="J37" s="264"/>
      <c r="K37" s="12" t="s">
        <v>1</v>
      </c>
      <c r="L37" s="64"/>
      <c r="M37" s="247"/>
      <c r="N37" s="247"/>
      <c r="O37" s="247"/>
      <c r="P37" s="247"/>
      <c r="Q37" s="247"/>
    </row>
    <row r="38" spans="2:53" ht="15.75">
      <c r="B38" s="249"/>
      <c r="C38" s="250"/>
      <c r="D38" s="272" t="s">
        <v>4</v>
      </c>
      <c r="E38" s="273"/>
      <c r="F38" s="273"/>
      <c r="G38" s="273"/>
      <c r="H38" s="273"/>
      <c r="I38" s="274"/>
      <c r="J38" s="264"/>
      <c r="K38" s="12" t="s">
        <v>2</v>
      </c>
      <c r="L38" s="64"/>
      <c r="M38" s="248"/>
      <c r="N38" s="248"/>
      <c r="O38" s="248"/>
      <c r="P38" s="248"/>
      <c r="Q38" s="248"/>
    </row>
    <row r="39" spans="2:53" ht="15.75">
      <c r="B39" s="251"/>
      <c r="C39" s="252"/>
      <c r="D39" s="275"/>
      <c r="E39" s="276"/>
      <c r="F39" s="276"/>
      <c r="G39" s="276"/>
      <c r="H39" s="276"/>
      <c r="I39" s="277"/>
      <c r="J39" s="264"/>
      <c r="K39" s="12" t="s">
        <v>1</v>
      </c>
      <c r="L39" s="64"/>
      <c r="M39" s="248"/>
      <c r="N39" s="248"/>
      <c r="O39" s="248"/>
      <c r="P39" s="248"/>
      <c r="Q39" s="248"/>
    </row>
    <row r="40" spans="2:53" ht="15" customHeight="1">
      <c r="B40" s="253" t="s">
        <v>90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5"/>
      <c r="M40" s="247" t="s">
        <v>0</v>
      </c>
      <c r="N40" s="247"/>
      <c r="O40" s="247"/>
      <c r="P40" s="247"/>
      <c r="Q40" s="247"/>
    </row>
    <row r="41" spans="2:53" ht="29.25" customHeight="1">
      <c r="B41" s="256"/>
      <c r="C41" s="257"/>
      <c r="D41" s="257"/>
      <c r="E41" s="257"/>
      <c r="F41" s="257"/>
      <c r="G41" s="257"/>
      <c r="H41" s="257"/>
      <c r="I41" s="257"/>
      <c r="J41" s="257"/>
      <c r="K41" s="257"/>
      <c r="L41" s="258"/>
      <c r="M41" s="247"/>
      <c r="N41" s="247"/>
      <c r="O41" s="247"/>
      <c r="P41" s="247"/>
      <c r="Q41" s="247"/>
    </row>
    <row r="42" spans="2:53">
      <c r="M42" s="11"/>
      <c r="N42" s="11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03">
    <mergeCell ref="B40:L41"/>
    <mergeCell ref="M40:Q41"/>
    <mergeCell ref="B36:C37"/>
    <mergeCell ref="D36:I37"/>
    <mergeCell ref="J36:J37"/>
    <mergeCell ref="M36:Q37"/>
    <mergeCell ref="B38:C39"/>
    <mergeCell ref="D38:I39"/>
    <mergeCell ref="J38:J39"/>
    <mergeCell ref="M38:Q39"/>
    <mergeCell ref="B34:C35"/>
    <mergeCell ref="D34:I35"/>
    <mergeCell ref="J34:J35"/>
    <mergeCell ref="M34:Q35"/>
    <mergeCell ref="C30:C31"/>
    <mergeCell ref="E30:E31"/>
    <mergeCell ref="O30:O31"/>
    <mergeCell ref="P30:P31"/>
    <mergeCell ref="Q30:Q31"/>
    <mergeCell ref="Q22:Q23"/>
    <mergeCell ref="C24:C25"/>
    <mergeCell ref="E24:E25"/>
    <mergeCell ref="O24:O25"/>
    <mergeCell ref="P24:P25"/>
    <mergeCell ref="Q24:Q25"/>
    <mergeCell ref="B33:C33"/>
    <mergeCell ref="D33:I33"/>
    <mergeCell ref="K33:L33"/>
    <mergeCell ref="M33:Q33"/>
    <mergeCell ref="U18:V18"/>
    <mergeCell ref="C20:C21"/>
    <mergeCell ref="E20:E21"/>
    <mergeCell ref="O20:O21"/>
    <mergeCell ref="P20:P21"/>
    <mergeCell ref="Q20:Q21"/>
    <mergeCell ref="B18:B31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C26:C27"/>
    <mergeCell ref="E26:E27"/>
    <mergeCell ref="O26:O27"/>
    <mergeCell ref="P26:P27"/>
    <mergeCell ref="Q26:Q27"/>
    <mergeCell ref="C28:C29"/>
    <mergeCell ref="E28:E29"/>
    <mergeCell ref="O28:O29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1.0236220472440944" right="0.19685039370078741" top="0.43307086614173229" bottom="0.19685039370078741" header="0.15748031496062992" footer="0"/>
  <pageSetup paperSize="5" scale="4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7"/>
  <sheetViews>
    <sheetView view="pageBreakPreview" zoomScale="60" zoomScaleNormal="87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7.140625" style="1" customWidth="1"/>
    <col min="6" max="6" width="15.28515625" style="1" customWidth="1"/>
    <col min="7" max="7" width="18" style="1" customWidth="1"/>
    <col min="8" max="8" width="21.42578125" style="1" customWidth="1"/>
    <col min="9" max="9" width="11.85546875" style="1" customWidth="1"/>
    <col min="10" max="10" width="14.85546875" style="3" customWidth="1"/>
    <col min="11" max="11" width="17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153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195" t="s">
        <v>158</v>
      </c>
      <c r="K9" s="196"/>
      <c r="L9" s="197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198"/>
      <c r="K10" s="199"/>
      <c r="L10" s="200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31.5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198"/>
      <c r="K11" s="199"/>
      <c r="L11" s="200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198"/>
      <c r="K12" s="199"/>
      <c r="L12" s="200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450000000000003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198"/>
      <c r="K13" s="199"/>
      <c r="L13" s="200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28.5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201"/>
      <c r="K14" s="202"/>
      <c r="L14" s="203"/>
      <c r="M14" s="48"/>
      <c r="N14" s="218"/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68" t="s">
        <v>143</v>
      </c>
      <c r="C18" s="303" t="s">
        <v>103</v>
      </c>
      <c r="D18" s="12" t="s">
        <v>2</v>
      </c>
      <c r="E18" s="304" t="s">
        <v>104</v>
      </c>
      <c r="F18" s="31">
        <v>4</v>
      </c>
      <c r="G18" s="63" t="s">
        <v>2</v>
      </c>
      <c r="H18" s="69"/>
      <c r="I18" s="28"/>
      <c r="J18" s="25"/>
      <c r="K18" s="27"/>
      <c r="L18" s="25"/>
      <c r="M18" s="105">
        <v>45294</v>
      </c>
      <c r="N18" s="105">
        <v>45569</v>
      </c>
      <c r="O18" s="154">
        <f>(F19/F18)</f>
        <v>1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37.5" customHeight="1">
      <c r="B19" s="169"/>
      <c r="C19" s="303"/>
      <c r="D19" s="12" t="s">
        <v>1</v>
      </c>
      <c r="E19" s="304"/>
      <c r="F19" s="80">
        <v>4</v>
      </c>
      <c r="G19" s="63" t="s">
        <v>42</v>
      </c>
      <c r="H19" s="69"/>
      <c r="I19" s="28"/>
      <c r="J19" s="25"/>
      <c r="K19" s="27"/>
      <c r="L19" s="25"/>
      <c r="M19" s="106"/>
      <c r="N19" s="107"/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303" t="s">
        <v>105</v>
      </c>
      <c r="D20" s="12" t="s">
        <v>2</v>
      </c>
      <c r="E20" s="304" t="s">
        <v>77</v>
      </c>
      <c r="F20" s="31">
        <v>1</v>
      </c>
      <c r="G20" s="63" t="s">
        <v>2</v>
      </c>
      <c r="H20" s="28"/>
      <c r="I20" s="28"/>
      <c r="J20" s="21"/>
      <c r="K20" s="27"/>
      <c r="L20" s="21"/>
      <c r="M20" s="105" t="s">
        <v>109</v>
      </c>
      <c r="N20" s="105">
        <v>45534</v>
      </c>
      <c r="O20" s="154">
        <f>(F21/F20)</f>
        <v>1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303"/>
      <c r="D21" s="12" t="s">
        <v>1</v>
      </c>
      <c r="E21" s="304"/>
      <c r="F21" s="80">
        <v>1</v>
      </c>
      <c r="G21" s="63" t="s">
        <v>42</v>
      </c>
      <c r="H21" s="23"/>
      <c r="I21" s="23"/>
      <c r="J21" s="21"/>
      <c r="K21" s="27"/>
      <c r="L21" s="21"/>
      <c r="M21" s="106"/>
      <c r="N21" s="107"/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303" t="s">
        <v>106</v>
      </c>
      <c r="D22" s="12" t="s">
        <v>2</v>
      </c>
      <c r="E22" s="305" t="s">
        <v>77</v>
      </c>
      <c r="F22" s="31">
        <v>1</v>
      </c>
      <c r="G22" s="63" t="s">
        <v>2</v>
      </c>
      <c r="H22" s="28"/>
      <c r="I22" s="28"/>
      <c r="J22" s="25"/>
      <c r="K22" s="27"/>
      <c r="L22" s="25"/>
      <c r="M22" s="122">
        <v>45366</v>
      </c>
      <c r="N22" s="122">
        <v>45405</v>
      </c>
      <c r="O22" s="182">
        <f>(F23/F22)</f>
        <v>1</v>
      </c>
      <c r="P22" s="232"/>
      <c r="Q22" s="233"/>
      <c r="X22" s="33"/>
    </row>
    <row r="23" spans="2:251" ht="19.5" customHeight="1">
      <c r="B23" s="170"/>
      <c r="C23" s="303"/>
      <c r="D23" s="12" t="s">
        <v>1</v>
      </c>
      <c r="E23" s="305"/>
      <c r="F23" s="80">
        <v>1</v>
      </c>
      <c r="G23" s="63" t="s">
        <v>42</v>
      </c>
      <c r="H23" s="23"/>
      <c r="I23" s="23"/>
      <c r="J23" s="25"/>
      <c r="K23" s="27"/>
      <c r="L23" s="25"/>
      <c r="M23" s="123"/>
      <c r="N23" s="124"/>
      <c r="O23" s="182"/>
      <c r="P23" s="232"/>
      <c r="Q23" s="233"/>
      <c r="AB23" s="32"/>
    </row>
    <row r="24" spans="2:251" ht="25.5" customHeight="1">
      <c r="B24" s="170"/>
      <c r="C24" s="235" t="s">
        <v>107</v>
      </c>
      <c r="D24" s="12" t="s">
        <v>2</v>
      </c>
      <c r="E24" s="175" t="s">
        <v>77</v>
      </c>
      <c r="F24" s="31">
        <v>1</v>
      </c>
      <c r="G24" s="63" t="s">
        <v>2</v>
      </c>
      <c r="H24" s="28"/>
      <c r="I24" s="28"/>
      <c r="J24" s="25"/>
      <c r="K24" s="27"/>
      <c r="L24" s="25"/>
      <c r="M24" s="110">
        <v>45627</v>
      </c>
      <c r="N24" s="110">
        <v>45657</v>
      </c>
      <c r="O24" s="182">
        <f>(F25/F24)</f>
        <v>0</v>
      </c>
      <c r="P24" s="232"/>
      <c r="Q24" s="233"/>
    </row>
    <row r="25" spans="2:251" ht="24" customHeight="1">
      <c r="B25" s="170"/>
      <c r="C25" s="235"/>
      <c r="D25" s="12" t="s">
        <v>1</v>
      </c>
      <c r="E25" s="242"/>
      <c r="F25" s="80"/>
      <c r="G25" s="63" t="s">
        <v>42</v>
      </c>
      <c r="H25" s="28"/>
      <c r="I25" s="25"/>
      <c r="J25" s="25"/>
      <c r="K25" s="27"/>
      <c r="L25" s="25"/>
      <c r="M25" s="111"/>
      <c r="N25" s="107"/>
      <c r="O25" s="182"/>
      <c r="P25" s="232"/>
      <c r="Q25" s="233"/>
    </row>
    <row r="26" spans="2:251" ht="18" customHeight="1">
      <c r="B26" s="170"/>
      <c r="C26" s="287" t="s">
        <v>108</v>
      </c>
      <c r="D26" s="12" t="s">
        <v>2</v>
      </c>
      <c r="E26" s="175" t="s">
        <v>77</v>
      </c>
      <c r="F26" s="31">
        <v>1</v>
      </c>
      <c r="G26" s="63" t="s">
        <v>2</v>
      </c>
      <c r="H26" s="28"/>
      <c r="I26" s="25"/>
      <c r="J26" s="25"/>
      <c r="K26" s="27"/>
      <c r="L26" s="29"/>
      <c r="M26" s="110">
        <v>45505</v>
      </c>
      <c r="N26" s="110">
        <v>45657</v>
      </c>
      <c r="O26" s="243">
        <f>(F27/F26)</f>
        <v>0</v>
      </c>
      <c r="P26" s="155"/>
      <c r="Q26" s="157"/>
    </row>
    <row r="27" spans="2:251" ht="15.75">
      <c r="B27" s="170"/>
      <c r="C27" s="288"/>
      <c r="D27" s="12" t="s">
        <v>1</v>
      </c>
      <c r="E27" s="242"/>
      <c r="F27" s="80"/>
      <c r="G27" s="63" t="s">
        <v>42</v>
      </c>
      <c r="H27" s="28"/>
      <c r="I27" s="21"/>
      <c r="J27" s="21"/>
      <c r="K27" s="27"/>
      <c r="L27" s="25"/>
      <c r="M27" s="106"/>
      <c r="N27" s="107"/>
      <c r="O27" s="244"/>
      <c r="P27" s="156"/>
      <c r="Q27" s="158"/>
    </row>
    <row r="28" spans="2:251" ht="15.75">
      <c r="B28" s="170"/>
      <c r="C28" s="307" t="s">
        <v>149</v>
      </c>
      <c r="D28" s="12" t="s">
        <v>2</v>
      </c>
      <c r="E28" s="175" t="s">
        <v>77</v>
      </c>
      <c r="F28" s="31">
        <v>2</v>
      </c>
      <c r="G28" s="63"/>
      <c r="H28" s="28"/>
      <c r="I28" s="21"/>
      <c r="J28" s="21"/>
      <c r="K28" s="27"/>
      <c r="L28" s="25"/>
      <c r="M28" s="125">
        <v>45474</v>
      </c>
      <c r="N28" s="125">
        <v>45565</v>
      </c>
      <c r="O28" s="179">
        <f>(F29/F28)</f>
        <v>1</v>
      </c>
      <c r="P28" s="179"/>
      <c r="Q28" s="179"/>
    </row>
    <row r="29" spans="2:251" ht="15.75">
      <c r="B29" s="170"/>
      <c r="C29" s="308"/>
      <c r="D29" s="12" t="s">
        <v>1</v>
      </c>
      <c r="E29" s="242"/>
      <c r="F29" s="139">
        <v>2</v>
      </c>
      <c r="G29" s="63"/>
      <c r="H29" s="28"/>
      <c r="I29" s="21"/>
      <c r="J29" s="21"/>
      <c r="K29" s="27"/>
      <c r="L29" s="25"/>
      <c r="M29" s="106"/>
      <c r="N29" s="107"/>
      <c r="O29" s="176"/>
      <c r="P29" s="176"/>
      <c r="Q29" s="176"/>
      <c r="S29" s="137">
        <f>SUM(O18:O31)</f>
        <v>5</v>
      </c>
    </row>
    <row r="30" spans="2:251" ht="15.6" customHeight="1">
      <c r="B30" s="170"/>
      <c r="C30" s="306" t="s">
        <v>145</v>
      </c>
      <c r="D30" s="12" t="s">
        <v>2</v>
      </c>
      <c r="E30" s="175" t="s">
        <v>77</v>
      </c>
      <c r="F30" s="31">
        <v>1</v>
      </c>
      <c r="G30" s="63" t="s">
        <v>2</v>
      </c>
      <c r="H30" s="28"/>
      <c r="I30" s="21"/>
      <c r="J30" s="21"/>
      <c r="K30" s="27"/>
      <c r="L30" s="25"/>
      <c r="M30" s="125">
        <v>45366</v>
      </c>
      <c r="N30" s="125">
        <v>45412</v>
      </c>
      <c r="O30" s="179">
        <f>(F31/F30)</f>
        <v>1</v>
      </c>
      <c r="P30" s="179"/>
      <c r="Q30" s="179"/>
    </row>
    <row r="31" spans="2:251" ht="24" customHeight="1">
      <c r="B31" s="170"/>
      <c r="C31" s="280"/>
      <c r="D31" s="12" t="s">
        <v>1</v>
      </c>
      <c r="E31" s="242"/>
      <c r="F31" s="80">
        <v>1</v>
      </c>
      <c r="G31" s="63" t="s">
        <v>42</v>
      </c>
      <c r="H31" s="28"/>
      <c r="I31" s="21"/>
      <c r="J31" s="21"/>
      <c r="K31" s="27"/>
      <c r="L31" s="25"/>
      <c r="M31" s="106"/>
      <c r="N31" s="107"/>
      <c r="O31" s="180"/>
      <c r="P31" s="180"/>
      <c r="Q31" s="180"/>
    </row>
    <row r="32" spans="2:251" ht="15.75">
      <c r="B32" s="170"/>
      <c r="C32" s="246" t="s">
        <v>7</v>
      </c>
      <c r="D32" s="73" t="s">
        <v>2</v>
      </c>
      <c r="E32" s="175"/>
      <c r="F32" s="81">
        <v>1</v>
      </c>
      <c r="G32" s="63" t="s">
        <v>68</v>
      </c>
      <c r="H32" s="26"/>
      <c r="I32" s="26"/>
      <c r="J32" s="25"/>
      <c r="K32" s="25"/>
      <c r="L32" s="25"/>
      <c r="M32" s="25"/>
      <c r="N32" s="20"/>
      <c r="O32" s="182">
        <f>AVERAGE(O18:O31)</f>
        <v>0.7142857142857143</v>
      </c>
      <c r="P32" s="232"/>
      <c r="Q32" s="233"/>
    </row>
    <row r="33" spans="2:53" ht="15.75">
      <c r="B33" s="171"/>
      <c r="C33" s="246"/>
      <c r="D33" s="73" t="s">
        <v>1</v>
      </c>
      <c r="E33" s="242"/>
      <c r="F33" s="81">
        <f>O32</f>
        <v>0.7142857142857143</v>
      </c>
      <c r="G33" s="63" t="s">
        <v>42</v>
      </c>
      <c r="H33" s="23"/>
      <c r="I33" s="21"/>
      <c r="J33" s="21"/>
      <c r="K33" s="22"/>
      <c r="L33" s="21"/>
      <c r="M33" s="21"/>
      <c r="N33" s="20"/>
      <c r="O33" s="182"/>
      <c r="P33" s="232"/>
      <c r="Q33" s="233"/>
    </row>
    <row r="34" spans="2:53">
      <c r="D34" s="19"/>
      <c r="H34" s="18"/>
      <c r="I34" s="15"/>
      <c r="J34" s="17"/>
      <c r="K34" s="17"/>
      <c r="L34" s="17"/>
      <c r="M34" s="16"/>
      <c r="N34" s="16"/>
      <c r="O34" s="15"/>
      <c r="P34" s="13"/>
      <c r="Q34" s="14"/>
      <c r="R34" s="13"/>
    </row>
    <row r="35" spans="2:53" ht="31.5">
      <c r="B35" s="262" t="s">
        <v>44</v>
      </c>
      <c r="C35" s="262"/>
      <c r="D35" s="265" t="s">
        <v>6</v>
      </c>
      <c r="E35" s="265"/>
      <c r="F35" s="265"/>
      <c r="G35" s="265"/>
      <c r="H35" s="265"/>
      <c r="I35" s="265"/>
      <c r="J35" s="70" t="s">
        <v>45</v>
      </c>
      <c r="K35" s="265" t="s">
        <v>46</v>
      </c>
      <c r="L35" s="265"/>
      <c r="M35" s="259" t="s">
        <v>5</v>
      </c>
      <c r="N35" s="260"/>
      <c r="O35" s="260"/>
      <c r="P35" s="260"/>
      <c r="Q35" s="260"/>
    </row>
    <row r="36" spans="2:53" ht="26.25" customHeight="1">
      <c r="B36" s="253" t="s">
        <v>71</v>
      </c>
      <c r="C36" s="255"/>
      <c r="D36" s="266" t="s">
        <v>4</v>
      </c>
      <c r="E36" s="267"/>
      <c r="F36" s="267"/>
      <c r="G36" s="267"/>
      <c r="H36" s="267"/>
      <c r="I36" s="268"/>
      <c r="J36" s="263"/>
      <c r="K36" s="12" t="s">
        <v>2</v>
      </c>
      <c r="L36" s="65"/>
      <c r="M36" s="261" t="s">
        <v>70</v>
      </c>
      <c r="N36" s="261"/>
      <c r="O36" s="261"/>
      <c r="P36" s="261"/>
      <c r="Q36" s="261"/>
    </row>
    <row r="37" spans="2:53" ht="18" customHeight="1">
      <c r="B37" s="256"/>
      <c r="C37" s="258"/>
      <c r="D37" s="269"/>
      <c r="E37" s="270"/>
      <c r="F37" s="270"/>
      <c r="G37" s="270"/>
      <c r="H37" s="270"/>
      <c r="I37" s="271"/>
      <c r="J37" s="263"/>
      <c r="K37" s="12" t="s">
        <v>1</v>
      </c>
      <c r="L37" s="64"/>
      <c r="M37" s="261"/>
      <c r="N37" s="261"/>
      <c r="O37" s="261"/>
      <c r="P37" s="261"/>
      <c r="Q37" s="261"/>
    </row>
    <row r="38" spans="2:53" ht="18.75" customHeight="1">
      <c r="B38" s="249"/>
      <c r="C38" s="250"/>
      <c r="D38" s="272" t="s">
        <v>4</v>
      </c>
      <c r="E38" s="273"/>
      <c r="F38" s="273"/>
      <c r="G38" s="273"/>
      <c r="H38" s="273"/>
      <c r="I38" s="274"/>
      <c r="J38" s="264"/>
      <c r="K38" s="12" t="s">
        <v>2</v>
      </c>
      <c r="L38" s="66"/>
      <c r="M38" s="247" t="s">
        <v>3</v>
      </c>
      <c r="N38" s="247"/>
      <c r="O38" s="247"/>
      <c r="P38" s="247"/>
      <c r="Q38" s="247"/>
    </row>
    <row r="39" spans="2:53" ht="14.25" customHeight="1">
      <c r="B39" s="251"/>
      <c r="C39" s="252"/>
      <c r="D39" s="275"/>
      <c r="E39" s="276"/>
      <c r="F39" s="276"/>
      <c r="G39" s="276"/>
      <c r="H39" s="276"/>
      <c r="I39" s="277"/>
      <c r="J39" s="264"/>
      <c r="K39" s="12" t="s">
        <v>1</v>
      </c>
      <c r="L39" s="64"/>
      <c r="M39" s="247"/>
      <c r="N39" s="247"/>
      <c r="O39" s="247"/>
      <c r="P39" s="247"/>
      <c r="Q39" s="247"/>
    </row>
    <row r="40" spans="2:53" ht="15.75">
      <c r="B40" s="249"/>
      <c r="C40" s="250"/>
      <c r="D40" s="272" t="s">
        <v>4</v>
      </c>
      <c r="E40" s="273"/>
      <c r="F40" s="273"/>
      <c r="G40" s="273"/>
      <c r="H40" s="273"/>
      <c r="I40" s="274"/>
      <c r="J40" s="264"/>
      <c r="K40" s="12" t="s">
        <v>2</v>
      </c>
      <c r="L40" s="64"/>
      <c r="M40" s="248"/>
      <c r="N40" s="248"/>
      <c r="O40" s="248"/>
      <c r="P40" s="248"/>
      <c r="Q40" s="248"/>
    </row>
    <row r="41" spans="2:53" ht="15.75">
      <c r="B41" s="251"/>
      <c r="C41" s="252"/>
      <c r="D41" s="275"/>
      <c r="E41" s="276"/>
      <c r="F41" s="276"/>
      <c r="G41" s="276"/>
      <c r="H41" s="276"/>
      <c r="I41" s="277"/>
      <c r="J41" s="264"/>
      <c r="K41" s="12" t="s">
        <v>1</v>
      </c>
      <c r="L41" s="64"/>
      <c r="M41" s="248"/>
      <c r="N41" s="248"/>
      <c r="O41" s="248"/>
      <c r="P41" s="248"/>
      <c r="Q41" s="248"/>
    </row>
    <row r="42" spans="2:53" ht="15" customHeight="1">
      <c r="B42" s="253" t="s">
        <v>90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5"/>
      <c r="M42" s="247" t="s">
        <v>0</v>
      </c>
      <c r="N42" s="247"/>
      <c r="O42" s="247"/>
      <c r="P42" s="247"/>
      <c r="Q42" s="247"/>
    </row>
    <row r="43" spans="2:53" ht="29.25" customHeight="1">
      <c r="B43" s="256"/>
      <c r="C43" s="257"/>
      <c r="D43" s="257"/>
      <c r="E43" s="257"/>
      <c r="F43" s="257"/>
      <c r="G43" s="257"/>
      <c r="H43" s="257"/>
      <c r="I43" s="257"/>
      <c r="J43" s="257"/>
      <c r="K43" s="257"/>
      <c r="L43" s="258"/>
      <c r="M43" s="247"/>
      <c r="N43" s="247"/>
      <c r="O43" s="247"/>
      <c r="P43" s="247"/>
      <c r="Q43" s="247"/>
    </row>
    <row r="44" spans="2:53">
      <c r="M44" s="11"/>
      <c r="N44" s="11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</sheetData>
  <mergeCells count="110">
    <mergeCell ref="C32:C33"/>
    <mergeCell ref="E32:E33"/>
    <mergeCell ref="O32:O33"/>
    <mergeCell ref="P32:P33"/>
    <mergeCell ref="Q32:Q33"/>
    <mergeCell ref="B35:C35"/>
    <mergeCell ref="D35:I35"/>
    <mergeCell ref="K35:L35"/>
    <mergeCell ref="M35:Q35"/>
    <mergeCell ref="B18:B33"/>
    <mergeCell ref="C26:C27"/>
    <mergeCell ref="E26:E27"/>
    <mergeCell ref="O26:O27"/>
    <mergeCell ref="P26:P27"/>
    <mergeCell ref="Q26:Q27"/>
    <mergeCell ref="C30:C31"/>
    <mergeCell ref="E30:E31"/>
    <mergeCell ref="O30:O31"/>
    <mergeCell ref="C28:C29"/>
    <mergeCell ref="O28:O29"/>
    <mergeCell ref="P28:P29"/>
    <mergeCell ref="Q28:Q29"/>
    <mergeCell ref="P30:P31"/>
    <mergeCell ref="Q30:Q31"/>
    <mergeCell ref="B42:L43"/>
    <mergeCell ref="M42:Q43"/>
    <mergeCell ref="B36:C37"/>
    <mergeCell ref="D36:I37"/>
    <mergeCell ref="J36:J37"/>
    <mergeCell ref="M36:Q37"/>
    <mergeCell ref="B38:C39"/>
    <mergeCell ref="D38:I39"/>
    <mergeCell ref="J38:J39"/>
    <mergeCell ref="M38:Q39"/>
    <mergeCell ref="B40:C41"/>
    <mergeCell ref="D40:I41"/>
    <mergeCell ref="J40:J41"/>
    <mergeCell ref="M40:Q41"/>
    <mergeCell ref="E28:E29"/>
    <mergeCell ref="Q22:Q23"/>
    <mergeCell ref="C24:C25"/>
    <mergeCell ref="E24:E25"/>
    <mergeCell ref="O24:O25"/>
    <mergeCell ref="P24:P25"/>
    <mergeCell ref="Q24:Q25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1.0236220472440944" right="0.19685039370078741" top="0.43307086614173229" bottom="0.19685039370078741" header="0.15748031496062992" footer="0"/>
  <pageSetup paperSize="5" scale="4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9"/>
  <sheetViews>
    <sheetView view="pageBreakPreview" zoomScale="60" zoomScaleNormal="71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7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154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309" t="s">
        <v>51</v>
      </c>
      <c r="K9" s="310"/>
      <c r="L9" s="311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312"/>
      <c r="K10" s="313"/>
      <c r="L10" s="314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31.5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312"/>
      <c r="K11" s="313"/>
      <c r="L11" s="314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312"/>
      <c r="K12" s="313"/>
      <c r="L12" s="314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450000000000003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312"/>
      <c r="K13" s="313"/>
      <c r="L13" s="314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28.5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315"/>
      <c r="K14" s="316"/>
      <c r="L14" s="317"/>
      <c r="M14" s="48"/>
      <c r="N14" s="218"/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68" t="s">
        <v>142</v>
      </c>
      <c r="C18" s="319" t="s">
        <v>110</v>
      </c>
      <c r="D18" s="126" t="s">
        <v>2</v>
      </c>
      <c r="E18" s="175" t="s">
        <v>111</v>
      </c>
      <c r="F18" s="36">
        <v>1</v>
      </c>
      <c r="G18" s="63" t="s">
        <v>2</v>
      </c>
      <c r="H18" s="69"/>
      <c r="I18" s="28"/>
      <c r="J18" s="25"/>
      <c r="K18" s="27"/>
      <c r="L18" s="25"/>
      <c r="M18" s="112">
        <v>45444</v>
      </c>
      <c r="N18" s="113" t="s">
        <v>119</v>
      </c>
      <c r="O18" s="154">
        <f>(F19/F18)</f>
        <v>1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37.5" customHeight="1">
      <c r="B19" s="169"/>
      <c r="C19" s="320"/>
      <c r="D19" s="126" t="s">
        <v>1</v>
      </c>
      <c r="E19" s="176"/>
      <c r="F19" s="79">
        <v>1</v>
      </c>
      <c r="G19" s="63" t="s">
        <v>42</v>
      </c>
      <c r="H19" s="69"/>
      <c r="I19" s="28"/>
      <c r="J19" s="25"/>
      <c r="K19" s="27"/>
      <c r="L19" s="25"/>
      <c r="M19" s="129"/>
      <c r="N19" s="130"/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306" t="s">
        <v>112</v>
      </c>
      <c r="D20" s="126" t="s">
        <v>2</v>
      </c>
      <c r="E20" s="318" t="s">
        <v>77</v>
      </c>
      <c r="F20" s="127">
        <v>1</v>
      </c>
      <c r="G20" s="63" t="s">
        <v>2</v>
      </c>
      <c r="H20" s="28"/>
      <c r="I20" s="28"/>
      <c r="J20" s="21"/>
      <c r="K20" s="27"/>
      <c r="L20" s="21"/>
      <c r="M20" s="112">
        <v>45597</v>
      </c>
      <c r="N20" s="113">
        <v>45625</v>
      </c>
      <c r="O20" s="154">
        <f>(F21/F20)</f>
        <v>0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280"/>
      <c r="D21" s="126" t="s">
        <v>1</v>
      </c>
      <c r="E21" s="176"/>
      <c r="F21" s="79"/>
      <c r="G21" s="63" t="s">
        <v>42</v>
      </c>
      <c r="H21" s="23"/>
      <c r="I21" s="23"/>
      <c r="J21" s="21"/>
      <c r="K21" s="27"/>
      <c r="L21" s="21"/>
      <c r="M21" s="129"/>
      <c r="N21" s="130"/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321" t="s">
        <v>113</v>
      </c>
      <c r="D22" s="126" t="s">
        <v>2</v>
      </c>
      <c r="E22" s="175" t="s">
        <v>111</v>
      </c>
      <c r="F22" s="36">
        <v>1</v>
      </c>
      <c r="G22" s="63" t="s">
        <v>2</v>
      </c>
      <c r="H22" s="28"/>
      <c r="I22" s="28"/>
      <c r="J22" s="25"/>
      <c r="K22" s="27"/>
      <c r="L22" s="25"/>
      <c r="M22" s="112">
        <v>45444</v>
      </c>
      <c r="N22" s="113">
        <v>45473</v>
      </c>
      <c r="O22" s="182">
        <f>(F23/F22)</f>
        <v>1</v>
      </c>
      <c r="P22" s="232"/>
      <c r="Q22" s="233"/>
      <c r="X22" s="33"/>
    </row>
    <row r="23" spans="2:251" ht="19.5" customHeight="1">
      <c r="B23" s="170"/>
      <c r="C23" s="320"/>
      <c r="D23" s="126" t="s">
        <v>1</v>
      </c>
      <c r="E23" s="176"/>
      <c r="F23" s="79">
        <v>1</v>
      </c>
      <c r="G23" s="63" t="s">
        <v>42</v>
      </c>
      <c r="H23" s="23"/>
      <c r="I23" s="23"/>
      <c r="J23" s="25"/>
      <c r="K23" s="27"/>
      <c r="L23" s="25"/>
      <c r="M23" s="37"/>
      <c r="N23" s="36"/>
      <c r="O23" s="182"/>
      <c r="P23" s="232"/>
      <c r="Q23" s="233"/>
      <c r="AB23" s="32"/>
    </row>
    <row r="24" spans="2:251" ht="25.5" customHeight="1">
      <c r="B24" s="170"/>
      <c r="C24" s="234" t="s">
        <v>114</v>
      </c>
      <c r="D24" s="12" t="s">
        <v>2</v>
      </c>
      <c r="E24" s="175" t="s">
        <v>111</v>
      </c>
      <c r="F24" s="31">
        <v>1</v>
      </c>
      <c r="G24" s="63" t="s">
        <v>2</v>
      </c>
      <c r="H24" s="28"/>
      <c r="I24" s="28"/>
      <c r="J24" s="25"/>
      <c r="K24" s="27"/>
      <c r="L24" s="25"/>
      <c r="M24" s="105">
        <v>45444</v>
      </c>
      <c r="N24" s="105">
        <v>45473</v>
      </c>
      <c r="O24" s="182">
        <f>(F25/F24)</f>
        <v>1</v>
      </c>
      <c r="P24" s="232"/>
      <c r="Q24" s="233"/>
    </row>
    <row r="25" spans="2:251" ht="24" customHeight="1">
      <c r="B25" s="170"/>
      <c r="C25" s="235"/>
      <c r="D25" s="12" t="s">
        <v>1</v>
      </c>
      <c r="E25" s="176"/>
      <c r="F25" s="80">
        <v>1</v>
      </c>
      <c r="G25" s="63" t="s">
        <v>42</v>
      </c>
      <c r="H25" s="28"/>
      <c r="I25" s="25"/>
      <c r="J25" s="25"/>
      <c r="K25" s="27"/>
      <c r="L25" s="25"/>
      <c r="M25" s="108"/>
      <c r="N25" s="109"/>
      <c r="O25" s="182"/>
      <c r="P25" s="232"/>
      <c r="Q25" s="233"/>
    </row>
    <row r="26" spans="2:251" ht="18" customHeight="1">
      <c r="B26" s="170"/>
      <c r="C26" s="235" t="s">
        <v>115</v>
      </c>
      <c r="D26" s="12" t="s">
        <v>2</v>
      </c>
      <c r="E26" s="175" t="s">
        <v>111</v>
      </c>
      <c r="F26" s="31">
        <v>1</v>
      </c>
      <c r="G26" s="63" t="s">
        <v>2</v>
      </c>
      <c r="H26" s="28"/>
      <c r="I26" s="25"/>
      <c r="J26" s="25"/>
      <c r="K26" s="27"/>
      <c r="L26" s="29"/>
      <c r="M26" s="110">
        <v>45505</v>
      </c>
      <c r="N26" s="110">
        <v>45534</v>
      </c>
      <c r="O26" s="243">
        <f>(F27/F26)</f>
        <v>1</v>
      </c>
      <c r="P26" s="155"/>
      <c r="Q26" s="157"/>
    </row>
    <row r="27" spans="2:251" ht="15.75">
      <c r="B27" s="170"/>
      <c r="C27" s="235"/>
      <c r="D27" s="12" t="s">
        <v>1</v>
      </c>
      <c r="E27" s="176"/>
      <c r="F27" s="128">
        <v>1</v>
      </c>
      <c r="G27" s="63" t="s">
        <v>42</v>
      </c>
      <c r="H27" s="28"/>
      <c r="I27" s="21"/>
      <c r="J27" s="21"/>
      <c r="K27" s="27"/>
      <c r="L27" s="25"/>
      <c r="M27" s="111"/>
      <c r="N27" s="107"/>
      <c r="O27" s="244"/>
      <c r="P27" s="156"/>
      <c r="Q27" s="158"/>
    </row>
    <row r="28" spans="2:251" ht="15.6" customHeight="1">
      <c r="B28" s="170"/>
      <c r="C28" s="235" t="s">
        <v>116</v>
      </c>
      <c r="D28" s="12" t="s">
        <v>2</v>
      </c>
      <c r="E28" s="175" t="s">
        <v>111</v>
      </c>
      <c r="F28" s="31">
        <v>1</v>
      </c>
      <c r="G28" s="63" t="s">
        <v>2</v>
      </c>
      <c r="H28" s="28"/>
      <c r="I28" s="21"/>
      <c r="J28" s="21"/>
      <c r="K28" s="27"/>
      <c r="L28" s="25"/>
      <c r="M28" s="131">
        <v>45456</v>
      </c>
      <c r="N28" s="131" t="s">
        <v>120</v>
      </c>
      <c r="O28" s="179">
        <f>(F29/F28)</f>
        <v>1</v>
      </c>
      <c r="P28" s="76"/>
      <c r="Q28" s="77"/>
    </row>
    <row r="29" spans="2:251" ht="24" customHeight="1">
      <c r="B29" s="170"/>
      <c r="C29" s="235"/>
      <c r="D29" s="12" t="s">
        <v>1</v>
      </c>
      <c r="E29" s="176"/>
      <c r="F29" s="80">
        <v>1</v>
      </c>
      <c r="G29" s="63" t="s">
        <v>42</v>
      </c>
      <c r="H29" s="28"/>
      <c r="I29" s="21"/>
      <c r="J29" s="21"/>
      <c r="K29" s="27"/>
      <c r="L29" s="25"/>
      <c r="M29" s="111"/>
      <c r="N29" s="107"/>
      <c r="O29" s="180"/>
      <c r="P29" s="76"/>
      <c r="Q29" s="77"/>
    </row>
    <row r="30" spans="2:251" ht="15.6" customHeight="1">
      <c r="B30" s="170"/>
      <c r="C30" s="287" t="s">
        <v>117</v>
      </c>
      <c r="D30" s="12" t="s">
        <v>2</v>
      </c>
      <c r="E30" s="175" t="s">
        <v>85</v>
      </c>
      <c r="F30" s="31">
        <v>16</v>
      </c>
      <c r="G30" s="63" t="s">
        <v>2</v>
      </c>
      <c r="H30" s="28"/>
      <c r="I30" s="21"/>
      <c r="J30" s="21"/>
      <c r="K30" s="27"/>
      <c r="L30" s="25"/>
      <c r="M30" s="110">
        <v>45306</v>
      </c>
      <c r="N30" s="110">
        <v>45359</v>
      </c>
      <c r="O30" s="181">
        <f>(F31/F30)</f>
        <v>1</v>
      </c>
      <c r="P30" s="76"/>
      <c r="Q30" s="77"/>
    </row>
    <row r="31" spans="2:251" ht="17.45" customHeight="1">
      <c r="B31" s="170"/>
      <c r="C31" s="288"/>
      <c r="D31" s="12" t="s">
        <v>1</v>
      </c>
      <c r="E31" s="242"/>
      <c r="F31" s="128">
        <v>16</v>
      </c>
      <c r="G31" s="63" t="s">
        <v>42</v>
      </c>
      <c r="H31" s="28"/>
      <c r="I31" s="21"/>
      <c r="J31" s="21"/>
      <c r="K31" s="27"/>
      <c r="L31" s="25"/>
      <c r="M31" s="106"/>
      <c r="N31" s="107"/>
      <c r="O31" s="176"/>
      <c r="P31" s="76"/>
      <c r="Q31" s="77"/>
    </row>
    <row r="32" spans="2:251" ht="18" customHeight="1">
      <c r="B32" s="170"/>
      <c r="C32" s="240" t="s">
        <v>118</v>
      </c>
      <c r="D32" s="12" t="s">
        <v>2</v>
      </c>
      <c r="E32" s="177" t="s">
        <v>85</v>
      </c>
      <c r="F32" s="31">
        <v>4</v>
      </c>
      <c r="G32" s="63" t="s">
        <v>2</v>
      </c>
      <c r="H32" s="28"/>
      <c r="I32" s="25"/>
      <c r="J32" s="25"/>
      <c r="K32" s="27"/>
      <c r="L32" s="25"/>
      <c r="M32" s="105">
        <v>45293</v>
      </c>
      <c r="N32" s="105">
        <v>45596</v>
      </c>
      <c r="O32" s="243">
        <f>(F33/F32)</f>
        <v>0.75</v>
      </c>
      <c r="P32" s="155"/>
      <c r="Q32" s="157"/>
      <c r="S32" s="137">
        <f>SUM(O18:O33)</f>
        <v>6.75</v>
      </c>
    </row>
    <row r="33" spans="2:53" ht="21.75" customHeight="1">
      <c r="B33" s="170"/>
      <c r="C33" s="241"/>
      <c r="D33" s="12" t="s">
        <v>1</v>
      </c>
      <c r="E33" s="178"/>
      <c r="F33" s="128">
        <v>3</v>
      </c>
      <c r="G33" s="63" t="s">
        <v>42</v>
      </c>
      <c r="H33" s="28"/>
      <c r="I33" s="21"/>
      <c r="J33" s="21"/>
      <c r="K33" s="27"/>
      <c r="L33" s="21"/>
      <c r="M33" s="106"/>
      <c r="N33" s="107"/>
      <c r="O33" s="244"/>
      <c r="P33" s="156"/>
      <c r="Q33" s="158"/>
    </row>
    <row r="34" spans="2:53" ht="15.75">
      <c r="B34" s="170"/>
      <c r="C34" s="246" t="s">
        <v>7</v>
      </c>
      <c r="D34" s="140" t="s">
        <v>2</v>
      </c>
      <c r="E34" s="175"/>
      <c r="F34" s="81">
        <v>1</v>
      </c>
      <c r="G34" s="63" t="s">
        <v>68</v>
      </c>
      <c r="H34" s="26"/>
      <c r="I34" s="26"/>
      <c r="J34" s="25"/>
      <c r="K34" s="25"/>
      <c r="L34" s="25"/>
      <c r="M34" s="25"/>
      <c r="N34" s="20"/>
      <c r="O34" s="182">
        <f>AVERAGE(O18:O33)</f>
        <v>0.84375</v>
      </c>
      <c r="P34" s="232"/>
      <c r="Q34" s="233"/>
    </row>
    <row r="35" spans="2:53" ht="15.75">
      <c r="B35" s="171"/>
      <c r="C35" s="246"/>
      <c r="D35" s="140" t="s">
        <v>1</v>
      </c>
      <c r="E35" s="242"/>
      <c r="F35" s="81">
        <f>O34</f>
        <v>0.84375</v>
      </c>
      <c r="G35" s="63" t="s">
        <v>42</v>
      </c>
      <c r="H35" s="23"/>
      <c r="I35" s="21"/>
      <c r="J35" s="21"/>
      <c r="K35" s="22"/>
      <c r="L35" s="21"/>
      <c r="M35" s="21"/>
      <c r="N35" s="20"/>
      <c r="O35" s="182"/>
      <c r="P35" s="232"/>
      <c r="Q35" s="233"/>
    </row>
    <row r="36" spans="2:53">
      <c r="D36" s="19"/>
      <c r="H36" s="18"/>
      <c r="I36" s="15"/>
      <c r="J36" s="17"/>
      <c r="K36" s="17"/>
      <c r="L36" s="17"/>
      <c r="M36" s="16"/>
      <c r="N36" s="16"/>
      <c r="O36" s="15"/>
      <c r="P36" s="13"/>
      <c r="Q36" s="14"/>
      <c r="R36" s="13"/>
    </row>
    <row r="37" spans="2:53" ht="31.5">
      <c r="B37" s="262" t="s">
        <v>44</v>
      </c>
      <c r="C37" s="262"/>
      <c r="D37" s="265" t="s">
        <v>6</v>
      </c>
      <c r="E37" s="265"/>
      <c r="F37" s="265"/>
      <c r="G37" s="265"/>
      <c r="H37" s="265"/>
      <c r="I37" s="265"/>
      <c r="J37" s="70" t="s">
        <v>45</v>
      </c>
      <c r="K37" s="265" t="s">
        <v>46</v>
      </c>
      <c r="L37" s="265"/>
      <c r="M37" s="259" t="s">
        <v>5</v>
      </c>
      <c r="N37" s="260"/>
      <c r="O37" s="260"/>
      <c r="P37" s="260"/>
      <c r="Q37" s="260"/>
    </row>
    <row r="38" spans="2:53" ht="26.25" customHeight="1">
      <c r="B38" s="253" t="s">
        <v>71</v>
      </c>
      <c r="C38" s="255"/>
      <c r="D38" s="266" t="s">
        <v>4</v>
      </c>
      <c r="E38" s="267"/>
      <c r="F38" s="267"/>
      <c r="G38" s="267"/>
      <c r="H38" s="267"/>
      <c r="I38" s="268"/>
      <c r="J38" s="263"/>
      <c r="K38" s="12" t="s">
        <v>2</v>
      </c>
      <c r="L38" s="65"/>
      <c r="M38" s="261" t="s">
        <v>70</v>
      </c>
      <c r="N38" s="261"/>
      <c r="O38" s="261"/>
      <c r="P38" s="261"/>
      <c r="Q38" s="261"/>
    </row>
    <row r="39" spans="2:53" ht="18" customHeight="1">
      <c r="B39" s="256"/>
      <c r="C39" s="258"/>
      <c r="D39" s="269"/>
      <c r="E39" s="270"/>
      <c r="F39" s="270"/>
      <c r="G39" s="270"/>
      <c r="H39" s="270"/>
      <c r="I39" s="271"/>
      <c r="J39" s="263"/>
      <c r="K39" s="12" t="s">
        <v>1</v>
      </c>
      <c r="L39" s="64"/>
      <c r="M39" s="261"/>
      <c r="N39" s="261"/>
      <c r="O39" s="261"/>
      <c r="P39" s="261"/>
      <c r="Q39" s="261"/>
    </row>
    <row r="40" spans="2:53" ht="18.75" customHeight="1">
      <c r="B40" s="249"/>
      <c r="C40" s="250"/>
      <c r="D40" s="272" t="s">
        <v>4</v>
      </c>
      <c r="E40" s="273"/>
      <c r="F40" s="273"/>
      <c r="G40" s="273"/>
      <c r="H40" s="273"/>
      <c r="I40" s="274"/>
      <c r="J40" s="264"/>
      <c r="K40" s="12" t="s">
        <v>2</v>
      </c>
      <c r="L40" s="66"/>
      <c r="M40" s="247" t="s">
        <v>3</v>
      </c>
      <c r="N40" s="247"/>
      <c r="O40" s="247"/>
      <c r="P40" s="247"/>
      <c r="Q40" s="247"/>
    </row>
    <row r="41" spans="2:53" ht="14.25" customHeight="1">
      <c r="B41" s="251"/>
      <c r="C41" s="252"/>
      <c r="D41" s="275"/>
      <c r="E41" s="276"/>
      <c r="F41" s="276"/>
      <c r="G41" s="276"/>
      <c r="H41" s="276"/>
      <c r="I41" s="277"/>
      <c r="J41" s="264"/>
      <c r="K41" s="12" t="s">
        <v>1</v>
      </c>
      <c r="L41" s="64"/>
      <c r="M41" s="247"/>
      <c r="N41" s="247"/>
      <c r="O41" s="247"/>
      <c r="P41" s="247"/>
      <c r="Q41" s="247"/>
    </row>
    <row r="42" spans="2:53" ht="15.75">
      <c r="B42" s="249"/>
      <c r="C42" s="250"/>
      <c r="D42" s="272" t="s">
        <v>4</v>
      </c>
      <c r="E42" s="273"/>
      <c r="F42" s="273"/>
      <c r="G42" s="273"/>
      <c r="H42" s="273"/>
      <c r="I42" s="274"/>
      <c r="J42" s="264"/>
      <c r="K42" s="12" t="s">
        <v>2</v>
      </c>
      <c r="L42" s="64"/>
      <c r="M42" s="248"/>
      <c r="N42" s="248"/>
      <c r="O42" s="248"/>
      <c r="P42" s="248"/>
      <c r="Q42" s="248"/>
    </row>
    <row r="43" spans="2:53" ht="15.75">
      <c r="B43" s="251"/>
      <c r="C43" s="252"/>
      <c r="D43" s="275"/>
      <c r="E43" s="276"/>
      <c r="F43" s="276"/>
      <c r="G43" s="276"/>
      <c r="H43" s="276"/>
      <c r="I43" s="277"/>
      <c r="J43" s="264"/>
      <c r="K43" s="12" t="s">
        <v>1</v>
      </c>
      <c r="L43" s="64"/>
      <c r="M43" s="248"/>
      <c r="N43" s="248"/>
      <c r="O43" s="248"/>
      <c r="P43" s="248"/>
      <c r="Q43" s="248"/>
    </row>
    <row r="44" spans="2:53" ht="15" customHeight="1">
      <c r="B44" s="253" t="s">
        <v>90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5"/>
      <c r="M44" s="247" t="s">
        <v>0</v>
      </c>
      <c r="N44" s="247"/>
      <c r="O44" s="247"/>
      <c r="P44" s="247"/>
      <c r="Q44" s="247"/>
    </row>
    <row r="45" spans="2:53" ht="29.25" customHeight="1">
      <c r="B45" s="256"/>
      <c r="C45" s="257"/>
      <c r="D45" s="257"/>
      <c r="E45" s="257"/>
      <c r="F45" s="257"/>
      <c r="G45" s="257"/>
      <c r="H45" s="257"/>
      <c r="I45" s="257"/>
      <c r="J45" s="257"/>
      <c r="K45" s="257"/>
      <c r="L45" s="258"/>
      <c r="M45" s="247"/>
      <c r="N45" s="247"/>
      <c r="O45" s="247"/>
      <c r="P45" s="247"/>
      <c r="Q45" s="247"/>
    </row>
    <row r="46" spans="2:53">
      <c r="M46" s="11"/>
      <c r="N46" s="11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</sheetData>
  <mergeCells count="111">
    <mergeCell ref="B44:L45"/>
    <mergeCell ref="M44:Q45"/>
    <mergeCell ref="B40:C41"/>
    <mergeCell ref="D40:I41"/>
    <mergeCell ref="J40:J41"/>
    <mergeCell ref="M40:Q41"/>
    <mergeCell ref="B42:C43"/>
    <mergeCell ref="D42:I43"/>
    <mergeCell ref="J42:J43"/>
    <mergeCell ref="M42:Q43"/>
    <mergeCell ref="B37:C37"/>
    <mergeCell ref="D37:I37"/>
    <mergeCell ref="K37:L37"/>
    <mergeCell ref="M37:Q37"/>
    <mergeCell ref="B38:C39"/>
    <mergeCell ref="D38:I39"/>
    <mergeCell ref="J38:J39"/>
    <mergeCell ref="M38:Q39"/>
    <mergeCell ref="P32:P33"/>
    <mergeCell ref="Q32:Q33"/>
    <mergeCell ref="C34:C35"/>
    <mergeCell ref="E34:E35"/>
    <mergeCell ref="O34:O35"/>
    <mergeCell ref="P34:P35"/>
    <mergeCell ref="Q34:Q35"/>
    <mergeCell ref="O24:O25"/>
    <mergeCell ref="P24:P25"/>
    <mergeCell ref="Q24:Q25"/>
    <mergeCell ref="C30:C31"/>
    <mergeCell ref="E30:E31"/>
    <mergeCell ref="O30:O31"/>
    <mergeCell ref="C32:C33"/>
    <mergeCell ref="E32:E33"/>
    <mergeCell ref="O32:O33"/>
    <mergeCell ref="C26:C27"/>
    <mergeCell ref="E26:E27"/>
    <mergeCell ref="O26:O27"/>
    <mergeCell ref="U18:V18"/>
    <mergeCell ref="C20:C21"/>
    <mergeCell ref="E20:E21"/>
    <mergeCell ref="O20:O21"/>
    <mergeCell ref="P20:P21"/>
    <mergeCell ref="Q20:Q21"/>
    <mergeCell ref="B18:B35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P26:P27"/>
    <mergeCell ref="Q26:Q27"/>
    <mergeCell ref="C28:C29"/>
    <mergeCell ref="E28:E29"/>
    <mergeCell ref="O28:O29"/>
    <mergeCell ref="Q22:Q23"/>
    <mergeCell ref="C24:C25"/>
    <mergeCell ref="E24:E25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1.0236220472440944" right="0.19685039370078741" top="0.43307086614173229" bottom="0.19685039370078741" header="0.15748031496062992" footer="0"/>
  <pageSetup paperSize="5" scale="4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7"/>
  <sheetViews>
    <sheetView tabSelected="1" view="pageBreakPreview" zoomScale="60" zoomScaleNormal="91" workbookViewId="0">
      <selection activeCell="L2" sqref="L2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2.42578125" style="1" customWidth="1"/>
    <col min="10" max="10" width="13" style="3" customWidth="1"/>
    <col min="11" max="11" width="16.5703125" style="1" customWidth="1"/>
    <col min="12" max="12" width="14" style="1" customWidth="1"/>
    <col min="13" max="13" width="26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155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195" t="s">
        <v>158</v>
      </c>
      <c r="K9" s="196"/>
      <c r="L9" s="197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198"/>
      <c r="K10" s="199"/>
      <c r="L10" s="200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31.5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198"/>
      <c r="K11" s="199"/>
      <c r="L11" s="200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198"/>
      <c r="K12" s="199"/>
      <c r="L12" s="200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450000000000003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198"/>
      <c r="K13" s="199"/>
      <c r="L13" s="200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28.5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201"/>
      <c r="K14" s="202"/>
      <c r="L14" s="203"/>
      <c r="M14" s="48"/>
      <c r="N14" s="218"/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68" t="s">
        <v>140</v>
      </c>
      <c r="C18" s="323" t="s">
        <v>121</v>
      </c>
      <c r="D18" s="126" t="s">
        <v>2</v>
      </c>
      <c r="E18" s="165" t="s">
        <v>77</v>
      </c>
      <c r="F18" s="36">
        <v>2</v>
      </c>
      <c r="G18" s="63" t="s">
        <v>2</v>
      </c>
      <c r="H18" s="69"/>
      <c r="I18" s="28"/>
      <c r="J18" s="25"/>
      <c r="K18" s="27"/>
      <c r="L18" s="25"/>
      <c r="M18" s="86">
        <v>45414</v>
      </c>
      <c r="N18" s="87">
        <v>45595</v>
      </c>
      <c r="O18" s="154">
        <f>(F19/F18)</f>
        <v>0.5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37.5" customHeight="1">
      <c r="B19" s="169"/>
      <c r="C19" s="280"/>
      <c r="D19" s="126" t="s">
        <v>1</v>
      </c>
      <c r="E19" s="176"/>
      <c r="F19" s="79">
        <v>1</v>
      </c>
      <c r="G19" s="63" t="s">
        <v>42</v>
      </c>
      <c r="H19" s="69"/>
      <c r="I19" s="28"/>
      <c r="J19" s="25"/>
      <c r="K19" s="27"/>
      <c r="L19" s="25"/>
      <c r="M19" s="37"/>
      <c r="N19" s="36"/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306" t="s">
        <v>122</v>
      </c>
      <c r="D20" s="126" t="s">
        <v>2</v>
      </c>
      <c r="E20" s="165" t="s">
        <v>77</v>
      </c>
      <c r="F20" s="36">
        <v>1</v>
      </c>
      <c r="G20" s="63" t="s">
        <v>2</v>
      </c>
      <c r="H20" s="28"/>
      <c r="I20" s="28"/>
      <c r="J20" s="21"/>
      <c r="K20" s="27"/>
      <c r="L20" s="21"/>
      <c r="M20" s="86">
        <v>45627</v>
      </c>
      <c r="N20" s="87">
        <v>45645</v>
      </c>
      <c r="O20" s="154">
        <f>(F21/F20)</f>
        <v>0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280"/>
      <c r="D21" s="126" t="s">
        <v>1</v>
      </c>
      <c r="E21" s="176"/>
      <c r="F21" s="79"/>
      <c r="G21" s="63" t="s">
        <v>42</v>
      </c>
      <c r="H21" s="23"/>
      <c r="I21" s="23"/>
      <c r="J21" s="21"/>
      <c r="K21" s="27"/>
      <c r="L21" s="21"/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234" t="s">
        <v>123</v>
      </c>
      <c r="D22" s="12" t="s">
        <v>2</v>
      </c>
      <c r="E22" s="165" t="s">
        <v>77</v>
      </c>
      <c r="F22" s="31">
        <v>1</v>
      </c>
      <c r="G22" s="63" t="s">
        <v>2</v>
      </c>
      <c r="H22" s="28"/>
      <c r="I22" s="28"/>
      <c r="J22" s="25"/>
      <c r="K22" s="27"/>
      <c r="L22" s="25"/>
      <c r="M22" s="86">
        <v>45566</v>
      </c>
      <c r="N22" s="87">
        <v>45596</v>
      </c>
      <c r="O22" s="182">
        <f>(F23/F22)</f>
        <v>0</v>
      </c>
      <c r="P22" s="232"/>
      <c r="Q22" s="233"/>
      <c r="X22" s="33"/>
    </row>
    <row r="23" spans="2:251" ht="19.5" customHeight="1">
      <c r="B23" s="170"/>
      <c r="C23" s="235"/>
      <c r="D23" s="12" t="s">
        <v>1</v>
      </c>
      <c r="E23" s="176"/>
      <c r="F23" s="80"/>
      <c r="G23" s="63" t="s">
        <v>42</v>
      </c>
      <c r="H23" s="23"/>
      <c r="I23" s="23"/>
      <c r="J23" s="25"/>
      <c r="K23" s="27"/>
      <c r="L23" s="25"/>
      <c r="M23" s="132"/>
      <c r="N23" s="132"/>
      <c r="O23" s="182"/>
      <c r="P23" s="232"/>
      <c r="Q23" s="233"/>
      <c r="AB23" s="32"/>
    </row>
    <row r="24" spans="2:251" ht="25.5" customHeight="1">
      <c r="B24" s="170"/>
      <c r="C24" s="172" t="s">
        <v>124</v>
      </c>
      <c r="D24" s="12" t="s">
        <v>2</v>
      </c>
      <c r="E24" s="165" t="s">
        <v>77</v>
      </c>
      <c r="F24" s="31">
        <v>1</v>
      </c>
      <c r="G24" s="63" t="s">
        <v>2</v>
      </c>
      <c r="H24" s="28"/>
      <c r="I24" s="28"/>
      <c r="J24" s="25"/>
      <c r="K24" s="27"/>
      <c r="L24" s="25"/>
      <c r="M24" s="133">
        <v>45598</v>
      </c>
      <c r="N24" s="133">
        <v>45657</v>
      </c>
      <c r="O24" s="182">
        <f>(F25/F24)</f>
        <v>0</v>
      </c>
      <c r="P24" s="232"/>
      <c r="Q24" s="233"/>
    </row>
    <row r="25" spans="2:251" ht="17.45" customHeight="1">
      <c r="B25" s="170"/>
      <c r="C25" s="322"/>
      <c r="D25" s="12" t="s">
        <v>1</v>
      </c>
      <c r="E25" s="176"/>
      <c r="F25" s="80"/>
      <c r="G25" s="63" t="s">
        <v>42</v>
      </c>
      <c r="H25" s="28"/>
      <c r="I25" s="25"/>
      <c r="J25" s="25"/>
      <c r="K25" s="27"/>
      <c r="L25" s="25"/>
      <c r="O25" s="182"/>
      <c r="P25" s="232"/>
      <c r="Q25" s="233"/>
    </row>
    <row r="26" spans="2:251" ht="18" customHeight="1">
      <c r="B26" s="170"/>
      <c r="C26" s="234" t="s">
        <v>125</v>
      </c>
      <c r="D26" s="12" t="s">
        <v>2</v>
      </c>
      <c r="E26" s="175" t="s">
        <v>77</v>
      </c>
      <c r="F26" s="31">
        <v>2</v>
      </c>
      <c r="G26" s="63" t="s">
        <v>2</v>
      </c>
      <c r="H26" s="28"/>
      <c r="I26" s="25"/>
      <c r="J26" s="25"/>
      <c r="K26" s="27"/>
      <c r="L26" s="29"/>
      <c r="M26" s="133">
        <v>45444</v>
      </c>
      <c r="N26" s="133">
        <v>45626</v>
      </c>
      <c r="O26" s="243">
        <f>(F27/F26)</f>
        <v>0.5</v>
      </c>
      <c r="P26" s="155"/>
      <c r="Q26" s="157"/>
    </row>
    <row r="27" spans="2:251" ht="30" customHeight="1">
      <c r="B27" s="170"/>
      <c r="C27" s="235"/>
      <c r="D27" s="12" t="s">
        <v>1</v>
      </c>
      <c r="E27" s="242"/>
      <c r="F27" s="80">
        <v>1</v>
      </c>
      <c r="G27" s="63" t="s">
        <v>42</v>
      </c>
      <c r="H27" s="28"/>
      <c r="I27" s="21"/>
      <c r="J27" s="21"/>
      <c r="K27" s="27"/>
      <c r="L27" s="25"/>
      <c r="M27" s="134"/>
      <c r="N27" s="134"/>
      <c r="O27" s="244"/>
      <c r="P27" s="156"/>
      <c r="Q27" s="158"/>
    </row>
    <row r="28" spans="2:251" ht="15.6" customHeight="1">
      <c r="B28" s="170"/>
      <c r="C28" s="172" t="s">
        <v>126</v>
      </c>
      <c r="D28" s="12" t="s">
        <v>2</v>
      </c>
      <c r="E28" s="175" t="s">
        <v>127</v>
      </c>
      <c r="F28" s="31">
        <v>1</v>
      </c>
      <c r="G28" s="63" t="s">
        <v>2</v>
      </c>
      <c r="H28" s="28"/>
      <c r="I28" s="21"/>
      <c r="J28" s="21"/>
      <c r="K28" s="27"/>
      <c r="L28" s="25"/>
      <c r="M28" s="135">
        <v>45618</v>
      </c>
      <c r="N28" s="135">
        <v>45624</v>
      </c>
      <c r="O28" s="179">
        <f>(F29/F28)</f>
        <v>0</v>
      </c>
      <c r="P28" s="76"/>
      <c r="Q28" s="77"/>
    </row>
    <row r="29" spans="2:251" ht="49.9" customHeight="1">
      <c r="B29" s="170"/>
      <c r="C29" s="322"/>
      <c r="D29" s="12" t="s">
        <v>1</v>
      </c>
      <c r="E29" s="176"/>
      <c r="F29" s="80"/>
      <c r="G29" s="63" t="s">
        <v>42</v>
      </c>
      <c r="H29" s="28"/>
      <c r="I29" s="21"/>
      <c r="J29" s="21"/>
      <c r="K29" s="27"/>
      <c r="L29" s="25"/>
      <c r="M29" s="134"/>
      <c r="N29" s="134"/>
      <c r="O29" s="180"/>
      <c r="P29" s="76"/>
      <c r="Q29" s="77"/>
    </row>
    <row r="30" spans="2:251" ht="15.6" customHeight="1">
      <c r="B30" s="170"/>
      <c r="C30" s="235" t="s">
        <v>128</v>
      </c>
      <c r="D30" s="12" t="s">
        <v>2</v>
      </c>
      <c r="E30" s="175" t="s">
        <v>129</v>
      </c>
      <c r="F30" s="31">
        <v>5</v>
      </c>
      <c r="G30" s="63" t="s">
        <v>2</v>
      </c>
      <c r="H30" s="28"/>
      <c r="I30" s="21"/>
      <c r="J30" s="21"/>
      <c r="K30" s="27"/>
      <c r="L30" s="25"/>
      <c r="M30" s="136">
        <v>45293</v>
      </c>
      <c r="N30" s="136">
        <v>45644</v>
      </c>
      <c r="O30" s="181">
        <f>(F31/F30)</f>
        <v>0.8</v>
      </c>
      <c r="P30" s="76"/>
      <c r="Q30" s="77"/>
    </row>
    <row r="31" spans="2:251" ht="33" customHeight="1">
      <c r="B31" s="170"/>
      <c r="C31" s="235"/>
      <c r="D31" s="12" t="s">
        <v>1</v>
      </c>
      <c r="E31" s="242"/>
      <c r="F31" s="80">
        <v>4</v>
      </c>
      <c r="G31" s="63" t="s">
        <v>42</v>
      </c>
      <c r="H31" s="28"/>
      <c r="I31" s="21"/>
      <c r="J31" s="21"/>
      <c r="K31" s="27"/>
      <c r="L31" s="25"/>
      <c r="M31" s="105"/>
      <c r="N31" s="112"/>
      <c r="O31" s="176"/>
      <c r="P31" s="76"/>
      <c r="Q31" s="77"/>
      <c r="R31" s="137">
        <f>SUM(O18:O31)</f>
        <v>1.8</v>
      </c>
    </row>
    <row r="32" spans="2:251" ht="15.75">
      <c r="B32" s="170"/>
      <c r="C32" s="246" t="s">
        <v>7</v>
      </c>
      <c r="D32" s="73" t="s">
        <v>2</v>
      </c>
      <c r="E32" s="175"/>
      <c r="F32" s="81">
        <v>1</v>
      </c>
      <c r="G32" s="63" t="s">
        <v>68</v>
      </c>
      <c r="H32" s="26"/>
      <c r="I32" s="26"/>
      <c r="J32" s="25"/>
      <c r="K32" s="25"/>
      <c r="L32" s="25"/>
      <c r="M32" s="25"/>
      <c r="N32" s="20"/>
      <c r="O32" s="182">
        <f>AVERAGE(O18:O31)</f>
        <v>0.25714285714285717</v>
      </c>
      <c r="P32" s="232"/>
      <c r="Q32" s="233"/>
    </row>
    <row r="33" spans="2:53" ht="15.75">
      <c r="B33" s="171"/>
      <c r="C33" s="246"/>
      <c r="D33" s="73" t="s">
        <v>1</v>
      </c>
      <c r="E33" s="242"/>
      <c r="F33" s="81">
        <f>O32</f>
        <v>0.25714285714285717</v>
      </c>
      <c r="G33" s="63" t="s">
        <v>42</v>
      </c>
      <c r="H33" s="23"/>
      <c r="I33" s="21"/>
      <c r="J33" s="21"/>
      <c r="K33" s="22"/>
      <c r="L33" s="21"/>
      <c r="M33" s="21"/>
      <c r="N33" s="20"/>
      <c r="O33" s="182"/>
      <c r="P33" s="232"/>
      <c r="Q33" s="233"/>
    </row>
    <row r="34" spans="2:53">
      <c r="D34" s="19"/>
      <c r="H34" s="18"/>
      <c r="I34" s="15"/>
      <c r="J34" s="17"/>
      <c r="K34" s="17"/>
      <c r="L34" s="17"/>
      <c r="M34" s="16"/>
      <c r="N34" s="16"/>
      <c r="O34" s="15"/>
      <c r="P34" s="13"/>
      <c r="Q34" s="14"/>
      <c r="R34" s="13"/>
    </row>
    <row r="35" spans="2:53" ht="31.5">
      <c r="B35" s="262" t="s">
        <v>44</v>
      </c>
      <c r="C35" s="262"/>
      <c r="D35" s="265" t="s">
        <v>6</v>
      </c>
      <c r="E35" s="265"/>
      <c r="F35" s="265"/>
      <c r="G35" s="265"/>
      <c r="H35" s="265"/>
      <c r="I35" s="265"/>
      <c r="J35" s="70" t="s">
        <v>45</v>
      </c>
      <c r="K35" s="265" t="s">
        <v>46</v>
      </c>
      <c r="L35" s="265"/>
      <c r="M35" s="259" t="s">
        <v>5</v>
      </c>
      <c r="N35" s="260"/>
      <c r="O35" s="260"/>
      <c r="P35" s="260"/>
      <c r="Q35" s="260"/>
    </row>
    <row r="36" spans="2:53" ht="26.25" customHeight="1">
      <c r="B36" s="253" t="s">
        <v>71</v>
      </c>
      <c r="C36" s="255"/>
      <c r="D36" s="266" t="s">
        <v>4</v>
      </c>
      <c r="E36" s="267"/>
      <c r="F36" s="267"/>
      <c r="G36" s="267"/>
      <c r="H36" s="267"/>
      <c r="I36" s="268"/>
      <c r="J36" s="263"/>
      <c r="K36" s="12" t="s">
        <v>2</v>
      </c>
      <c r="L36" s="65"/>
      <c r="M36" s="261" t="s">
        <v>70</v>
      </c>
      <c r="N36" s="261"/>
      <c r="O36" s="261"/>
      <c r="P36" s="261"/>
      <c r="Q36" s="261"/>
    </row>
    <row r="37" spans="2:53" ht="18" customHeight="1">
      <c r="B37" s="256"/>
      <c r="C37" s="258"/>
      <c r="D37" s="269"/>
      <c r="E37" s="270"/>
      <c r="F37" s="270"/>
      <c r="G37" s="270"/>
      <c r="H37" s="270"/>
      <c r="I37" s="271"/>
      <c r="J37" s="263"/>
      <c r="K37" s="12" t="s">
        <v>1</v>
      </c>
      <c r="L37" s="64"/>
      <c r="M37" s="261"/>
      <c r="N37" s="261"/>
      <c r="O37" s="261"/>
      <c r="P37" s="261"/>
      <c r="Q37" s="261"/>
    </row>
    <row r="38" spans="2:53" ht="18.75" customHeight="1">
      <c r="B38" s="249"/>
      <c r="C38" s="250"/>
      <c r="D38" s="272" t="s">
        <v>4</v>
      </c>
      <c r="E38" s="273"/>
      <c r="F38" s="273"/>
      <c r="G38" s="273"/>
      <c r="H38" s="273"/>
      <c r="I38" s="274"/>
      <c r="J38" s="264"/>
      <c r="K38" s="12" t="s">
        <v>2</v>
      </c>
      <c r="L38" s="66"/>
      <c r="M38" s="247" t="s">
        <v>3</v>
      </c>
      <c r="N38" s="247"/>
      <c r="O38" s="247"/>
      <c r="P38" s="247"/>
      <c r="Q38" s="247"/>
    </row>
    <row r="39" spans="2:53" ht="14.25" customHeight="1">
      <c r="B39" s="251"/>
      <c r="C39" s="252"/>
      <c r="D39" s="275"/>
      <c r="E39" s="276"/>
      <c r="F39" s="276"/>
      <c r="G39" s="276"/>
      <c r="H39" s="276"/>
      <c r="I39" s="277"/>
      <c r="J39" s="264"/>
      <c r="K39" s="12" t="s">
        <v>1</v>
      </c>
      <c r="L39" s="64"/>
      <c r="M39" s="247"/>
      <c r="N39" s="247"/>
      <c r="O39" s="247"/>
      <c r="P39" s="247"/>
      <c r="Q39" s="247"/>
    </row>
    <row r="40" spans="2:53" ht="15.75">
      <c r="B40" s="249"/>
      <c r="C40" s="250"/>
      <c r="D40" s="272" t="s">
        <v>4</v>
      </c>
      <c r="E40" s="273"/>
      <c r="F40" s="273"/>
      <c r="G40" s="273"/>
      <c r="H40" s="273"/>
      <c r="I40" s="274"/>
      <c r="J40" s="264"/>
      <c r="K40" s="12" t="s">
        <v>2</v>
      </c>
      <c r="L40" s="64"/>
      <c r="M40" s="248"/>
      <c r="N40" s="248"/>
      <c r="O40" s="248"/>
      <c r="P40" s="248"/>
      <c r="Q40" s="248"/>
    </row>
    <row r="41" spans="2:53" ht="15.75">
      <c r="B41" s="251"/>
      <c r="C41" s="252"/>
      <c r="D41" s="275"/>
      <c r="E41" s="276"/>
      <c r="F41" s="276"/>
      <c r="G41" s="276"/>
      <c r="H41" s="276"/>
      <c r="I41" s="277"/>
      <c r="J41" s="264"/>
      <c r="K41" s="12" t="s">
        <v>1</v>
      </c>
      <c r="L41" s="64"/>
      <c r="M41" s="248"/>
      <c r="N41" s="248"/>
      <c r="O41" s="248"/>
      <c r="P41" s="248"/>
      <c r="Q41" s="248"/>
    </row>
    <row r="42" spans="2:53" ht="15" customHeight="1">
      <c r="B42" s="253" t="s">
        <v>90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5"/>
      <c r="M42" s="247" t="s">
        <v>0</v>
      </c>
      <c r="N42" s="247"/>
      <c r="O42" s="247"/>
      <c r="P42" s="247"/>
      <c r="Q42" s="247"/>
    </row>
    <row r="43" spans="2:53" ht="29.25" customHeight="1">
      <c r="B43" s="256"/>
      <c r="C43" s="257"/>
      <c r="D43" s="257"/>
      <c r="E43" s="257"/>
      <c r="F43" s="257"/>
      <c r="G43" s="257"/>
      <c r="H43" s="257"/>
      <c r="I43" s="257"/>
      <c r="J43" s="257"/>
      <c r="K43" s="257"/>
      <c r="L43" s="258"/>
      <c r="M43" s="247"/>
      <c r="N43" s="247"/>
      <c r="O43" s="247"/>
      <c r="P43" s="247"/>
      <c r="Q43" s="247"/>
    </row>
    <row r="44" spans="2:53">
      <c r="M44" s="11"/>
      <c r="N44" s="11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</sheetData>
  <mergeCells count="106">
    <mergeCell ref="B42:L43"/>
    <mergeCell ref="M42:Q43"/>
    <mergeCell ref="B38:C39"/>
    <mergeCell ref="D38:I39"/>
    <mergeCell ref="J38:J39"/>
    <mergeCell ref="M38:Q39"/>
    <mergeCell ref="B40:C41"/>
    <mergeCell ref="D40:I41"/>
    <mergeCell ref="J40:J41"/>
    <mergeCell ref="M40:Q41"/>
    <mergeCell ref="B35:C35"/>
    <mergeCell ref="D35:I35"/>
    <mergeCell ref="K35:L35"/>
    <mergeCell ref="M35:Q35"/>
    <mergeCell ref="B36:C37"/>
    <mergeCell ref="D36:I37"/>
    <mergeCell ref="J36:J37"/>
    <mergeCell ref="M36:Q37"/>
    <mergeCell ref="C32:C33"/>
    <mergeCell ref="E32:E33"/>
    <mergeCell ref="O32:O33"/>
    <mergeCell ref="P32:P33"/>
    <mergeCell ref="Q32:Q33"/>
    <mergeCell ref="B18:B33"/>
    <mergeCell ref="C30:C31"/>
    <mergeCell ref="E30:E31"/>
    <mergeCell ref="O30:O31"/>
    <mergeCell ref="C26:C27"/>
    <mergeCell ref="E26:E27"/>
    <mergeCell ref="O26:O27"/>
    <mergeCell ref="P26:P27"/>
    <mergeCell ref="Q26:Q27"/>
    <mergeCell ref="C28:C29"/>
    <mergeCell ref="E28:E29"/>
    <mergeCell ref="O28:O29"/>
    <mergeCell ref="Q22:Q23"/>
    <mergeCell ref="C24:C25"/>
    <mergeCell ref="E24:E25"/>
    <mergeCell ref="O24:O25"/>
    <mergeCell ref="P24:P25"/>
    <mergeCell ref="Q24:Q25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1.0236220472440944" right="0.19685039370078741" top="0.43307086614173229" bottom="0.19685039370078741" header="0.15748031496062992" footer="0"/>
  <pageSetup paperSize="5" scale="41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3"/>
  <sheetViews>
    <sheetView view="pageBreakPreview" topLeftCell="F1" zoomScale="72" zoomScaleNormal="72" zoomScaleSheetLayoutView="72" workbookViewId="0">
      <selection activeCell="L5" sqref="L5:O5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9.28515625" style="1" customWidth="1"/>
    <col min="6" max="6" width="16.7109375" style="1" customWidth="1"/>
    <col min="7" max="7" width="18" style="1" customWidth="1"/>
    <col min="8" max="8" width="20.42578125" style="1" customWidth="1"/>
    <col min="9" max="9" width="12.42578125" style="1" customWidth="1"/>
    <col min="10" max="10" width="15.42578125" style="3" customWidth="1"/>
    <col min="11" max="11" width="17" style="1" customWidth="1"/>
    <col min="12" max="12" width="14.4257812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8" customFormat="1" ht="37.5" customHeight="1">
      <c r="B2" s="153"/>
      <c r="C2" s="153"/>
      <c r="D2" s="141" t="s">
        <v>30</v>
      </c>
      <c r="E2" s="142"/>
      <c r="F2" s="142"/>
      <c r="G2" s="142"/>
      <c r="H2" s="142"/>
      <c r="I2" s="142"/>
      <c r="J2" s="142"/>
      <c r="K2" s="143"/>
      <c r="L2" s="328" t="s">
        <v>33</v>
      </c>
      <c r="M2" s="329"/>
      <c r="N2" s="329"/>
      <c r="O2" s="330"/>
      <c r="P2" s="147"/>
      <c r="Q2" s="148"/>
      <c r="R2" s="60"/>
    </row>
    <row r="3" spans="2:251" s="38" customFormat="1" ht="37.5" customHeight="1">
      <c r="B3" s="153"/>
      <c r="C3" s="153"/>
      <c r="D3" s="144"/>
      <c r="E3" s="145"/>
      <c r="F3" s="145"/>
      <c r="G3" s="145"/>
      <c r="H3" s="145"/>
      <c r="I3" s="145"/>
      <c r="J3" s="145"/>
      <c r="K3" s="146"/>
      <c r="L3" s="328" t="s">
        <v>31</v>
      </c>
      <c r="M3" s="329"/>
      <c r="N3" s="329"/>
      <c r="O3" s="330"/>
      <c r="P3" s="149"/>
      <c r="Q3" s="150"/>
      <c r="R3" s="60"/>
    </row>
    <row r="4" spans="2:251" s="38" customFormat="1" ht="33.75" customHeight="1">
      <c r="B4" s="153"/>
      <c r="C4" s="153"/>
      <c r="D4" s="141" t="s">
        <v>29</v>
      </c>
      <c r="E4" s="142"/>
      <c r="F4" s="142"/>
      <c r="G4" s="142"/>
      <c r="H4" s="142"/>
      <c r="I4" s="142"/>
      <c r="J4" s="142"/>
      <c r="K4" s="143"/>
      <c r="L4" s="328" t="s">
        <v>32</v>
      </c>
      <c r="M4" s="329"/>
      <c r="N4" s="329"/>
      <c r="O4" s="330"/>
      <c r="P4" s="149"/>
      <c r="Q4" s="150"/>
      <c r="R4" s="60"/>
    </row>
    <row r="5" spans="2:251" s="38" customFormat="1" ht="38.25" customHeight="1">
      <c r="B5" s="153"/>
      <c r="C5" s="153"/>
      <c r="D5" s="144"/>
      <c r="E5" s="145"/>
      <c r="F5" s="145"/>
      <c r="G5" s="145"/>
      <c r="H5" s="145"/>
      <c r="I5" s="145"/>
      <c r="J5" s="145"/>
      <c r="K5" s="146"/>
      <c r="L5" s="328" t="s">
        <v>156</v>
      </c>
      <c r="M5" s="329"/>
      <c r="N5" s="329"/>
      <c r="O5" s="330"/>
      <c r="P5" s="151"/>
      <c r="Q5" s="152"/>
      <c r="R5" s="60"/>
    </row>
    <row r="6" spans="2:251" s="38" customFormat="1" ht="23.25" customHeight="1"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60"/>
    </row>
    <row r="7" spans="2:251" s="38" customFormat="1" ht="31.5" customHeight="1">
      <c r="B7" s="62" t="s">
        <v>39</v>
      </c>
      <c r="C7" s="62" t="s">
        <v>49</v>
      </c>
      <c r="D7" s="214" t="s">
        <v>40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  <c r="R7" s="60"/>
    </row>
    <row r="8" spans="2:251" s="38" customFormat="1" ht="36" customHeight="1">
      <c r="B8" s="62" t="s">
        <v>28</v>
      </c>
      <c r="C8" s="62"/>
      <c r="D8" s="194" t="s">
        <v>50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</row>
    <row r="9" spans="2:251" s="38" customFormat="1" ht="36" customHeight="1">
      <c r="B9" s="210" t="s">
        <v>38</v>
      </c>
      <c r="C9" s="211"/>
      <c r="D9" s="184"/>
      <c r="E9" s="184"/>
      <c r="F9" s="184"/>
      <c r="G9" s="184"/>
      <c r="H9" s="184"/>
      <c r="I9" s="185"/>
      <c r="J9" s="309" t="s">
        <v>51</v>
      </c>
      <c r="K9" s="310"/>
      <c r="L9" s="311"/>
      <c r="M9" s="204" t="s">
        <v>27</v>
      </c>
      <c r="N9" s="205"/>
      <c r="O9" s="205"/>
      <c r="P9" s="205"/>
      <c r="Q9" s="206"/>
      <c r="R9" s="46"/>
      <c r="T9" s="183"/>
      <c r="U9" s="183"/>
      <c r="V9" s="183"/>
      <c r="W9" s="183"/>
      <c r="X9" s="183"/>
    </row>
    <row r="10" spans="2:251" s="38" customFormat="1" ht="36" customHeight="1">
      <c r="B10" s="210" t="s">
        <v>26</v>
      </c>
      <c r="C10" s="211"/>
      <c r="D10" s="184"/>
      <c r="E10" s="184"/>
      <c r="F10" s="184"/>
      <c r="G10" s="184"/>
      <c r="H10" s="184"/>
      <c r="I10" s="185"/>
      <c r="J10" s="312"/>
      <c r="K10" s="313"/>
      <c r="L10" s="314"/>
      <c r="M10" s="59" t="s">
        <v>25</v>
      </c>
      <c r="N10" s="186" t="s">
        <v>24</v>
      </c>
      <c r="O10" s="186"/>
      <c r="P10" s="186"/>
      <c r="Q10" s="59" t="s">
        <v>23</v>
      </c>
      <c r="R10" s="46"/>
      <c r="T10" s="58"/>
      <c r="U10" s="58"/>
      <c r="V10" s="58"/>
      <c r="W10" s="58"/>
      <c r="X10" s="58"/>
    </row>
    <row r="11" spans="2:251" s="38" customFormat="1" ht="31.5" customHeight="1">
      <c r="B11" s="212" t="s">
        <v>22</v>
      </c>
      <c r="C11" s="213"/>
      <c r="D11" s="187"/>
      <c r="E11" s="187"/>
      <c r="F11" s="187"/>
      <c r="G11" s="187"/>
      <c r="H11" s="187"/>
      <c r="I11" s="188"/>
      <c r="J11" s="312"/>
      <c r="K11" s="313"/>
      <c r="L11" s="314"/>
      <c r="M11" s="57"/>
      <c r="N11" s="189"/>
      <c r="O11" s="190"/>
      <c r="P11" s="191"/>
      <c r="Q11" s="56"/>
      <c r="R11" s="46"/>
      <c r="T11" s="55"/>
      <c r="U11" s="192"/>
      <c r="V11" s="192"/>
      <c r="W11" s="192"/>
      <c r="X11" s="55"/>
      <c r="Z11" s="54"/>
      <c r="AA11" s="54"/>
    </row>
    <row r="12" spans="2:251" s="38" customFormat="1" ht="74.25" customHeight="1">
      <c r="B12" s="221" t="s">
        <v>21</v>
      </c>
      <c r="C12" s="222"/>
      <c r="D12" s="187"/>
      <c r="E12" s="187"/>
      <c r="F12" s="187"/>
      <c r="G12" s="187"/>
      <c r="H12" s="187"/>
      <c r="I12" s="188"/>
      <c r="J12" s="312"/>
      <c r="K12" s="313"/>
      <c r="L12" s="314"/>
      <c r="M12" s="53"/>
      <c r="N12" s="207"/>
      <c r="O12" s="208"/>
      <c r="P12" s="209"/>
      <c r="Q12" s="52"/>
      <c r="R12" s="46"/>
      <c r="T12" s="49"/>
      <c r="U12" s="217"/>
      <c r="V12" s="217"/>
      <c r="W12" s="217"/>
      <c r="X12" s="43"/>
      <c r="Z12" s="41"/>
      <c r="AA12" s="40"/>
      <c r="AB12" s="39"/>
    </row>
    <row r="13" spans="2:251" s="38" customFormat="1" ht="35.450000000000003" customHeight="1">
      <c r="B13" s="159" t="s">
        <v>20</v>
      </c>
      <c r="C13" s="160"/>
      <c r="D13" s="184"/>
      <c r="E13" s="184"/>
      <c r="F13" s="184"/>
      <c r="G13" s="184"/>
      <c r="H13" s="184"/>
      <c r="I13" s="185"/>
      <c r="J13" s="312"/>
      <c r="K13" s="313"/>
      <c r="L13" s="314"/>
      <c r="M13" s="51"/>
      <c r="N13" s="218"/>
      <c r="O13" s="219"/>
      <c r="P13" s="220"/>
      <c r="Q13" s="50"/>
      <c r="R13" s="46"/>
      <c r="T13" s="49"/>
      <c r="U13" s="217"/>
      <c r="V13" s="217"/>
      <c r="W13" s="217"/>
      <c r="X13" s="43"/>
      <c r="Z13" s="41"/>
      <c r="AA13" s="40"/>
      <c r="AB13" s="39"/>
    </row>
    <row r="14" spans="2:251" s="38" customFormat="1" ht="28.5" customHeight="1">
      <c r="B14" s="71" t="s">
        <v>48</v>
      </c>
      <c r="C14" s="72"/>
      <c r="D14" s="161"/>
      <c r="E14" s="161"/>
      <c r="F14" s="161"/>
      <c r="G14" s="161"/>
      <c r="H14" s="161"/>
      <c r="I14" s="162"/>
      <c r="J14" s="315"/>
      <c r="K14" s="316"/>
      <c r="L14" s="317"/>
      <c r="M14" s="48"/>
      <c r="N14" s="218" t="s">
        <v>157</v>
      </c>
      <c r="O14" s="219"/>
      <c r="P14" s="220"/>
      <c r="Q14" s="47"/>
      <c r="R14" s="46"/>
      <c r="T14" s="45"/>
      <c r="U14" s="217"/>
      <c r="V14" s="217"/>
      <c r="W14" s="44"/>
      <c r="X14" s="43"/>
      <c r="Y14" s="42"/>
      <c r="Z14" s="41"/>
      <c r="AA14" s="40"/>
      <c r="AB14" s="39"/>
    </row>
    <row r="15" spans="2:251" ht="28.5" customHeight="1">
      <c r="B15" s="165" t="s">
        <v>36</v>
      </c>
      <c r="C15" s="224" t="s">
        <v>34</v>
      </c>
      <c r="D15" s="163" t="s">
        <v>41</v>
      </c>
      <c r="E15" s="163" t="s">
        <v>19</v>
      </c>
      <c r="F15" s="163" t="s">
        <v>47</v>
      </c>
      <c r="G15" s="225" t="s">
        <v>43</v>
      </c>
      <c r="H15" s="163" t="s">
        <v>37</v>
      </c>
      <c r="I15" s="226" t="s">
        <v>35</v>
      </c>
      <c r="J15" s="227"/>
      <c r="K15" s="227"/>
      <c r="L15" s="228"/>
      <c r="M15" s="163" t="s">
        <v>18</v>
      </c>
      <c r="N15" s="163"/>
      <c r="O15" s="164" t="s">
        <v>17</v>
      </c>
      <c r="P15" s="164"/>
      <c r="Q15" s="164"/>
      <c r="R15" s="3"/>
      <c r="S15" s="3"/>
      <c r="T15" s="10"/>
      <c r="U15" s="223"/>
      <c r="V15" s="223"/>
      <c r="W15" s="3"/>
      <c r="X15" s="9"/>
      <c r="Y15" s="3"/>
      <c r="Z15" s="17"/>
      <c r="AA15" s="6"/>
      <c r="AB15" s="3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66"/>
      <c r="C16" s="224"/>
      <c r="D16" s="163"/>
      <c r="E16" s="163"/>
      <c r="F16" s="163"/>
      <c r="G16" s="163"/>
      <c r="H16" s="163"/>
      <c r="I16" s="229"/>
      <c r="J16" s="230"/>
      <c r="K16" s="230"/>
      <c r="L16" s="231"/>
      <c r="M16" s="163"/>
      <c r="N16" s="163"/>
      <c r="O16" s="163" t="s">
        <v>16</v>
      </c>
      <c r="P16" s="163" t="s">
        <v>15</v>
      </c>
      <c r="Q16" s="224" t="s">
        <v>14</v>
      </c>
      <c r="R16" s="3"/>
      <c r="S16" s="3"/>
      <c r="T16" s="8"/>
      <c r="U16" s="223"/>
      <c r="V16" s="223"/>
      <c r="W16" s="3"/>
      <c r="X16" s="7"/>
      <c r="Y16" s="3"/>
      <c r="Z16" s="17"/>
      <c r="AA16" s="6"/>
      <c r="AB16" s="3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67"/>
      <c r="C17" s="224"/>
      <c r="D17" s="163"/>
      <c r="E17" s="163"/>
      <c r="F17" s="163"/>
      <c r="G17" s="163"/>
      <c r="H17" s="163"/>
      <c r="I17" s="67" t="s">
        <v>13</v>
      </c>
      <c r="J17" s="67" t="s">
        <v>12</v>
      </c>
      <c r="K17" s="67" t="s">
        <v>11</v>
      </c>
      <c r="L17" s="68" t="s">
        <v>10</v>
      </c>
      <c r="M17" s="37" t="s">
        <v>9</v>
      </c>
      <c r="N17" s="36" t="s">
        <v>8</v>
      </c>
      <c r="O17" s="163"/>
      <c r="P17" s="163"/>
      <c r="Q17" s="224"/>
      <c r="R17" s="3"/>
      <c r="S17" s="3"/>
      <c r="T17" s="5"/>
      <c r="U17" s="223"/>
      <c r="V17" s="223"/>
      <c r="X17" s="6"/>
      <c r="Z17" s="17"/>
      <c r="AA17" s="6"/>
      <c r="AB17" s="3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68" t="s">
        <v>141</v>
      </c>
      <c r="C18" s="278" t="s">
        <v>130</v>
      </c>
      <c r="D18" s="126" t="s">
        <v>2</v>
      </c>
      <c r="E18" s="324" t="s">
        <v>131</v>
      </c>
      <c r="F18" s="36">
        <v>6</v>
      </c>
      <c r="G18" s="63" t="s">
        <v>2</v>
      </c>
      <c r="H18" s="69"/>
      <c r="I18" s="28"/>
      <c r="J18" s="25"/>
      <c r="K18" s="27"/>
      <c r="L18" s="25"/>
      <c r="M18" s="37" t="s">
        <v>9</v>
      </c>
      <c r="N18" s="36" t="s">
        <v>8</v>
      </c>
      <c r="O18" s="154">
        <f>(F19/F18)</f>
        <v>0.83333333333333337</v>
      </c>
      <c r="P18" s="154"/>
      <c r="Q18" s="239"/>
      <c r="T18" s="5"/>
      <c r="U18" s="223"/>
      <c r="V18" s="223"/>
      <c r="X18" s="4"/>
      <c r="Z18" s="34"/>
      <c r="AA18" s="6"/>
      <c r="AB18" s="32"/>
    </row>
    <row r="19" spans="2:251" ht="30.6" customHeight="1">
      <c r="B19" s="169"/>
      <c r="C19" s="280"/>
      <c r="D19" s="126" t="s">
        <v>1</v>
      </c>
      <c r="E19" s="325"/>
      <c r="F19" s="79">
        <v>5</v>
      </c>
      <c r="G19" s="63" t="s">
        <v>42</v>
      </c>
      <c r="H19" s="69"/>
      <c r="I19" s="28"/>
      <c r="J19" s="25"/>
      <c r="K19" s="27"/>
      <c r="L19" s="25"/>
      <c r="M19" s="86">
        <v>45294</v>
      </c>
      <c r="N19" s="87">
        <v>45599</v>
      </c>
      <c r="O19" s="154"/>
      <c r="P19" s="154"/>
      <c r="Q19" s="239"/>
      <c r="T19" s="5"/>
      <c r="U19" s="61"/>
      <c r="V19" s="61"/>
      <c r="X19" s="4"/>
      <c r="Z19" s="34"/>
      <c r="AA19" s="6"/>
      <c r="AB19" s="32"/>
    </row>
    <row r="20" spans="2:251" ht="27" customHeight="1">
      <c r="B20" s="169"/>
      <c r="C20" s="306" t="s">
        <v>132</v>
      </c>
      <c r="D20" s="126" t="s">
        <v>2</v>
      </c>
      <c r="E20" s="324" t="s">
        <v>133</v>
      </c>
      <c r="F20" s="36">
        <v>2</v>
      </c>
      <c r="G20" s="63" t="s">
        <v>2</v>
      </c>
      <c r="H20" s="28"/>
      <c r="I20" s="28"/>
      <c r="J20" s="21"/>
      <c r="K20" s="27"/>
      <c r="L20" s="21"/>
      <c r="M20" s="37"/>
      <c r="N20" s="36"/>
      <c r="O20" s="154">
        <f>(F21/F20)</f>
        <v>1</v>
      </c>
      <c r="P20" s="155"/>
      <c r="Q20" s="157"/>
      <c r="X20" s="33"/>
      <c r="Z20" s="34"/>
      <c r="AA20" s="6"/>
      <c r="AB20" s="32"/>
    </row>
    <row r="21" spans="2:251" ht="27" customHeight="1">
      <c r="B21" s="169"/>
      <c r="C21" s="280"/>
      <c r="D21" s="126" t="s">
        <v>1</v>
      </c>
      <c r="E21" s="325"/>
      <c r="F21" s="79">
        <v>2</v>
      </c>
      <c r="G21" s="63" t="s">
        <v>42</v>
      </c>
      <c r="H21" s="23"/>
      <c r="I21" s="23"/>
      <c r="J21" s="21"/>
      <c r="K21" s="27"/>
      <c r="L21" s="21"/>
      <c r="M21" s="86">
        <v>45292</v>
      </c>
      <c r="N21" s="87">
        <v>45316</v>
      </c>
      <c r="O21" s="154"/>
      <c r="P21" s="156"/>
      <c r="Q21" s="158"/>
      <c r="X21" s="33"/>
      <c r="Z21" s="34"/>
      <c r="AA21" s="6"/>
      <c r="AB21" s="32"/>
    </row>
    <row r="22" spans="2:251" ht="21" customHeight="1">
      <c r="B22" s="170"/>
      <c r="C22" s="234" t="s">
        <v>134</v>
      </c>
      <c r="D22" s="12" t="s">
        <v>2</v>
      </c>
      <c r="E22" s="324" t="s">
        <v>135</v>
      </c>
      <c r="F22" s="31">
        <v>4</v>
      </c>
      <c r="G22" s="63" t="s">
        <v>2</v>
      </c>
      <c r="H22" s="28"/>
      <c r="I22" s="28"/>
      <c r="J22" s="25"/>
      <c r="K22" s="27"/>
      <c r="L22" s="25"/>
      <c r="O22" s="182">
        <f>(F23/F22)</f>
        <v>1</v>
      </c>
      <c r="P22" s="232"/>
      <c r="Q22" s="233"/>
      <c r="X22" s="33"/>
    </row>
    <row r="23" spans="2:251" ht="19.5" customHeight="1">
      <c r="B23" s="170"/>
      <c r="C23" s="235"/>
      <c r="D23" s="12" t="s">
        <v>1</v>
      </c>
      <c r="E23" s="325"/>
      <c r="F23" s="80">
        <v>4</v>
      </c>
      <c r="G23" s="63" t="s">
        <v>42</v>
      </c>
      <c r="H23" s="23"/>
      <c r="I23" s="23"/>
      <c r="J23" s="25"/>
      <c r="K23" s="27"/>
      <c r="L23" s="25"/>
      <c r="M23" s="86">
        <v>45292</v>
      </c>
      <c r="N23" s="87">
        <v>45571</v>
      </c>
      <c r="O23" s="182"/>
      <c r="P23" s="232"/>
      <c r="Q23" s="233"/>
      <c r="AB23" s="32"/>
    </row>
    <row r="24" spans="2:251" ht="25.5" customHeight="1">
      <c r="B24" s="170"/>
      <c r="C24" s="172" t="s">
        <v>136</v>
      </c>
      <c r="D24" s="12" t="s">
        <v>2</v>
      </c>
      <c r="E24" s="324" t="s">
        <v>137</v>
      </c>
      <c r="F24" s="31">
        <v>4</v>
      </c>
      <c r="G24" s="63" t="s">
        <v>2</v>
      </c>
      <c r="H24" s="28"/>
      <c r="I24" s="28"/>
      <c r="J24" s="25"/>
      <c r="K24" s="27"/>
      <c r="L24" s="25"/>
      <c r="M24" s="132"/>
      <c r="N24" s="132"/>
      <c r="O24" s="182">
        <f>(F25/F24)</f>
        <v>1</v>
      </c>
      <c r="P24" s="232"/>
      <c r="Q24" s="233"/>
    </row>
    <row r="25" spans="2:251" ht="28.9" customHeight="1">
      <c r="B25" s="170"/>
      <c r="C25" s="322"/>
      <c r="D25" s="12" t="s">
        <v>1</v>
      </c>
      <c r="E25" s="325"/>
      <c r="F25" s="80">
        <v>4</v>
      </c>
      <c r="G25" s="63" t="s">
        <v>42</v>
      </c>
      <c r="H25" s="28"/>
      <c r="I25" s="25"/>
      <c r="J25" s="25"/>
      <c r="K25" s="27"/>
      <c r="L25" s="25"/>
      <c r="M25" s="86">
        <v>45292</v>
      </c>
      <c r="N25" s="87">
        <v>45571</v>
      </c>
      <c r="O25" s="182"/>
      <c r="P25" s="232"/>
      <c r="Q25" s="233"/>
    </row>
    <row r="26" spans="2:251" ht="18" customHeight="1">
      <c r="B26" s="170"/>
      <c r="C26" s="234" t="s">
        <v>138</v>
      </c>
      <c r="D26" s="12" t="s">
        <v>2</v>
      </c>
      <c r="E26" s="326" t="s">
        <v>139</v>
      </c>
      <c r="F26" s="31">
        <v>1</v>
      </c>
      <c r="G26" s="63" t="s">
        <v>2</v>
      </c>
      <c r="H26" s="28"/>
      <c r="I26" s="25"/>
      <c r="J26" s="25"/>
      <c r="K26" s="27"/>
      <c r="L26" s="29"/>
      <c r="O26" s="243">
        <f>(F27/F26)</f>
        <v>1</v>
      </c>
      <c r="P26" s="155"/>
      <c r="Q26" s="157"/>
    </row>
    <row r="27" spans="2:251" ht="30" customHeight="1">
      <c r="B27" s="170"/>
      <c r="C27" s="235"/>
      <c r="D27" s="12" t="s">
        <v>1</v>
      </c>
      <c r="E27" s="327"/>
      <c r="F27" s="80">
        <v>1</v>
      </c>
      <c r="G27" s="63" t="s">
        <v>42</v>
      </c>
      <c r="H27" s="28"/>
      <c r="I27" s="21"/>
      <c r="J27" s="21"/>
      <c r="K27" s="27"/>
      <c r="L27" s="25"/>
      <c r="M27" s="133">
        <v>45474</v>
      </c>
      <c r="N27" s="133">
        <v>45504</v>
      </c>
      <c r="O27" s="244"/>
      <c r="P27" s="156"/>
      <c r="Q27" s="158"/>
      <c r="R27" s="137">
        <f>SUM(O18:O27)</f>
        <v>4.8333333333333339</v>
      </c>
    </row>
    <row r="28" spans="2:251" ht="15.75">
      <c r="B28" s="170"/>
      <c r="C28" s="246" t="s">
        <v>7</v>
      </c>
      <c r="D28" s="73" t="s">
        <v>2</v>
      </c>
      <c r="E28" s="175"/>
      <c r="F28" s="81">
        <v>1</v>
      </c>
      <c r="G28" s="63" t="s">
        <v>68</v>
      </c>
      <c r="H28" s="26"/>
      <c r="I28" s="26"/>
      <c r="J28" s="25"/>
      <c r="K28" s="25"/>
      <c r="L28" s="25"/>
      <c r="M28" s="134"/>
      <c r="N28" s="134"/>
      <c r="O28" s="182">
        <f>AVERAGE(O18:O27)</f>
        <v>0.96666666666666679</v>
      </c>
      <c r="P28" s="232"/>
      <c r="Q28" s="233"/>
    </row>
    <row r="29" spans="2:251" ht="15.75">
      <c r="B29" s="171"/>
      <c r="C29" s="246"/>
      <c r="D29" s="73" t="s">
        <v>1</v>
      </c>
      <c r="E29" s="242"/>
      <c r="F29" s="81">
        <f>O28</f>
        <v>0.96666666666666679</v>
      </c>
      <c r="G29" s="63" t="s">
        <v>42</v>
      </c>
      <c r="H29" s="23"/>
      <c r="I29" s="21"/>
      <c r="J29" s="21"/>
      <c r="K29" s="22"/>
      <c r="L29" s="21"/>
      <c r="M29" s="21"/>
      <c r="N29" s="20"/>
      <c r="O29" s="182"/>
      <c r="P29" s="232"/>
      <c r="Q29" s="233"/>
    </row>
    <row r="30" spans="2:251">
      <c r="D30" s="19"/>
      <c r="H30" s="18"/>
      <c r="I30" s="15"/>
      <c r="J30" s="17"/>
      <c r="K30" s="17"/>
      <c r="L30" s="17"/>
      <c r="M30" s="16"/>
      <c r="N30" s="16"/>
      <c r="O30" s="15"/>
      <c r="P30" s="13"/>
      <c r="Q30" s="14"/>
      <c r="R30" s="13"/>
    </row>
    <row r="31" spans="2:251" ht="31.5">
      <c r="B31" s="262" t="s">
        <v>44</v>
      </c>
      <c r="C31" s="262"/>
      <c r="D31" s="265" t="s">
        <v>6</v>
      </c>
      <c r="E31" s="265"/>
      <c r="F31" s="265"/>
      <c r="G31" s="265"/>
      <c r="H31" s="265"/>
      <c r="I31" s="265"/>
      <c r="J31" s="70" t="s">
        <v>45</v>
      </c>
      <c r="K31" s="265" t="s">
        <v>46</v>
      </c>
      <c r="L31" s="265"/>
      <c r="M31" s="259" t="s">
        <v>5</v>
      </c>
      <c r="N31" s="260"/>
      <c r="O31" s="260"/>
      <c r="P31" s="260"/>
      <c r="Q31" s="260"/>
    </row>
    <row r="32" spans="2:251" ht="26.25" customHeight="1">
      <c r="B32" s="253" t="s">
        <v>71</v>
      </c>
      <c r="C32" s="255"/>
      <c r="D32" s="266" t="s">
        <v>4</v>
      </c>
      <c r="E32" s="267"/>
      <c r="F32" s="267"/>
      <c r="G32" s="267"/>
      <c r="H32" s="267"/>
      <c r="I32" s="268"/>
      <c r="J32" s="263"/>
      <c r="K32" s="12" t="s">
        <v>2</v>
      </c>
      <c r="L32" s="65"/>
      <c r="M32" s="261" t="s">
        <v>70</v>
      </c>
      <c r="N32" s="261"/>
      <c r="O32" s="261"/>
      <c r="P32" s="261"/>
      <c r="Q32" s="261"/>
    </row>
    <row r="33" spans="2:53" ht="18" customHeight="1">
      <c r="B33" s="256"/>
      <c r="C33" s="258"/>
      <c r="D33" s="269"/>
      <c r="E33" s="270"/>
      <c r="F33" s="270"/>
      <c r="G33" s="270"/>
      <c r="H33" s="270"/>
      <c r="I33" s="271"/>
      <c r="J33" s="263"/>
      <c r="K33" s="12" t="s">
        <v>1</v>
      </c>
      <c r="L33" s="64"/>
      <c r="M33" s="261"/>
      <c r="N33" s="261"/>
      <c r="O33" s="261"/>
      <c r="P33" s="261"/>
      <c r="Q33" s="261"/>
    </row>
    <row r="34" spans="2:53" ht="18.75" customHeight="1">
      <c r="B34" s="249"/>
      <c r="C34" s="250"/>
      <c r="D34" s="272" t="s">
        <v>4</v>
      </c>
      <c r="E34" s="273"/>
      <c r="F34" s="273"/>
      <c r="G34" s="273"/>
      <c r="H34" s="273"/>
      <c r="I34" s="274"/>
      <c r="J34" s="264"/>
      <c r="K34" s="12" t="s">
        <v>2</v>
      </c>
      <c r="L34" s="66"/>
      <c r="M34" s="247" t="s">
        <v>3</v>
      </c>
      <c r="N34" s="247"/>
      <c r="O34" s="247"/>
      <c r="P34" s="247"/>
      <c r="Q34" s="247"/>
    </row>
    <row r="35" spans="2:53" ht="14.25" customHeight="1">
      <c r="B35" s="251"/>
      <c r="C35" s="252"/>
      <c r="D35" s="275"/>
      <c r="E35" s="276"/>
      <c r="F35" s="276"/>
      <c r="G35" s="276"/>
      <c r="H35" s="276"/>
      <c r="I35" s="277"/>
      <c r="J35" s="264"/>
      <c r="K35" s="12" t="s">
        <v>1</v>
      </c>
      <c r="L35" s="64"/>
      <c r="M35" s="247"/>
      <c r="N35" s="247"/>
      <c r="O35" s="247"/>
      <c r="P35" s="247"/>
      <c r="Q35" s="247"/>
    </row>
    <row r="36" spans="2:53" ht="15.75">
      <c r="B36" s="249"/>
      <c r="C36" s="250"/>
      <c r="D36" s="272" t="s">
        <v>4</v>
      </c>
      <c r="E36" s="273"/>
      <c r="F36" s="273"/>
      <c r="G36" s="273"/>
      <c r="H36" s="273"/>
      <c r="I36" s="274"/>
      <c r="J36" s="264"/>
      <c r="K36" s="12" t="s">
        <v>2</v>
      </c>
      <c r="L36" s="64"/>
      <c r="M36" s="248"/>
      <c r="N36" s="248"/>
      <c r="O36" s="248"/>
      <c r="P36" s="248"/>
      <c r="Q36" s="248"/>
    </row>
    <row r="37" spans="2:53" ht="15.75">
      <c r="B37" s="251"/>
      <c r="C37" s="252"/>
      <c r="D37" s="275"/>
      <c r="E37" s="276"/>
      <c r="F37" s="276"/>
      <c r="G37" s="276"/>
      <c r="H37" s="276"/>
      <c r="I37" s="277"/>
      <c r="J37" s="264"/>
      <c r="K37" s="12" t="s">
        <v>1</v>
      </c>
      <c r="L37" s="64"/>
      <c r="M37" s="248"/>
      <c r="N37" s="248"/>
      <c r="O37" s="248"/>
      <c r="P37" s="248"/>
      <c r="Q37" s="248"/>
    </row>
    <row r="38" spans="2:53" ht="15" customHeight="1">
      <c r="B38" s="253" t="s">
        <v>90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5"/>
      <c r="M38" s="247" t="s">
        <v>0</v>
      </c>
      <c r="N38" s="247"/>
      <c r="O38" s="247"/>
      <c r="P38" s="247"/>
      <c r="Q38" s="247"/>
    </row>
    <row r="39" spans="2:53" ht="29.25" customHeight="1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8"/>
      <c r="M39" s="247"/>
      <c r="N39" s="247"/>
      <c r="O39" s="247"/>
      <c r="P39" s="247"/>
      <c r="Q39" s="247"/>
    </row>
    <row r="40" spans="2:53">
      <c r="M40" s="11"/>
      <c r="N40" s="11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</sheetData>
  <mergeCells count="100">
    <mergeCell ref="B36:C37"/>
    <mergeCell ref="D36:I37"/>
    <mergeCell ref="J36:J37"/>
    <mergeCell ref="M36:Q37"/>
    <mergeCell ref="B38:L39"/>
    <mergeCell ref="M38:Q39"/>
    <mergeCell ref="B32:C33"/>
    <mergeCell ref="D32:I33"/>
    <mergeCell ref="J32:J33"/>
    <mergeCell ref="M32:Q33"/>
    <mergeCell ref="B34:C35"/>
    <mergeCell ref="D34:I35"/>
    <mergeCell ref="J34:J35"/>
    <mergeCell ref="M34:Q35"/>
    <mergeCell ref="P28:P29"/>
    <mergeCell ref="Q28:Q29"/>
    <mergeCell ref="B31:C31"/>
    <mergeCell ref="D31:I31"/>
    <mergeCell ref="K31:L31"/>
    <mergeCell ref="M31:Q31"/>
    <mergeCell ref="C28:C29"/>
    <mergeCell ref="E28:E29"/>
    <mergeCell ref="O28:O29"/>
    <mergeCell ref="B18:B29"/>
    <mergeCell ref="C26:C27"/>
    <mergeCell ref="E26:E27"/>
    <mergeCell ref="O26:O27"/>
    <mergeCell ref="P26:P27"/>
    <mergeCell ref="Q26:Q27"/>
    <mergeCell ref="Q22:Q23"/>
    <mergeCell ref="C24:C25"/>
    <mergeCell ref="E24:E25"/>
    <mergeCell ref="O24:O25"/>
    <mergeCell ref="P24:P25"/>
    <mergeCell ref="Q24:Q25"/>
    <mergeCell ref="C22:C23"/>
    <mergeCell ref="E22:E23"/>
    <mergeCell ref="O22:O23"/>
    <mergeCell ref="P22:P23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M15:N16"/>
    <mergeCell ref="O15:Q15"/>
    <mergeCell ref="U15:V15"/>
    <mergeCell ref="O16:O17"/>
    <mergeCell ref="P16:P17"/>
    <mergeCell ref="Q16:Q17"/>
    <mergeCell ref="U16:V16"/>
    <mergeCell ref="U17:V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</mergeCells>
  <pageMargins left="1.0236220472440944" right="0.19685039370078741" top="0.43307086614173229" bottom="0.19685039370078741" header="0.15748031496062992" footer="0"/>
  <pageSetup paperSize="5" scale="41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baseColWidth="10" defaultRowHeight="15"/>
  <cols>
    <col min="1" max="1" width="14.5703125" customWidth="1"/>
  </cols>
  <sheetData>
    <row r="1" spans="1:2">
      <c r="A1" t="s">
        <v>146</v>
      </c>
      <c r="B1">
        <v>51</v>
      </c>
    </row>
    <row r="2" spans="1:2">
      <c r="A2" t="s">
        <v>147</v>
      </c>
      <c r="B2" s="138">
        <v>3758</v>
      </c>
    </row>
    <row r="3" spans="1:2">
      <c r="A3" t="s">
        <v>148</v>
      </c>
      <c r="B3">
        <f>(B2/B1)</f>
        <v>73.686274509803923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evaluación y seguimiento 1 </vt:lpstr>
      <vt:lpstr>evaluación y seguimiento  2 </vt:lpstr>
      <vt:lpstr>evaluación y seguimiento  3</vt:lpstr>
      <vt:lpstr>evaluación y seguimiento  4</vt:lpstr>
      <vt:lpstr>evaluación y seguimiento 5</vt:lpstr>
      <vt:lpstr>evaluación y seguimiento 6</vt:lpstr>
      <vt:lpstr>evaluación y seguimiento 7</vt:lpstr>
      <vt:lpstr>% cumplimiento  plan  </vt:lpstr>
      <vt:lpstr>'evaluación y seguimiento  2 '!Área_de_impresión</vt:lpstr>
      <vt:lpstr>'evaluación y seguimiento  3'!Área_de_impresión</vt:lpstr>
      <vt:lpstr>'evaluación y seguimiento  4'!Área_de_impresión</vt:lpstr>
      <vt:lpstr>'evaluación y seguimiento 1 '!Área_de_impresión</vt:lpstr>
      <vt:lpstr>'evaluación y seguimiento 5'!Área_de_impresión</vt:lpstr>
      <vt:lpstr>'evaluación y seguimiento 6'!Área_de_impresión</vt:lpstr>
      <vt:lpstr>'evaluación y seguimiento 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2024-10-11T17:20:19Z</cp:lastPrinted>
  <dcterms:created xsi:type="dcterms:W3CDTF">2017-08-24T15:03:39Z</dcterms:created>
  <dcterms:modified xsi:type="dcterms:W3CDTF">2024-11-28T16:57:34Z</dcterms:modified>
</cp:coreProperties>
</file>