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es de acción para publicar\"/>
    </mc:Choice>
  </mc:AlternateContent>
  <bookViews>
    <workbookView xWindow="0" yWindow="0" windowWidth="21600" windowHeight="7530" tabRatio="839" firstSheet="2" activeTab="7"/>
  </bookViews>
  <sheets>
    <sheet name="2.1-TH-Funciona" sheetId="8" r:id="rId1"/>
    <sheet name="1. TH Anexo 1" sheetId="10" r:id="rId2"/>
    <sheet name="2.2-GD-Inversion" sheetId="7" r:id="rId3"/>
    <sheet name="2.3-BF-Inversión" sheetId="2" r:id="rId4"/>
    <sheet name="2.4 RF-Funcionami" sheetId="3" r:id="rId5"/>
    <sheet name="2.4 Anexo RF" sheetId="6" r:id="rId6"/>
    <sheet name="2.4 Anexo -BIENES Y SERVICIOS" sheetId="4" r:id="rId7"/>
    <sheet name="2.4 Anexo SERVICIOS PUBLICOS " sheetId="5" r:id="rId8"/>
  </sheets>
  <externalReferences>
    <externalReference r:id="rId9"/>
  </externalReferences>
  <definedNames>
    <definedName name="_xlnm._FilterDatabase" localSheetId="5" hidden="1">'2.4 Anexo RF'!$173:$173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8" l="1"/>
  <c r="Q23" i="8" s="1"/>
  <c r="O23" i="8"/>
  <c r="P21" i="8"/>
  <c r="Q21" i="8" s="1"/>
  <c r="O21" i="8"/>
  <c r="P19" i="8"/>
  <c r="O19" i="8"/>
  <c r="P17" i="8"/>
  <c r="O17" i="8"/>
  <c r="I74" i="8"/>
  <c r="I73" i="8"/>
  <c r="H73" i="8"/>
  <c r="H72" i="8"/>
  <c r="P71" i="8" s="1"/>
  <c r="Q71" i="8" s="1"/>
  <c r="P65" i="8"/>
  <c r="H70" i="8"/>
  <c r="P69" i="8" s="1"/>
  <c r="Q69" i="8" s="1"/>
  <c r="F35" i="10"/>
  <c r="F68" i="8"/>
  <c r="F74" i="8" s="1"/>
  <c r="O73" i="8" s="1"/>
  <c r="H68" i="8"/>
  <c r="P67" i="8" s="1"/>
  <c r="F17" i="10"/>
  <c r="H64" i="8"/>
  <c r="F64" i="8" s="1"/>
  <c r="O63" i="8" s="1"/>
  <c r="H62" i="8"/>
  <c r="P61" i="8" s="1"/>
  <c r="Q61" i="8" s="1"/>
  <c r="H60" i="8"/>
  <c r="H58" i="8"/>
  <c r="P57" i="8" s="1"/>
  <c r="F6" i="10"/>
  <c r="F5" i="10"/>
  <c r="E51" i="10"/>
  <c r="F40" i="10"/>
  <c r="F10" i="10"/>
  <c r="F9" i="10"/>
  <c r="F8" i="10"/>
  <c r="F3" i="10"/>
  <c r="O59" i="8"/>
  <c r="O57" i="8"/>
  <c r="O61" i="8"/>
  <c r="O65" i="8"/>
  <c r="O71" i="8"/>
  <c r="O69" i="8"/>
  <c r="I27" i="8"/>
  <c r="H27" i="8"/>
  <c r="P27" i="8" s="1"/>
  <c r="F28" i="8"/>
  <c r="O27" i="8" s="1"/>
  <c r="P25" i="8"/>
  <c r="O25" i="8"/>
  <c r="H30" i="7"/>
  <c r="H29" i="7"/>
  <c r="I29" i="7" s="1"/>
  <c r="P27" i="7"/>
  <c r="O27" i="7"/>
  <c r="I27" i="7"/>
  <c r="P25" i="7"/>
  <c r="O25" i="7"/>
  <c r="I25" i="7"/>
  <c r="P23" i="7"/>
  <c r="O23" i="7"/>
  <c r="I23" i="7"/>
  <c r="P21" i="7"/>
  <c r="O21" i="7"/>
  <c r="I21" i="7"/>
  <c r="P19" i="7"/>
  <c r="I19" i="7"/>
  <c r="F19" i="7"/>
  <c r="P17" i="7"/>
  <c r="O17" i="7"/>
  <c r="I17" i="7"/>
  <c r="Q17" i="8" l="1"/>
  <c r="P63" i="8"/>
  <c r="Q63" i="8" s="1"/>
  <c r="Q19" i="8"/>
  <c r="Q65" i="8"/>
  <c r="Q67" i="8"/>
  <c r="H74" i="8"/>
  <c r="P73" i="8" s="1"/>
  <c r="Q73" i="8" s="1"/>
  <c r="P59" i="8"/>
  <c r="Q59" i="8" s="1"/>
  <c r="O67" i="8"/>
  <c r="Q57" i="8"/>
  <c r="F51" i="10"/>
  <c r="Q27" i="8"/>
  <c r="Q25" i="8"/>
  <c r="O19" i="7"/>
  <c r="G339" i="6" l="1"/>
  <c r="G338" i="6"/>
  <c r="G334" i="6"/>
  <c r="G320" i="6"/>
  <c r="G276" i="6"/>
  <c r="G214" i="6"/>
  <c r="G170" i="6"/>
  <c r="G165" i="6"/>
  <c r="G122" i="6"/>
  <c r="G340" i="6" s="1"/>
  <c r="G28" i="6"/>
  <c r="G113" i="5"/>
  <c r="F121" i="5" s="1"/>
  <c r="G100" i="5"/>
  <c r="G87" i="5"/>
  <c r="G74" i="5"/>
  <c r="G61" i="5"/>
  <c r="G47" i="5"/>
  <c r="G33" i="5"/>
  <c r="F120" i="5" s="1"/>
  <c r="G19" i="5"/>
  <c r="F119" i="5" s="1"/>
  <c r="G282" i="4"/>
  <c r="G274" i="4"/>
  <c r="G269" i="4"/>
  <c r="G264" i="4"/>
  <c r="G218" i="4"/>
  <c r="G212" i="4"/>
  <c r="G204" i="4"/>
  <c r="G198" i="4"/>
  <c r="G72" i="4"/>
  <c r="G62" i="4"/>
  <c r="G284" i="4" l="1"/>
  <c r="F117" i="5"/>
  <c r="F118" i="5"/>
  <c r="H87" i="3"/>
  <c r="P86" i="3" s="1"/>
  <c r="F87" i="3"/>
  <c r="O86" i="3"/>
  <c r="H86" i="3"/>
  <c r="I86" i="3" s="1"/>
  <c r="F86" i="3"/>
  <c r="I85" i="3"/>
  <c r="P84" i="3"/>
  <c r="O84" i="3"/>
  <c r="Q84" i="3" s="1"/>
  <c r="I84" i="3"/>
  <c r="I83" i="3"/>
  <c r="P82" i="3"/>
  <c r="O82" i="3"/>
  <c r="I82" i="3"/>
  <c r="I81" i="3"/>
  <c r="P80" i="3"/>
  <c r="O80" i="3"/>
  <c r="Q80" i="3" s="1"/>
  <c r="I80" i="3"/>
  <c r="I79" i="3"/>
  <c r="P78" i="3"/>
  <c r="Q78" i="3" s="1"/>
  <c r="O78" i="3"/>
  <c r="I78" i="3"/>
  <c r="F48" i="3"/>
  <c r="H47" i="3"/>
  <c r="I47" i="3" s="1"/>
  <c r="F47" i="3"/>
  <c r="H46" i="3"/>
  <c r="I46" i="3" s="1"/>
  <c r="P45" i="3"/>
  <c r="O45" i="3"/>
  <c r="Q45" i="3" s="1"/>
  <c r="I45" i="3"/>
  <c r="I44" i="3"/>
  <c r="P43" i="3"/>
  <c r="O43" i="3"/>
  <c r="I43" i="3"/>
  <c r="I42" i="3"/>
  <c r="P41" i="3"/>
  <c r="O41" i="3"/>
  <c r="Q41" i="3" s="1"/>
  <c r="I41" i="3"/>
  <c r="I40" i="3"/>
  <c r="P39" i="3"/>
  <c r="O39" i="3"/>
  <c r="Q39" i="3" s="1"/>
  <c r="I39" i="3"/>
  <c r="I38" i="3"/>
  <c r="P37" i="3"/>
  <c r="O37" i="3"/>
  <c r="Q37" i="3" s="1"/>
  <c r="I37" i="3"/>
  <c r="I36" i="3"/>
  <c r="P35" i="3"/>
  <c r="O35" i="3"/>
  <c r="Q35" i="3" s="1"/>
  <c r="I35" i="3"/>
  <c r="I34" i="3"/>
  <c r="P33" i="3"/>
  <c r="O33" i="3"/>
  <c r="I33" i="3"/>
  <c r="I32" i="3"/>
  <c r="P31" i="3"/>
  <c r="O31" i="3"/>
  <c r="Q31" i="3" s="1"/>
  <c r="I31" i="3"/>
  <c r="I30" i="3"/>
  <c r="P29" i="3"/>
  <c r="Q29" i="3" s="1"/>
  <c r="O29" i="3"/>
  <c r="I29" i="3"/>
  <c r="I28" i="3"/>
  <c r="P27" i="3"/>
  <c r="O27" i="3"/>
  <c r="Q27" i="3" s="1"/>
  <c r="I27" i="3"/>
  <c r="I26" i="3"/>
  <c r="P25" i="3"/>
  <c r="O25" i="3"/>
  <c r="I25" i="3"/>
  <c r="H24" i="3"/>
  <c r="I24" i="3" s="1"/>
  <c r="P23" i="3"/>
  <c r="O23" i="3"/>
  <c r="I23" i="3"/>
  <c r="I22" i="3"/>
  <c r="P21" i="3"/>
  <c r="O21" i="3"/>
  <c r="I21" i="3"/>
  <c r="I20" i="3"/>
  <c r="P19" i="3"/>
  <c r="O19" i="3"/>
  <c r="Q19" i="3" s="1"/>
  <c r="I19" i="3"/>
  <c r="H18" i="3"/>
  <c r="I18" i="3" s="1"/>
  <c r="P17" i="3"/>
  <c r="Q17" i="3" s="1"/>
  <c r="O17" i="3"/>
  <c r="I17" i="3"/>
  <c r="Q21" i="3" l="1"/>
  <c r="Q25" i="3"/>
  <c r="Q33" i="3"/>
  <c r="Q82" i="3"/>
  <c r="Q43" i="3"/>
  <c r="I87" i="3"/>
  <c r="Q23" i="3"/>
  <c r="O47" i="3"/>
  <c r="Q86" i="3"/>
  <c r="H48" i="3"/>
  <c r="P47" i="3" l="1"/>
  <c r="Q47" i="3" s="1"/>
  <c r="I48" i="3"/>
  <c r="I26" i="2" l="1"/>
  <c r="H26" i="2"/>
  <c r="P20" i="2" l="1"/>
  <c r="P22" i="2"/>
  <c r="P24" i="2"/>
  <c r="O20" i="2"/>
  <c r="O22" i="2"/>
  <c r="O24" i="2"/>
  <c r="O26" i="2"/>
  <c r="P26" i="2"/>
  <c r="P18" i="2" l="1"/>
  <c r="O18" i="2"/>
</calcChain>
</file>

<file path=xl/comments1.xml><?xml version="1.0" encoding="utf-8"?>
<comments xmlns="http://schemas.openxmlformats.org/spreadsheetml/2006/main">
  <authors>
    <author>equipo 60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2.xml><?xml version="1.0" encoding="utf-8"?>
<comments xmlns="http://schemas.openxmlformats.org/spreadsheetml/2006/main">
  <authors>
    <author>equipo 60</author>
  </authors>
  <commentList>
    <comment ref="B14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primero el código MGA y luego la meta personalizada en el PD</t>
        </r>
      </text>
    </comment>
    <comment ref="C14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deben relacionar las actividades para el cumplimiento de la meta de acuerdol al proyecto de inversión</t>
        </r>
      </text>
    </comment>
    <comment ref="E14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y ejecutado a nivel físico por cada una de las actividades</t>
        </r>
      </text>
    </comment>
    <comment ref="H14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deben relacionar las actividades para el cumplimiento de la meta de acuerdol al proyecto de inversión</t>
        </r>
      </text>
    </comment>
    <comment ref="E15" authorId="0" shapeId="0">
      <text>
        <r>
          <rPr>
            <b/>
            <sz val="9"/>
            <color rgb="FF000000"/>
            <rFont val="Tahoma"/>
            <family val="2"/>
          </rPr>
          <t>equipo 60: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>equipo 60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  <comment ref="B7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MGA y luego la meta personalizada en el PD</t>
        </r>
      </text>
    </comment>
    <comment ref="C7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75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<sst xmlns="http://schemas.openxmlformats.org/spreadsheetml/2006/main" count="6044" uniqueCount="619">
  <si>
    <t xml:space="preserve">FIRMA: </t>
  </si>
  <si>
    <t xml:space="preserve">OBSERVACIONES: </t>
  </si>
  <si>
    <t>E</t>
  </si>
  <si>
    <t>P</t>
  </si>
  <si>
    <t>FIRMA</t>
  </si>
  <si>
    <t xml:space="preserve">META DE RESULTADO  No. 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</si>
  <si>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</si>
  <si>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</si>
  <si>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</si>
  <si>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</si>
  <si>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</si>
  <si>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</si>
  <si>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</si>
  <si>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</si>
  <si>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</si>
  <si>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</si>
  <si>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</si>
  <si>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</si>
  <si>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</si>
  <si>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</si>
  <si>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</si>
  <si>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>VALOR</t>
  </si>
  <si>
    <t>OBJETO</t>
  </si>
  <si>
    <t>No</t>
  </si>
  <si>
    <t xml:space="preserve">RELACION DE CONTRATOS Y CONVENIOS </t>
  </si>
  <si>
    <t xml:space="preserve">FECHA DE PROGRAMACION: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</si>
  <si>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</si>
  <si>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</si>
  <si>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</si>
  <si>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</si>
  <si>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</si>
  <si>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</si>
  <si>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>ACTIVIDADES</t>
  </si>
  <si>
    <t xml:space="preserve">FUENTES DE FINANCIACION                           </t>
  </si>
  <si>
    <t>METAS DE PRODUCTO</t>
  </si>
  <si>
    <t>COSTO TOTAL
(PESOS)</t>
  </si>
  <si>
    <t xml:space="preserve">SECRETARÍA / ENTIDAD:                                                           </t>
  </si>
  <si>
    <t xml:space="preserve">P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</si>
  <si>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</si>
  <si>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</si>
  <si>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</si>
  <si>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 xml:space="preserve">Medición </t>
  </si>
  <si>
    <t>CANTIDAD</t>
  </si>
  <si>
    <t>CODIGO PRESUPUESTAL:                                                       RUBROS:</t>
  </si>
  <si>
    <t xml:space="preserve">Secretaría Administrativa </t>
  </si>
  <si>
    <r>
      <t xml:space="preserve">Objetivos:  </t>
    </r>
    <r>
      <rPr>
        <sz val="16"/>
        <rFont val="Arial"/>
        <family val="2"/>
      </rPr>
      <t>Identificar, cuantificar y cualificar todos los bienes de propiedad del municipio, como también proyectar la ejecución de la sede que albergue todas las dependencias de la administración municipal</t>
    </r>
  </si>
  <si>
    <r>
      <t xml:space="preserve">LINEA ESTRATEGICA: </t>
    </r>
    <r>
      <rPr>
        <sz val="16"/>
        <rFont val="Arial"/>
        <family val="2"/>
      </rPr>
      <t>Territorio para todos</t>
    </r>
  </si>
  <si>
    <r>
      <t>SECTOR:</t>
    </r>
    <r>
      <rPr>
        <sz val="16"/>
        <rFont val="Arial"/>
        <family val="2"/>
      </rPr>
      <t xml:space="preserve"> Vivienda Ciudad y Territorio</t>
    </r>
  </si>
  <si>
    <r>
      <t xml:space="preserve">PROGRAMA: </t>
    </r>
    <r>
      <rPr>
        <sz val="16"/>
        <rFont val="Arial"/>
        <family val="2"/>
      </rPr>
      <t xml:space="preserve"> Acceso a soluciones de vivienda</t>
    </r>
  </si>
  <si>
    <r>
      <t xml:space="preserve">NOMBRE  DEL PROYECTO POAI: </t>
    </r>
    <r>
      <rPr>
        <sz val="16"/>
        <rFont val="Arial"/>
        <family val="2"/>
      </rPr>
      <t>Identificación depuración administración y actualización de los bienes fiscales y de uso público del Municipio de Ibagué.</t>
    </r>
  </si>
  <si>
    <r>
      <t xml:space="preserve">CODIGO BPPIM:  </t>
    </r>
    <r>
      <rPr>
        <sz val="16"/>
        <rFont val="Arial"/>
        <family val="2"/>
      </rPr>
      <t>2024730010097</t>
    </r>
  </si>
  <si>
    <r>
      <t xml:space="preserve">GRUPO:  </t>
    </r>
    <r>
      <rPr>
        <sz val="16"/>
        <rFont val="Arial"/>
        <family val="2"/>
      </rPr>
      <t>Dirección de Recursos Físicos</t>
    </r>
  </si>
  <si>
    <r>
      <t xml:space="preserve"> </t>
    </r>
    <r>
      <rPr>
        <b/>
        <sz val="12"/>
        <rFont val="Arial"/>
        <family val="2"/>
      </rPr>
      <t>4001007 -</t>
    </r>
    <r>
      <rPr>
        <sz val="12"/>
        <rFont val="Arial"/>
        <family val="2"/>
      </rPr>
      <t xml:space="preserve"> SERVICIO DE SANEAMIENTO Y TITULACIÓN DE BIENES FISCALES</t>
    </r>
  </si>
  <si>
    <r>
      <rPr>
        <b/>
        <sz val="12"/>
        <rFont val="Arial MT"/>
      </rPr>
      <t xml:space="preserve">META DE RESULTADO No 1: </t>
    </r>
    <r>
      <rPr>
        <sz val="12"/>
        <rFont val="Arial MT"/>
      </rPr>
      <t>Aumentar el índice de desempeño Institucional</t>
    </r>
  </si>
  <si>
    <r>
      <t xml:space="preserve">META DE RESULTADO  No. 1 </t>
    </r>
    <r>
      <rPr>
        <sz val="12"/>
        <rFont val="Arial"/>
        <family val="2"/>
      </rPr>
      <t>Fortalecer la identificación y legalización de los bienes fiscales y de uso público</t>
    </r>
  </si>
  <si>
    <t>Número de bienes fiscales y de uso público identificados y legalizados</t>
  </si>
  <si>
    <t>UNIFICAR LAS BASES DE DATOS EXISTENTES GENERANDO EXPEDIENTES DE ARCHIVO</t>
  </si>
  <si>
    <t>DIGITALIZAR LA PLANIMETRIA NECESARIA PARA COMPLETAR LA BASE DE DATOS Y ALIMENTAR CONSTANTEMENTE LA BASE DE DATOS GEOREFERENCIADA</t>
  </si>
  <si>
    <t>REALIZAR ACTOS ADMINISTRATIVOS, RESOLUCIONES, ACTOS DE IMPULSO DENTRO DE LOS EXPEDIENTES DEL PROGRAMA DE TITULACIÓN GRATUITA</t>
  </si>
  <si>
    <t>Número de procesos tramitados</t>
  </si>
  <si>
    <t>Número de bases de planos digitalizados</t>
  </si>
  <si>
    <t>Número de bases de datos unificadas</t>
  </si>
  <si>
    <t xml:space="preserve">Número de procesos tramitados </t>
  </si>
  <si>
    <t>NOMBRE: NORMA MARGARÍTA CIFUENTES ZARTA</t>
  </si>
  <si>
    <t>DIRECTOR DE GRUPO</t>
  </si>
  <si>
    <t>NOMBRE:  SANDRA MILENA LONDOÑO RODRIGUEZ</t>
  </si>
  <si>
    <r>
      <t xml:space="preserve">FECHA DE  SEGUIMIENTO: </t>
    </r>
    <r>
      <rPr>
        <sz val="16"/>
        <rFont val="Arial"/>
        <family val="2"/>
      </rPr>
      <t>30 de Septiembre 2024</t>
    </r>
  </si>
  <si>
    <t>Proyectó: Geraldine Velez</t>
  </si>
  <si>
    <r>
      <rPr>
        <b/>
        <sz val="10"/>
        <rFont val="Arial"/>
        <family val="2"/>
      </rPr>
      <t>PROCESO:</t>
    </r>
    <r>
      <rPr>
        <sz val="10"/>
        <rFont val="Arial"/>
        <family val="2"/>
      </rPr>
      <t xml:space="preserve"> PLANEACION ESTRATEGICA Y TERRITORIAL</t>
    </r>
  </si>
  <si>
    <r>
      <t xml:space="preserve">Codigo: </t>
    </r>
    <r>
      <rPr>
        <sz val="10"/>
        <rFont val="Arial"/>
        <family val="2"/>
      </rPr>
      <t>FOR-08-PRO-PET-01</t>
    </r>
  </si>
  <si>
    <r>
      <t>Version:</t>
    </r>
    <r>
      <rPr>
        <sz val="10"/>
        <rFont val="Arial"/>
        <family val="2"/>
      </rPr>
      <t xml:space="preserve"> 01</t>
    </r>
  </si>
  <si>
    <r>
      <rPr>
        <b/>
        <sz val="10"/>
        <rFont val="Arial"/>
        <family val="2"/>
      </rPr>
      <t>FORMATO:</t>
    </r>
    <r>
      <rPr>
        <sz val="10"/>
        <rFont val="Arial"/>
        <family val="2"/>
      </rPr>
      <t xml:space="preserve"> PLAN DE ACCION</t>
    </r>
  </si>
  <si>
    <r>
      <t xml:space="preserve">Fecha: </t>
    </r>
    <r>
      <rPr>
        <sz val="10"/>
        <rFont val="Arial"/>
        <family val="2"/>
      </rPr>
      <t>31/08/2017</t>
    </r>
  </si>
  <si>
    <r>
      <t xml:space="preserve">Pagina: </t>
    </r>
    <r>
      <rPr>
        <sz val="10"/>
        <rFont val="Arial"/>
        <family val="2"/>
      </rPr>
      <t>1 de  1</t>
    </r>
  </si>
  <si>
    <t>Secretaria Administrativa</t>
  </si>
  <si>
    <t>GRUPO:  Direccion de Recursos Fisicos</t>
  </si>
  <si>
    <t>FECHA DE  SEGUIMIENTO: 30/09/2024</t>
  </si>
  <si>
    <t>LINEA ESTRATEGICA:</t>
  </si>
  <si>
    <t xml:space="preserve">Objetivos: </t>
  </si>
  <si>
    <t>SECTOR:</t>
  </si>
  <si>
    <t xml:space="preserve">PROGRAMA:   Fortalecimiento de la Gestión y Dirección de la Administración Territorial (Código KPT: 4599) </t>
  </si>
  <si>
    <t>Ver : 5.1 R.F Anexo</t>
  </si>
  <si>
    <t xml:space="preserve">NOMBRE  DEL PROYECTO POAI: </t>
  </si>
  <si>
    <t xml:space="preserve">CODIGO BPPIM: </t>
  </si>
  <si>
    <r>
      <t xml:space="preserve">FISICO
</t>
    </r>
    <r>
      <rPr>
        <b/>
        <u/>
        <sz val="10"/>
        <rFont val="Arial MT"/>
      </rPr>
      <t xml:space="preserve">PROG  </t>
    </r>
    <r>
      <rPr>
        <b/>
        <sz val="10"/>
        <rFont val="Arial MT"/>
      </rPr>
      <t xml:space="preserve">
EJEC</t>
    </r>
  </si>
  <si>
    <r>
      <rPr>
        <b/>
        <sz val="10"/>
        <rFont val="Arial MT"/>
      </rPr>
      <t>FINANCIERO</t>
    </r>
    <r>
      <rPr>
        <b/>
        <u/>
        <sz val="10"/>
        <rFont val="Arial MT"/>
      </rPr>
      <t xml:space="preserve">
PROG  
OBLIGADO</t>
    </r>
  </si>
  <si>
    <r>
      <rPr>
        <b/>
        <sz val="10"/>
        <rFont val="Arial"/>
        <family val="2"/>
      </rPr>
      <t>Código MGA</t>
    </r>
    <r>
      <rPr>
        <sz val="10"/>
        <rFont val="Arial"/>
        <family val="2"/>
      </rPr>
      <t>: Descripción meta</t>
    </r>
  </si>
  <si>
    <r>
      <t xml:space="preserve">ADELANTAR PROCESOS DE </t>
    </r>
    <r>
      <rPr>
        <b/>
        <sz val="10"/>
        <rFont val="Arial"/>
        <family val="2"/>
      </rPr>
      <t>ARRENDAMIENTO</t>
    </r>
    <r>
      <rPr>
        <sz val="10"/>
        <rFont val="Arial"/>
        <family val="2"/>
      </rPr>
      <t xml:space="preserve"> PARA EL FUNCIONAMIENTO DE LAS DIFERENTES DEPENDENCIAS DE LA ALCALDÍA DE IBAGUÉ</t>
    </r>
  </si>
  <si>
    <t>O</t>
  </si>
  <si>
    <r>
      <t xml:space="preserve">ADELANTAR PROCESOS PARA PRESTACION DE SERVICIOS DE  </t>
    </r>
    <r>
      <rPr>
        <b/>
        <sz val="10"/>
        <rFont val="Arial"/>
        <family val="2"/>
      </rPr>
      <t>COMBUSTIBLE</t>
    </r>
    <r>
      <rPr>
        <sz val="10"/>
        <rFont val="Arial"/>
        <family val="2"/>
      </rPr>
      <t xml:space="preserve"> PARA EL PARQUE AUTOMOTOR DE LA ALCALDÍA DE IBAGUÉ.</t>
    </r>
  </si>
  <si>
    <r>
      <t xml:space="preserve">ADELANTAR PROCESO PARA PRESTAR LOS SERVICIOS DE </t>
    </r>
    <r>
      <rPr>
        <b/>
        <sz val="10"/>
        <rFont val="Arial"/>
        <family val="2"/>
      </rPr>
      <t>CORRESPONDENCIA, EMBALAJE, CARGUE, TRANSPORTE</t>
    </r>
    <r>
      <rPr>
        <sz val="10"/>
        <rFont val="Arial"/>
        <family val="2"/>
      </rPr>
      <t xml:space="preserve"> Y OTROS PARA LAS DIFERENTES DEPENDENCIAS DE LA ALCALDÍA DE IBAGUÉ</t>
    </r>
  </si>
  <si>
    <r>
      <t xml:space="preserve">ADELANTAR PROCESO DE SERVICIOS GENERALES - </t>
    </r>
    <r>
      <rPr>
        <b/>
        <sz val="10"/>
        <rFont val="Arial"/>
        <family val="2"/>
      </rPr>
      <t>MANTENIMIENTO, ASEO Y CAFETERIA</t>
    </r>
    <r>
      <rPr>
        <sz val="10"/>
        <rFont val="Arial"/>
        <family val="2"/>
      </rPr>
      <t xml:space="preserve"> PARA LA ALCALDÍA DE IBAGUÉ</t>
    </r>
  </si>
  <si>
    <r>
      <t xml:space="preserve">ADELANTAR PROESOS DE SUMINISTRO DE: MATERIALES DE </t>
    </r>
    <r>
      <rPr>
        <b/>
        <sz val="10"/>
        <rFont val="Arial MT"/>
      </rPr>
      <t>FERRETERÍA</t>
    </r>
    <r>
      <rPr>
        <sz val="10"/>
        <rFont val="Arial MT"/>
      </rPr>
      <t xml:space="preserve"> PARA LA ALCALDÍA MUNICIPAL DE IBAGUÉ </t>
    </r>
  </si>
  <si>
    <r>
      <t xml:space="preserve">ADELANTAR PROESOS DE SUMINISTRO DE: </t>
    </r>
    <r>
      <rPr>
        <b/>
        <sz val="10"/>
        <rFont val="Arial MT"/>
      </rPr>
      <t xml:space="preserve">PAPELERIA Y TONER </t>
    </r>
    <r>
      <rPr>
        <sz val="10"/>
        <rFont val="Arial MT"/>
      </rPr>
      <t xml:space="preserve">PARA LA ALCALDÍA MUNICIPAL DE IBAGUÉ </t>
    </r>
  </si>
  <si>
    <r>
      <t xml:space="preserve">ADELANTAR PROCESOS PARA EL </t>
    </r>
    <r>
      <rPr>
        <b/>
        <sz val="10"/>
        <rFont val="Arial MT"/>
      </rPr>
      <t>MANTENIMIENTO PREVENTIVO Y CORRECTIVO DEL ASCENSOR</t>
    </r>
    <r>
      <rPr>
        <sz val="10"/>
        <rFont val="Arial MT"/>
      </rPr>
      <t xml:space="preserve"> DE LA ALCALDÍA DE IBAGUÉ</t>
    </r>
  </si>
  <si>
    <r>
      <t xml:space="preserve">ADELANTAR PROCESOS PARA PRESTACION DE SERVICIOS DE </t>
    </r>
    <r>
      <rPr>
        <b/>
        <sz val="10"/>
        <rFont val="Arial MT"/>
      </rPr>
      <t xml:space="preserve">MANTENIMIENTO PREVENTIVO Y CORRECTIVO PARA EL PARQUE AUTOMOTOR </t>
    </r>
    <r>
      <rPr>
        <sz val="10"/>
        <rFont val="Arial MT"/>
      </rPr>
      <t>DE LA ALCALDÍA DE IBAGUÉ.</t>
    </r>
  </si>
  <si>
    <r>
      <t xml:space="preserve">ADELANTAR PROCESOS PARA PRESTACION DE SERVICIOS DE </t>
    </r>
    <r>
      <rPr>
        <b/>
        <sz val="10"/>
        <rFont val="Arial MT"/>
      </rPr>
      <t xml:space="preserve">REVISION TECNICO MECANICA PARA EL PARQUE AUTOMOTOR </t>
    </r>
    <r>
      <rPr>
        <sz val="10"/>
        <rFont val="Arial MT"/>
      </rPr>
      <t>DE LA ALCALDÍA DE IBAGUÉ.</t>
    </r>
  </si>
  <si>
    <r>
      <t xml:space="preserve">ADELANTAR PROCESO DE </t>
    </r>
    <r>
      <rPr>
        <b/>
        <sz val="10"/>
        <rFont val="Arial MT"/>
      </rPr>
      <t>SEGURIDAD Y VIGILANCIA</t>
    </r>
    <r>
      <rPr>
        <sz val="10"/>
        <rFont val="Arial MT"/>
      </rPr>
      <t xml:space="preserve"> PARA LA ALCALDÍA DE IBAGUÉ</t>
    </r>
  </si>
  <si>
    <r>
      <t xml:space="preserve">ADELANTAR EL PROCESO DE </t>
    </r>
    <r>
      <rPr>
        <b/>
        <sz val="10"/>
        <rFont val="Arial MT"/>
      </rPr>
      <t>SEGUROS</t>
    </r>
    <r>
      <rPr>
        <sz val="10"/>
        <rFont val="Arial MT"/>
      </rPr>
      <t xml:space="preserve"> BIENES MUEBLES E INMUEBLES - SOAT -  OTROS SEGUROS Y CONCURSO DE MERITOS</t>
    </r>
  </si>
  <si>
    <r>
      <t xml:space="preserve">ADELANTAR PROCESOS DE SUMINISTRO DE:  </t>
    </r>
    <r>
      <rPr>
        <b/>
        <sz val="10"/>
        <rFont val="Arial MT"/>
      </rPr>
      <t>SERVICIO DE FOTOCOPIADO</t>
    </r>
    <r>
      <rPr>
        <sz val="10"/>
        <rFont val="Arial MT"/>
      </rPr>
      <t xml:space="preserve"> PARA LA ALCALDÍA MUNICIPAL DE IBAGUÉ </t>
    </r>
  </si>
  <si>
    <r>
      <t xml:space="preserve">ADELANTAR PROCESOS DE SUMINISTRO DE: </t>
    </r>
    <r>
      <rPr>
        <b/>
        <sz val="10"/>
        <rFont val="Arial MT"/>
      </rPr>
      <t xml:space="preserve">RECARGAS DE CARTUCHOS Y TONER </t>
    </r>
    <r>
      <rPr>
        <sz val="10"/>
        <rFont val="Arial MT"/>
      </rPr>
      <t xml:space="preserve">PARA LA ALCALDÍA MUNICIPAL DE IBAGUÉ </t>
    </r>
  </si>
  <si>
    <r>
      <t xml:space="preserve">ADELANTAR PROCESO DE </t>
    </r>
    <r>
      <rPr>
        <b/>
        <sz val="10"/>
        <rFont val="Arial MT"/>
      </rPr>
      <t>COMPRA DE VEHICULOS</t>
    </r>
    <r>
      <rPr>
        <sz val="10"/>
        <rFont val="Arial MT"/>
      </rPr>
      <t xml:space="preserve"> PARA EL CORRECTO FUNCIONAMIENTO DE LAS DEPENDENCIAS DE LA ADMINISTRACION CENTRAL.</t>
    </r>
  </si>
  <si>
    <r>
      <t xml:space="preserve"> ADELANTAR  PROCESO DE </t>
    </r>
    <r>
      <rPr>
        <b/>
        <sz val="10"/>
        <rFont val="Arial MT"/>
      </rPr>
      <t>ADECUACION, REMODELACION Y MANTENIMIENTO</t>
    </r>
    <r>
      <rPr>
        <sz val="10"/>
        <rFont val="Arial MT"/>
      </rPr>
      <t xml:space="preserve"> DE LOS ESPACIOS FISICOS DEL PALACIO MUNICIPAL.</t>
    </r>
  </si>
  <si>
    <t>Unidad de Medida</t>
  </si>
  <si>
    <t xml:space="preserve">
</t>
  </si>
  <si>
    <t>NOMBRE: NORMA MARGARITA CIFUESTES ZARTA</t>
  </si>
  <si>
    <r>
      <t>NOMBRE:</t>
    </r>
    <r>
      <rPr>
        <b/>
        <sz val="10"/>
        <color rgb="FF000000"/>
        <rFont val="Arial"/>
        <family val="2"/>
      </rPr>
      <t xml:space="preserve"> SANDRA MILENA LONDOÑO SANCHEZ</t>
    </r>
  </si>
  <si>
    <r>
      <t xml:space="preserve">OBSERVACIONES: </t>
    </r>
    <r>
      <rPr>
        <sz val="10"/>
        <rFont val="Arial MT"/>
      </rPr>
      <t>Se retira la Actividad</t>
    </r>
    <r>
      <rPr>
        <b/>
        <i/>
        <sz val="10"/>
        <rFont val="Arial MT"/>
      </rPr>
      <t xml:space="preserve"> "ADELANTAR PROCESOS PARA LA IMPRESIÓN Y PUBLICACIÓN DE DOCUMENTOS DE LA ALCALDÍA DE IBAGUÉ</t>
    </r>
    <r>
      <rPr>
        <b/>
        <sz val="10"/>
        <rFont val="Arial MT"/>
      </rPr>
      <t xml:space="preserve">", </t>
    </r>
    <r>
      <rPr>
        <sz val="10"/>
        <rFont val="Arial MT"/>
      </rPr>
      <t xml:space="preserve">debido que fue ejecutada dentro las  actividades por la Direccion de Talento Humano. Se incorporaron dos (02) nuevas Actividades para el buen funcionamiento de la Administracion Central </t>
    </r>
    <r>
      <rPr>
        <b/>
        <u/>
        <sz val="10"/>
        <rFont val="Arial MT"/>
      </rPr>
      <t>"ADELANTAR PROCESO DE COMPRA DE VEHICULOS PARA EL CORRECTO FUNCIONAMIENTO DE LAS DEPENDENCIAS DE LA ADMINISTRACION CENTRAL" y " ADELANTAR  PROCESO DE ADECUACION, REMODELACION Y MANTENIMIENTO DE LOS ESPACIOS FISICOS DEL PALACIO MUNICIPAL."</t>
    </r>
  </si>
  <si>
    <r>
      <t xml:space="preserve">FISICO
</t>
    </r>
    <r>
      <rPr>
        <b/>
        <u/>
        <sz val="10"/>
        <rFont val="Arial MT"/>
      </rPr>
      <t xml:space="preserve">PROG  </t>
    </r>
    <r>
      <rPr>
        <b/>
        <sz val="10"/>
        <rFont val="Arial MT"/>
      </rPr>
      <t xml:space="preserve">
EJEC</t>
    </r>
  </si>
  <si>
    <r>
      <rPr>
        <b/>
        <sz val="10"/>
        <rFont val="Arial MT"/>
      </rPr>
      <t>FINANCIERO</t>
    </r>
    <r>
      <rPr>
        <b/>
        <u/>
        <sz val="10"/>
        <rFont val="Arial MT"/>
      </rPr>
      <t xml:space="preserve">
PROG  
OBLIGADO</t>
    </r>
  </si>
  <si>
    <r>
      <t xml:space="preserve">REALIZAR LOS PAGOS DEL SERVICIO DE </t>
    </r>
    <r>
      <rPr>
        <b/>
        <sz val="10"/>
        <color theme="1"/>
        <rFont val="Arial"/>
        <family val="2"/>
      </rPr>
      <t xml:space="preserve">ENERGIA </t>
    </r>
    <r>
      <rPr>
        <sz val="10"/>
        <color theme="1"/>
        <rFont val="Arial"/>
        <family val="2"/>
      </rPr>
      <t>DE LAS DIFERENTES DEPENDENCIAS DE LA ALCALDÍA DE IBAGUÉ</t>
    </r>
  </si>
  <si>
    <t>Número de Pagos tramitados</t>
  </si>
  <si>
    <r>
      <t xml:space="preserve">REALIZAR LOS PAGOS DEL SERVICIO DE </t>
    </r>
    <r>
      <rPr>
        <b/>
        <sz val="10"/>
        <color theme="1"/>
        <rFont val="Arial"/>
        <family val="2"/>
      </rPr>
      <t>ACUEDUCTO Y ALCANTARILLADO</t>
    </r>
    <r>
      <rPr>
        <sz val="10"/>
        <color theme="1"/>
        <rFont val="Arial"/>
        <family val="2"/>
      </rPr>
      <t xml:space="preserve"> DE LAS DIFERENTES DEPENDENCIAS DE LA ALCALDÍA DE IBAGUÉ</t>
    </r>
  </si>
  <si>
    <r>
      <t>REALIZAR LOS PAGOS DEL SERVICIO DE</t>
    </r>
    <r>
      <rPr>
        <b/>
        <sz val="10"/>
        <color theme="1"/>
        <rFont val="Arial"/>
        <family val="2"/>
      </rPr>
      <t xml:space="preserve"> ASEO </t>
    </r>
    <r>
      <rPr>
        <sz val="10"/>
        <color theme="1"/>
        <rFont val="Arial"/>
        <family val="2"/>
      </rPr>
      <t>DE LAS DIFERENTES DEPENDENCIAS DE LA ALCALDÍA DE IBAGUÉ</t>
    </r>
  </si>
  <si>
    <r>
      <rPr>
        <sz val="10"/>
        <color theme="1"/>
        <rFont val="Arial"/>
        <family val="2"/>
      </rPr>
      <t xml:space="preserve">REALIZAR LOS PAGOS DEL SERVICIO DE </t>
    </r>
    <r>
      <rPr>
        <b/>
        <sz val="10"/>
        <color theme="1"/>
        <rFont val="Arial"/>
        <family val="2"/>
      </rPr>
      <t>TELECOMUNICACIONE</t>
    </r>
    <r>
      <rPr>
        <sz val="10"/>
        <color theme="1"/>
        <rFont val="Arial"/>
        <family val="2"/>
      </rPr>
      <t>S DE LAS DIFERENTES DEPENDENCIAS DE LA ALCALDÍA DE IBAGUÉ</t>
    </r>
  </si>
  <si>
    <t>ALCALDIA MUNICIPAL DE IBAGUE</t>
  </si>
  <si>
    <t xml:space="preserve">PRESUPUESTO </t>
  </si>
  <si>
    <t xml:space="preserve">Movimiento de Rubros :  </t>
  </si>
  <si>
    <t>Entre el :  02/01/2024    AL:   30/09/2024</t>
  </si>
  <si>
    <t>BIENES Y SERVICIOS</t>
  </si>
  <si>
    <t>ARRENDAMIENTO</t>
  </si>
  <si>
    <t>Registro Presupuestal</t>
  </si>
  <si>
    <t>16/01/2024</t>
  </si>
  <si>
    <t>INTERAMERICANA DE LICORES ESCOBAR  C SAS</t>
  </si>
  <si>
    <t>57/2023</t>
  </si>
  <si>
    <t>Adicion N° 002 Al Contrato De Arrendamiento N° 57 Del 09 De Febrero Del 2023 Cuyo Objeto Es Rp18 - Contrato De Arrendamiento De Un Inmueble Para El Funcionamiento De La Oficina De ContrataciÓn Y La SecretarÍa De Desarrollo EconÓmico Del Municipio De IbaguÉ;</t>
  </si>
  <si>
    <t>INNOVA MERCADEO Y LOGISTICA SAS</t>
  </si>
  <si>
    <t>152/2023</t>
  </si>
  <si>
    <t>Adicion N° 002 Al Contrato De Arrendamiento N° 152 Del 17 De Febrero Del 2023 Cuyo Objeto Es Rp25 - Contrato De Arrendamiento De Una Bodega Para El Funcionamiento Del Archivo Central HistÓrico Ubicada En El Parque Industrial Y De Servicios Plus + Carrera 23 Sur No. 87-08 Manzana R Lote 1 UrbanizaciÓn BerlÍn Identificado Con MatrÍcula Inmobiliaria 350-214891 Y Ficha Catastral 01-13-0042-0011-000;</t>
  </si>
  <si>
    <t>HOTEL DULIMA S.A.S</t>
  </si>
  <si>
    <t>92/2023</t>
  </si>
  <si>
    <t>Adicion N° 002 Al Contrato De Arrendamiento N° 92 Del 13 De Febrero Del 2023 Cuyo Objeto Es Rp19 - Contrato De Arrendamiento De Un Inmueble Para El Funcionamiento De La SecretarÍa De Hacienda Del Municipio De IbaguÉ;</t>
  </si>
  <si>
    <t>55/2023</t>
  </si>
  <si>
    <t>Adicion N° 002 Al Contrato De Arrendamiento N° 055 Del 09 De Febrero Del 2023 Cuyo Objeto Es Rp28 - Contrato De Arrendamiento De Unas Bodegas Para La Custodia Y ConservaciÓn De Los Archivos De La SecretarÍa Administrativa Ubicadas En El Parque Industrial Y De Servicios Plus + Carrera 23 Sur No. 87-08 Manzana R Lote 1 UrbanizaciÓn BerlÍn Identificado Con MatrÍcula Inmobiliaria 350-214891 Y Ficha Catastral 01-13-0042-0011-000;</t>
  </si>
  <si>
    <t>218/2023</t>
  </si>
  <si>
    <t>Adicion N° 002 Al Contrato De Arrendamiento N° 218 Del 22 De Febrero Del 2023 Cuyo Objeto Es Rp27 - Contrato De Arrendamiento De Una Bodega Ubicada En La Carrera 8 No. 10-38 En La Ciudad De IbaguÉ, Para El Funcionamiento De La Bodega Del AlmacÉn General Del Municipio De IbaguÉ Identificado Con La MatrÍcula Inmobiliaria 350-6603, Ficha Catastral 01-02-0028- 0003-000;</t>
  </si>
  <si>
    <t>GESTORA URBANA DE IBAGUE</t>
  </si>
  <si>
    <t>342/2023</t>
  </si>
  <si>
    <t>Adicion N° 002 Al Contrato De Arrendamiento N° 342 Del 28 De Febrero Del 2023 Cuyo Objeto Es Rp14 - Contrato De Arrendamiento De Las Instalaciones Ubicadas En La Carrera 3 Calle 19 No 3.04 Esquina, Identificado Con MatrÍcula Inmobiliaria Nro. 350-87061, Ficha Catastral Nro. 010500030009000, Para El Funcionamiento De La Casa Del Consumidor.;</t>
  </si>
  <si>
    <t>94/2023</t>
  </si>
  <si>
    <t>Adicion N° 002 Al Contrato De Arrendamiento N° 94 Del 13 De Febrero Del 2023 Cuyo Objeto Es Rp15 - Contrato De Arrendamiento De Un Bien Inmueble Globalizado Ubicado En El Parque Industrial Y De Servicios Plus+ Carrera 23 Sur No. 87-08 Manzana R Lote 1 UrbanizaciÓn BerlÍn Identificado Con MatrÍcula Inmobiliaria No 350-214891 Y Ficha Catastral 01-13-0042-0011-000 Con Un Área De 3.141,42 Metros Cuadrados, Para El Funcionamiento De La SecretarÍa De  Movilidad De La AlcaldÍa Municipal De IbaguÉ.;</t>
  </si>
  <si>
    <t>JORGE ALBERTO SIERRA ALVIS</t>
  </si>
  <si>
    <t>219/2023</t>
  </si>
  <si>
    <t>Adicion N° 002 Al Contrato De Arrendamiento N° 219 Del 22 De Febrero Del 2023 Cuyo Objeto Es Rp26 - Contrato De Arrendamiento De Una Bodega Para El Funcionamiento Del Archivo De Oficina De ContrataciÓn, Ubicada En La Carrera 7 No 27-50 En La Ciudad De IbaguÉ, Identificada Con Las MatrÍcula Inmobiliaria, 350-221434 Y Fichas Catastrales 01-05-0060-0007-000;</t>
  </si>
  <si>
    <t>JOSE  HANS ROJAS MAYORGA</t>
  </si>
  <si>
    <t>1864/2023</t>
  </si>
  <si>
    <t>Adicion N° 002 Al Contrato De Arrendamiento N° 1864 Del 13 De Junio Del 2023 Cuyo Objeto Es Rp48 - Contrato De Arrendamiento De Un Inmueble Para El Funcionamiento De La DirecciÓn De Justicia, Grupo Ceacscpaz, InspecciÓn Primera E InspecciÓn Permanente Y Sus Correspondientes Archivos;</t>
  </si>
  <si>
    <t>AMPARO  DE JESUS VELASQUEZ  ALBA</t>
  </si>
  <si>
    <t>54/2023</t>
  </si>
  <si>
    <t>Adicion N° 002 Al Contrato De Arrendamiento N° 054 Del 09 De Febrero Del 2023 Cuyo Objeto Es Rp29 - Contrato De Arrendamiento Para El Funcionamiento De La DirecciÓn De Infancia, Adolescencia Y Juventud, Adscrita A La SecretarÍa De Desarrollo Social Y Comunitario;</t>
  </si>
  <si>
    <t>INSTITUTO DE  FINANCIAMIENTO PROMOCION Y DESARROLLO DE IBAGUE INFIBAGUE</t>
  </si>
  <si>
    <t>1865/2023</t>
  </si>
  <si>
    <t>Adicion N° 002 Al Contrato De Arrendamiento N° 1865 Del 13 De Junio Del 2023 Cuyo Objeto Es Rp49 - Contrato De Arrendamiento De Un Inmueble Para El Funcionamiento Del Catastro MultipropÓsito De IbaguÉ, Ubicado En El Segundo Piso Del Cam De La Pola, En La Cra 4 Entre Calles 6 Y 7, Barrio La Pola;</t>
  </si>
  <si>
    <t>EDUARD ENRIQUE DUEÑAS PARRA</t>
  </si>
  <si>
    <t>56/2023</t>
  </si>
  <si>
    <t>Adicion N° 002 Al Contrato De Arrendamiento N° 56 Del 09 De Febrero Del 2023 Cuyo Objeto Es Rp17 - Contrato De Arrendamiento De Un Inmueble Para El Funcionamiento De La DirecciÓn De Espacio PÚblico Y Control Urbano;</t>
  </si>
  <si>
    <t>INVERLYC SAS</t>
  </si>
  <si>
    <t>621/2023</t>
  </si>
  <si>
    <t>Adicion N° 002 Al Contrato De Arrendamiento N° 621 Del 13 De Marzo Del 2023 Cuyo Objeto Es Rp22 - Contrato De Arrendamiento De Un Inmueble Ubicado En La Carrera 1 Nro 17-23 Barrio Centro En La Ciudad De IbaguÉ, Para El Funcionamiento De Las Distintas Dependencias De La AlcaldÍa Municipal De IbaguÉ, Identificado Con La MatrÍcula Inmobiliaria Nro. 350-22361, 350-22362 Y Con Ficha Catastral Global Nro. 01-02-0079-021-000;</t>
  </si>
  <si>
    <t>INVERSIONES SPYGGA S.A</t>
  </si>
  <si>
    <t>65/2023</t>
  </si>
  <si>
    <t>Adicion N° 002 Al Contrato De Arrendamiento N° 65 Del 10 De Febrero Del 2023 Cuyo Objeto Es Rp13 - Celebrar Un Contrato De Arrendamiento Inmueble Ubicado En La Carrera 3 N 9-55 De La Ciudad De IbaguÉ Identificado Como Local 201-a Que Cuenta Con Ciento Setenta Y Ocho Metros Cuadrados Con Sesenta Y Un CentÍmetros Especificados En La Oferta Del Arrendador, Para Le Funcionamiento De Un Punto Vive Digital Lab;</t>
  </si>
  <si>
    <t>66/2023</t>
  </si>
  <si>
    <t>Adicion N° 002 Al Contrato De Arrendamiento N° 66 Del 10 De Febrero Del 2023 Cuyo Objeto Es Rp23 - Contrato De Arrendamiento De Un Inmueble Ubicado En La Carrera 2 N°. 17-18 B/centro De La Ciudad De IbaguÉ, Para El Funcionamiento De Las Distintas Dependencias De La AlcaldÍa Municipal De IbaguÉ, Identificado Con MatrÍcula Inmobiliaria N°. 350 - 207551. Ficha Catastral N°. 01-02-0079-0001-000.;</t>
  </si>
  <si>
    <t>851/2023</t>
  </si>
  <si>
    <t>Adicion N° 002 Al Contrato De Arrendamiento N° 851 Del 24 De Marzo Del 2023 Cuyo Objeto Es Rp30 - Contrato De Arrendamiento De Un Inmueble Para El Almacenamiento De Los Bienes Muebles Decomisados Por La DirecciÓn De Espacio PÚblico.;</t>
  </si>
  <si>
    <t>LUIS ALEJANDRO ROBAYO ABRIL</t>
  </si>
  <si>
    <t>188/2023</t>
  </si>
  <si>
    <t>Adicion N° 002 Al Contrato De Arrendamiento N° 188 Del 20 De Febrero Del 2023 Cuyo Objeto Es Rp21 - Contrato De Arrendamiento De Un Inmueble Para El Funcionamiento Del Centro De AtenciÓn Municipal Cam En El Sector Del Salado De La Ciudad De IbaguÉ;</t>
  </si>
  <si>
    <t>NELSON CASTRO Y CIA. S.A.</t>
  </si>
  <si>
    <t>53/2023</t>
  </si>
  <si>
    <t>Adicion N° 002 Al Contrato De Arrendamiento N° 53 Del 09 De Febrero Del 2023 Cuyo Objeto Es Rp16 - Contrato De Arrendamiento De Un Edificio Ubicado En La Carrera 3 N° 10-19/21 En La Ciudad De IbaguÉ Para El Funcionamiento De Las Distintas Dependencias De La AlcaldÍa Municipal De IbaguÉ Identificado Con MatrÍcula Inmobiliaria 350-208358, 350-208359 Y 350-208360 Con Ficha Catastral 01-02-0024-092-911.;</t>
  </si>
  <si>
    <t>ASIA AGRO COLOMBIA S.A.S.</t>
  </si>
  <si>
    <t>187/2023</t>
  </si>
  <si>
    <t>Adicion N° 003 Al Contrato De Arrendamiento N° 187 Del 20 De Febrero Del 2023 Cuyo Objeto Es Rp20 - Contrato De Arrendamiento De Un Inmueble Para El Funcionamiento De La SecretarÍa De Salud Del Municipio De IbaguÉ;</t>
  </si>
  <si>
    <t>1835/2023</t>
  </si>
  <si>
    <t>Adicion N° 002 Al Contrato De Arrendamiento N° 1835 Del 07 De Junio Del 2023 Cuyo Objeto Es Rp51 - Contrato De Arrendamiento De Un Lote Terreno Ubicado En La Calle 21 No.3-33 Barrio La EstaciÓn De La Ciudad De IbaguÉ, Identificado Con La Matricula Inmobiliaria 350-78965 Y Ficha Catastral 01-05-0012-0010-000;</t>
  </si>
  <si>
    <t>KAPITAL.COM.S.A.S.</t>
  </si>
  <si>
    <t>64/2023</t>
  </si>
  <si>
    <t>Adicion N° 002 Al Contrato De Arrendamiento N° 64 Del 10 De Febrero Del 2023 Cuyo Objeto Es Rp12 - Arrendamiento De Un Inmueble Ubicado En La Carrera 5 No 12-28 Identificado Con La MatrÍcula Inmobiliaria 350-16966, Ficha Catastral 01-02-0040-0068-901, De La Ciudad De IbaguÉ, Para El Funcionamiento De La Oficina De TitulaciÓn De Bienes Fiscales A Cargo De La Oficina JurÍdica Del Municipio De IbaguÉ.;</t>
  </si>
  <si>
    <t>1836/2023</t>
  </si>
  <si>
    <t>Adicion N° 002 Al Contrato De Arrendamiento N° 1836 Del 07 De Junio Del 2023 Cuyo Objeto Es Rp50 - Contrato De Arrendamiento De Un Lote Terreno Ubicado En La Calle 21 No.3-33 Barrio La EstaciÓn De La Ciudad De IbaguÉ, Identificado Con La Matricula Inmobiliaria 350-27296 Y Ficha Catastral 01-05-0012-0011-000;</t>
  </si>
  <si>
    <t>1772/2023</t>
  </si>
  <si>
    <t>Adicion N° 002 Al Contrato De Arrendamiento N° 1772 Del 30 De Mayo Del 2023 Cuyo Objeto Es Rp24 - Contrato De Arrendamiento De Un Lote De Terreno Ubicado En La Carrera 8 A Sur 21-03-17 Barrio GalÁn De La Ciudad De IbaguÉ, Para El Centro Administrativo Municipal (cam Sur), Identificado Con La MatrÍcula Inmobiliaria 350-28729, Ficha Catastral 01-04-0530-0001-000.;</t>
  </si>
  <si>
    <t>15/02/2024</t>
  </si>
  <si>
    <t>AdiciÓn Y PrÓrroga 003 Al Contrato 092 Del 13 De Febrero De 2023 Cuyo Objeto Contractual Es  Rp19 - Contrato De Arrendamiento De Un Inmueble Para El Funcionamiento De La SecretarÍa De Hacienda Del Municipio De IbaguÉ ;</t>
  </si>
  <si>
    <t>17/02/2024</t>
  </si>
  <si>
    <t>298/2024</t>
  </si>
  <si>
    <t>Rp26 - Contrato De Arrendamiento De Una Bodega Para El Funcionamiento Del Archivo De Oficina De ContrataciÓn, Ubicada En La Carrera 7 No 27-50 En La Ciudad De IbaguÉ, Identificada Con Las MatrÍcula Inmobiliaria, 350-221434 Y Fichas Catastrales 01-05-0060-0007-000;</t>
  </si>
  <si>
    <t>295/2024</t>
  </si>
  <si>
    <t>Rp20 - Contrato De Arrendamiento De Un Inmueble Para El Funcionamiento De La SecretarÍa De Salud Del Municipio De IbaguÉ;</t>
  </si>
  <si>
    <t>301/2024</t>
  </si>
  <si>
    <t>Rp23 - Contrato De Arrendamiento De Un Inmueble Ubicado En La Carrera 2 N°. 17-18 B/centro De La Ciudad De IbaguÉ, Para El Funcionamiento De Las Distintas Dependencias De La AlcaldÍa Municipal De IbaguÉ, Identificado Con MatrÍcula Inmobiliaria N°. 350 - 207551. Ficha Catastral N°. 01-02-0079-0001-000.;</t>
  </si>
  <si>
    <t>19/02/2024</t>
  </si>
  <si>
    <t>288/2024</t>
  </si>
  <si>
    <t>Rp16 - Contrato De Arrendamiento De Un Edificio Ubicado En La Carrera 3 N° 10-19/21 En La Ciudad De IbaguÉ Para El Funcionamiento De Las Distintas Dependencias De La AlcaldÍa Municipal De IbaguÉ Identificado Con MatrÍcula Inmobiliaria 350-208358, 350-208359 Y 350-208360 Con Ficha Catastral 01-02-0024-092-911.;</t>
  </si>
  <si>
    <t>300/2024</t>
  </si>
  <si>
    <t>Rp29 - Contrato De Arrendamiento Para El Funcionamiento De La DirecciÓn De Infancia, Adolescencia Y Juventud, Adscrita A La SecretarÍa De Desarrollo Social Y Comunitario;</t>
  </si>
  <si>
    <t>DISTRICLINICOS DE COLOMBIA S A S</t>
  </si>
  <si>
    <t>284/2024</t>
  </si>
  <si>
    <t>Rp54 - Contrato De Arrendamiento De Un Edificio Ubicado En La Calle 6 No. 7-87 En La Ciudad De IbaguÉ Para El Funcionamiento De Las Distintas Dependencias De La AlcaldÍa Municipal De IbaguÉ Identificado Con MatrÍcula Inmobiliaria 350-42333, Con Ficha Catastral 01-01-0077-0011-000;</t>
  </si>
  <si>
    <t>285/2024</t>
  </si>
  <si>
    <t>Rp21 - Contrato De Arrendamiento De Un Inmueble Para El Funcionamiento Del Centro De AtenciÓn Municipal Cam En El Sector Del Salado De La Ciudad De IbaguÉ;</t>
  </si>
  <si>
    <t>21/02/2024</t>
  </si>
  <si>
    <t>297/2024</t>
  </si>
  <si>
    <t>Rp27 - Contrato De Arrendamiento De Una Bodega Ubicada En La Carrera 8 No. 10-38 En La Ciudad De IbaguÉ, Para El Funcionamiento De La Bodega Del AlmacÉn General Del Municipio De IbaguÉ Identificado Con La MatrÍcula Inmobiliaria 350-6603, Ficha Catastral 01-02-0028- 0003-000;</t>
  </si>
  <si>
    <t>22/02/2024</t>
  </si>
  <si>
    <t>388/2024</t>
  </si>
  <si>
    <t>Rp15 - Contrato De Arrendamiento De Un Bien Inmueble Globalizado Ubicado En El Parque Industrial Y De Servicios Plus+ Carrera 23 Sur No. 87-08 Manzana R Lote 1 UrbanizaciÓn BerlÍn Identificado Con MatrÍcula Inmobiliaria No 350-214891 Y Ficha Catastral 01-13-0042-0011-000 Con Un Área De 3.141,42 Metros Cuadrados, Para El Funcionamiento De La SecretarÍa De Movilidad De La AlcaldÍa Municipal De IbaguÉ.;</t>
  </si>
  <si>
    <t>28/02/2024</t>
  </si>
  <si>
    <t>378/2024</t>
  </si>
  <si>
    <t>Rp13 - Celebrar Un Contrato De Arrendamiento Inmueble Ubicado En La Carrera 3 N 9-55 De La Ciudad De IbaguÉ Identificado Como Local 201-a Que Cuenta Con Ciento Setenta Y Ocho Metros Cuadrados Con Sesenta Y Un CentÍmetros Especificados En La Oferta Del Arrendador, Para Le Funcionamiento De Un Punto Vive Digital Lab;</t>
  </si>
  <si>
    <t>290/2024</t>
  </si>
  <si>
    <t>Rp12 - Arrendamiento De Un Inmueble Ubicado En La Carrera 5 No 12-28 Identificado Con La MatrÍcula Inmobiliaria 350-16966, Ficha Catastral 01-02-0040-0068-901, De La Ciudad De IbaguÉ, Para El Funcionamiento De La Oficina De TitulaciÓn De Bienes Fiscales A Cargo De La Oficina JurÍdica Del Municipio De IbaguÉ.;</t>
  </si>
  <si>
    <t>01/03/2024</t>
  </si>
  <si>
    <t>Rp48 - Contrato De Arrendamiento De Un Inmueble Para El Funcionamiento De La DirecciÓn De Justicia, Grupo Ceacscpaz, InspecciÓn Primera E InspecciÓn Permanente Y Sus Correspondientes Archivos;</t>
  </si>
  <si>
    <t>Rp17 - Contrato De Arrendamiento De Un Inmueble Para El Funcionamiento De La DirecciÓn De Espacio PÚblico Y Control Urbano;</t>
  </si>
  <si>
    <t>04/03/2024</t>
  </si>
  <si>
    <t>302/2024</t>
  </si>
  <si>
    <t>Rp22 - Contrato De Arrendamiento De Un Inmueble Ubicado En La Carrera 1 Nro 17-23 Barrio Centro En La Ciudad De IbaguÉ, Para El Funcionamiento De Las Distintas Dependencias De La AlcaldÍa Municipal De IbaguÉ, Identificado Con La MatrÍcula Inmobiliaria Nro. 350-22361, 350-22362 Y Con Ficha Catastral Global Nro. 01-02-0079-021-000;</t>
  </si>
  <si>
    <t>05/03/2024</t>
  </si>
  <si>
    <t>382/2024</t>
  </si>
  <si>
    <t>Rp49 - Contrato De Arrendamiento De Un Inmueble Para El Funcionamiento Del Catastro MultipropÓsito De IbaguÉ, Ubicado En El Segundo Piso Del Cam De La Pola, En La Cra 4 Entre Calles 6 Y 7, Barrio La Pola;</t>
  </si>
  <si>
    <t>06/03/2024</t>
  </si>
  <si>
    <t>425/2024</t>
  </si>
  <si>
    <t>Rp51 - Contrato De Arrendamiento De Un Lote Terreno Ubicado En La Calle 21 No.3-33 Barrio La EstaciÓn De La Ciudad De IbaguÉ, Identificado Con La Matricula Inmobiliaria 350-78965 Y Ficha Catastral 01-05-0012-0010-000;</t>
  </si>
  <si>
    <t>08/03/2024</t>
  </si>
  <si>
    <t>427/2024</t>
  </si>
  <si>
    <t>Rp30 - Contrato De Arrendamiento De Un Inmueble Para El Almacenamiento De Los Bienes Muebles Decomisados Por La DirecciÓn De Espacio PÚblico.;</t>
  </si>
  <si>
    <t>429/2024</t>
  </si>
  <si>
    <t>Rp14 - Contrato De Arrendamiento De Las Instalaciones Ubicadas En La Carrera 3 Calle 19 No 3.04 Esquina, Identificado Con MatrÍcula Inmobiliaria Nro. 350-87061, Ficha Catastral Nro. 010500030009000, Para El Funcionamiento De La Casa Del Consumidor.;</t>
  </si>
  <si>
    <t>426/2024</t>
  </si>
  <si>
    <t>Rp50 - Contrato De Arrendamiento De Un Lote Terreno Ubicado En La Calle 21 No.3-33 Barrio La EstaciÓn De La Ciudad De IbaguÉ, Identificado Con La Matricula Inmobiliaria 350-27296 Y Ficha Catastral 01-05-0012-0011-000;</t>
  </si>
  <si>
    <t>428/2024</t>
  </si>
  <si>
    <t>Rp24 - Contrato De Arrendamiento De Un Lote De Terreno Ubicado En La Carrera 8 A Sur 21-03-17 Barrio GalÁn De La Ciudad De IbaguÉ, Para El Centro Administrativo Municipal (cam Sur), Identificado Con La MatrÍcula Inmobiliaria 350-28729, Ficha Catastral 01-04-0530-0001-000.;</t>
  </si>
  <si>
    <t>22/03/2024</t>
  </si>
  <si>
    <t>1045/2024</t>
  </si>
  <si>
    <t>Rp19 - Contrato De Arrendamiento De Un Inmueble Para El Funcionamiento De La SecretarÍa De Hacienda Del Municipio De IbaguÉ;</t>
  </si>
  <si>
    <t>16/05/2024</t>
  </si>
  <si>
    <t>AdiciÓn Y PrÓrroga N° 1 Al Contrato 301 Del 14/02/2024 Cuyo Objeto Es Rp23 - Contrato De Arrendamiento De Un Inmueble Ubicado En La Carrera 2 N°. 17-18 B/centro De La Ciudad De IbaguÉ, Para El Funcionamiento De Las Distintas Dependencias De La AlcaldÍa Municipal De IbaguÉ, Identificado Con MatrÍcula Inmobiliaria N°. 350 - 207551. Ficha Catastral N°. 01-02-0079-0001-000.;</t>
  </si>
  <si>
    <t>1705/2024</t>
  </si>
  <si>
    <t>1708/2024</t>
  </si>
  <si>
    <t>30/05/2024</t>
  </si>
  <si>
    <t>AdiciÓn Y PrÓrroga N° 01 Al Contrato 302 Del 14/02/2024 Cuyo Objeto Es Rp22 - Contrato De Arrendamiento De Un Inmueble Ubicado En La Carrera 1 Nro 17-23 Barrio Centro En La Ciudad De IbaguÉ, Para El Funcionamiento De Las Distintas Dependencias De La AlcaldÍa Municipal De IbaguÉ, Identificado Con La MatrÍcula Inmobiliaria Nro. 350-22361, 350-22362 Y Con Ficha Catastral Global Nro. 01-02-0079-021-000;</t>
  </si>
  <si>
    <t>31/05/2024</t>
  </si>
  <si>
    <t>1739/2024</t>
  </si>
  <si>
    <t>03/07/2024</t>
  </si>
  <si>
    <t>2032/2024</t>
  </si>
  <si>
    <t>Rp23 - Contrato De Arrendamiento De Un Inmueble Ubicado En La Carrera 2 N°. 17-18 B/centro De La Ciudad De IbaguÉ, Para El Funcionamiento De Las Distintas Dependencias De La AlcaldÍa Municipal De IbaguÉ, Identificado Con MatrÍcula Inmobiliaria N°. 350 - 207551. Ficha Catastral N°. 01-02-0079-0001-000;</t>
  </si>
  <si>
    <t>17/07/2024</t>
  </si>
  <si>
    <t>2049/2024</t>
  </si>
  <si>
    <t>Rp70 - Contrato De Arrendamiento De Un Inmueble Ubicado En La Carrera 1 Nro 17-23 Barrio Centro En La Ciudad De IbaguÉ, Para El Funcionamiento De Las Distintas Dependencias De La AlcaldÍa Municipal De IbaguÉ, Identificado Con La MatrÍcula Inmobiliaria Nro. 350-22361, 350-22362 Y Con Ficha Catastral Global Nro. 01-02-0079-021-000;</t>
  </si>
  <si>
    <t>11/09/2024</t>
  </si>
  <si>
    <t>2011/2024</t>
  </si>
  <si>
    <t>Rp69 - Contrato De Arrendamiento De Un Inmueble Ubicado En El Centro Comercial AndrÉs LoÉz De Galarza Identificado Con Matricula Inmobiliaria 350-87061 Y Ficha Catastral 01-05-0003-0009-000 Para El Funcionamiento De Las Oficinas Del SisbÉn.;</t>
  </si>
  <si>
    <t>20/09/2024</t>
  </si>
  <si>
    <t>2209/2024</t>
  </si>
  <si>
    <t>Rp83 - Contrato De Arrendamiento De Una Bodega Para El Funcionamiento Del Archivo De Oficina De ContrataciÓn, Ubicada En La Carrera 7 No 27-50 En La Ciudad De IbaguÉ, Identificada Con Las MatrÍcula Inmobiliaria, 350-221434 Y Fichas Catastrales 01-05-0060-0007-000;</t>
  </si>
  <si>
    <t>Total por  REGISTRO PRESUPUESTAL</t>
  </si>
  <si>
    <t>COMBUSTIBLES</t>
  </si>
  <si>
    <t>Documento</t>
  </si>
  <si>
    <t>Numero</t>
  </si>
  <si>
    <t xml:space="preserve">Fecha </t>
  </si>
  <si>
    <t>Beneficiario</t>
  </si>
  <si>
    <t>Nombre</t>
  </si>
  <si>
    <t>Vlr Total</t>
  </si>
  <si>
    <t>Vlr Compromiso</t>
  </si>
  <si>
    <t>Vlr Anulado($)</t>
  </si>
  <si>
    <t>Saldo($)</t>
  </si>
  <si>
    <t>Descripción</t>
  </si>
  <si>
    <t>Concepto</t>
  </si>
  <si>
    <t>TERPEL S.A</t>
  </si>
  <si>
    <t>31/01/2024</t>
  </si>
  <si>
    <t>ORGANIZACION TERPEL S A</t>
  </si>
  <si>
    <t>1201/2023</t>
  </si>
  <si>
    <t>AdiciÓn Y Prorroga No. 002 Al Contrato No. 1201 Del 12 De Abril De 2023 Cuyo Objeto Es Rp07 - Contratar El Suministro Combustible Para Los VehÍculos Al Servicio Del Municipio De IbaguÉ;</t>
  </si>
  <si>
    <t>21/03/2024</t>
  </si>
  <si>
    <t>AdiciÓn Y PrÓrroga N° 003 Al Contrato N° 1201 Del 12 De Abril Del 2023 Cuyo Objeto Es Rp07 - Contratara El Suministro Combustible Para Los Vehiculos Al Servicio Del Municipio De Ibague;</t>
  </si>
  <si>
    <t>16/04/2024</t>
  </si>
  <si>
    <t>AdiciÓn N° 4 Al Contrato N° 1201 Del 12 De Abril Del 2023 Cuyo Objeto Es Rp07 - Contratar El Suministro Combustible Para Os VehÍculos Al Servicio Del Municipio De Ibague;</t>
  </si>
  <si>
    <t>29/04/2024</t>
  </si>
  <si>
    <t>AdiciÓn N° 005 Y PrÓrroga 004 Al Contrato N° 1201 Del 12/04/2024cuyo Objeto Es Rp07 - Contratar El Suministro Combustible Para Los VehÍculos Al Servicio Del Municipio De Ibague;</t>
  </si>
  <si>
    <t>27/05/2024</t>
  </si>
  <si>
    <t>1773/2024</t>
  </si>
  <si>
    <t>Rp07 - Contratar El Suministro Combustible Para Los VehÍculos Al Servicio Del Municipio De IbaguÉ;</t>
  </si>
  <si>
    <t>ASEO Y CAFETERIA</t>
  </si>
  <si>
    <t>12/02/2024</t>
  </si>
  <si>
    <t>SERVICIOS EMPRESARIALES SYK SAS</t>
  </si>
  <si>
    <t>62/2024</t>
  </si>
  <si>
    <t>Rp08 - Contratar El Servicio General De Aseo Y CafeterÍa (incluido Insumos) De La AlcaldÍa Municipal De IbaguÉ.;</t>
  </si>
  <si>
    <t>18/03/2024</t>
  </si>
  <si>
    <t>905/2024</t>
  </si>
  <si>
    <t>Contratar El Servicio General De Aseo Y CafeterÍa (incluido Insumos) De La AdministraciÓn Municipal De Ibague, Instituciones Educativas Oficiales Y Biblioteca Virtual Del Municipio De IbaguÉ A Cargo De La Secretaria De EduaciÓn.;</t>
  </si>
  <si>
    <t>19/09/2024</t>
  </si>
  <si>
    <t>AdiciÓn Y PrÓrroga N° 1 Al Contrato De PrestaciÓn De Servicios N° 0905 Del 13/03/2024, Rp08 - Contratar El Servicio General De Aseo Y CafeterÍa (incluido Insumos) De La AlcaldÍa Municipal De IbaguÉ. Instituciones Educativas Oficiales Y Biblioteca Virtual Del Municipio De IbaguÉ A Cargo De La SecretarÍa De EducaciÓn;</t>
  </si>
  <si>
    <t>SERVICIOS POSTALES 472</t>
  </si>
  <si>
    <t>01/02/2024</t>
  </si>
  <si>
    <t>4-72 SERVICIOS POSTALES NACIONALES S.A.</t>
  </si>
  <si>
    <t>1657/2023</t>
  </si>
  <si>
    <t>Adicion N° 002 Al Contrato N° 1657 Del 19 De Mayo Del 2023 Cuyo Objeto Es Rp05 - Contrato Interadministrativo Para Prestar Los Servicios, A Monto Agotable, De Correspondencia, Embalaje, Cargue, Transporte, Descargue, Montaje Y Desmontaje De Mobiliario De Oficina, Archivos, GestiÓn Documental, EstanterÍa Rodante Y Fija, Entre Otros Elementos Ubicados En Las Diferentes Dependencias De La AlcaldÍa Municipal De IbaguÉ.;</t>
  </si>
  <si>
    <t>13/03/2024</t>
  </si>
  <si>
    <t>636/2024</t>
  </si>
  <si>
    <t>Rp05 - Contrato Interadministrativo Para Prestar Los Servicios, A Monto Agotable, De Correspondencia, Embalaje, Cargue, Transporte, Descargue, Montaje Y Desmontaje De Mobiliario De Oficina, Archivos, GestiÓn Documental, EstanterÍa Rodante Y Fija, Entre Otros Elementos Ubicados En Las Diferentes Dependencias De La AlcaldÍa Municipal De IbaguÉ.;</t>
  </si>
  <si>
    <t>SEGUROS</t>
  </si>
  <si>
    <t>LA PREVISORA S.A. COMPAÑIA DE SEGUROS</t>
  </si>
  <si>
    <t>2835/2023</t>
  </si>
  <si>
    <t>AdiciÓn N° 001 Al Contrato N° 2835 Del 09/10/2023 Cuyo Objeto Es Rp35-contratar El Programa De Seguros Que Ampare Los Bienes E Intereses Patrimoniales, Seguros De Vida De Los Funcionarios Y Trabajadores Oficiales De La AdministraciÓn Municipal De Ibague, AsÍ Como Las GarantÍas De Los Contratos Celebrados Con Otras Entidades, Y Los Seguros De Vida Para Los Ediles De La Ciudad De Ibague.;</t>
  </si>
  <si>
    <t>22/05/2024</t>
  </si>
  <si>
    <t>AdiciÓn N° 002 Al Contrato N° 2835 Del 09/10/2023 Cuyo Objeto Es Rp35 - Contratar El Programa De Seguros Que Ampare Los Bienes E Intereses Patrimoniales, Seguros De Vida De Los Funcionarios Y Trabajadores Oficiales De La AdministraciÓn Municipal De Ibague, AsÍ Como Las GarantÍas De Los Contratos Celebrados Con Otras Entidades Y Los Seguros De Vida Para Los Ediles De La Ciudad De Ibague;</t>
  </si>
  <si>
    <t>PARQUE AUTOMOTOR</t>
  </si>
  <si>
    <t>19/03/2024</t>
  </si>
  <si>
    <t>GRUPO ROBAYO SAS</t>
  </si>
  <si>
    <t>669/2024</t>
  </si>
  <si>
    <t>Rp06 - Contratar La PrestaciÓn De Servicio De Mantenimiento Correctivo Y Preventivo Para Los VehÍculos Del Parque Automotor (vehÍculos Pesados, Livianos Y Motocicletas) De La AdministraciÓn Municipal.;</t>
  </si>
  <si>
    <t>14/06/2024</t>
  </si>
  <si>
    <t>AdiciÓn 001 Al Contrato 0669 Del 04 De Marzo De 2024 Cuyo Objeto Contractual Es  Rp06 - Contratar La PrestaciÓn De Servicio De Mantenimiento Correctivo Y Preventivo Para Los VehÍculos Del Parque Automotor (vehÍculos Pesados, Livianos Y Motocicletas) De La AdministraciÓn Municipal ;</t>
  </si>
  <si>
    <t>TECNICOMECANICA</t>
  </si>
  <si>
    <t>03/05/2024</t>
  </si>
  <si>
    <t>INVERSIONES FUTURO SEGURO S.A.</t>
  </si>
  <si>
    <t>1578/2024</t>
  </si>
  <si>
    <t>Rp39 - Contratar La PrestaciÓn Del Servicio De RevisiÓn TÉcnico MecÁnica De Emisiones Contaminantes Para Los VehÍculos Y Motocicletas Que Conforman El Parque Automotor De La AlcaldÍa Municipal De IbaguÉ;</t>
  </si>
  <si>
    <t>MATENIMIENTO PREVENTIVO</t>
  </si>
  <si>
    <t>Contrato</t>
  </si>
  <si>
    <t>21/06/2024</t>
  </si>
  <si>
    <t>OSCAR  MORENO ROJAS</t>
  </si>
  <si>
    <t>1965/2024</t>
  </si>
  <si>
    <t>Rp34 - Contratar La PrestaciÓn De Servicios Para El Mantenimiento Preventivo Y Correctivo Para El Ascensor Ubicado En El Palacio Municipal.;</t>
  </si>
  <si>
    <t>RECARGAS DE CARTUCHOS Y TONER</t>
  </si>
  <si>
    <t>21/08/2024</t>
  </si>
  <si>
    <t>INVERSIONES Y TECNOLOGIAS J.C SAS</t>
  </si>
  <si>
    <t>2076/2024</t>
  </si>
  <si>
    <t>Rp41- Contratar El Suministro De Recargas De Cartuchos Y TÓner Para Las Impresoras Y Fotocopiadoras Propiedad De La AlcaldÍa Municipal De IbaguÉ.;</t>
  </si>
  <si>
    <t>FOTOCOPIADO</t>
  </si>
  <si>
    <t>20/08/2024</t>
  </si>
  <si>
    <t>2069/2024</t>
  </si>
  <si>
    <t>Rp04 - Contratar La PrestaciÓn Del Servicio De Fotocopiado En TamaÑo Carta Y Oficio Para Las Diferentes Dependencias De La AlcaldÍa Municipal De IbaguÉ.;</t>
  </si>
  <si>
    <t>MATERIALES DE FERRETERIA</t>
  </si>
  <si>
    <t>FERRETERIA FORERO S.A - FF SOLUCIONES S.A</t>
  </si>
  <si>
    <t>2060/2024</t>
  </si>
  <si>
    <t>Rp01 - Contratar El Suministro De Material De FerreterÍa Para El Mantenimiento De Las Diferentes Dependencias De La AlcaldÍa Municipal De IbaguÉ.;</t>
  </si>
  <si>
    <t>PAPELERIA Y TONER</t>
  </si>
  <si>
    <t>05/09/2024</t>
  </si>
  <si>
    <t>UNION TEMPORAL PAPELERIA CF 2024</t>
  </si>
  <si>
    <t>2099/2024</t>
  </si>
  <si>
    <t>Rp02 - Contratar La AdquisiciÓn De PapelerÍa, TÓner Y Elementos De Oficina Para Las Diferentes Dependencias De La AlcaldÍa Municipal De IbaguÉ.;</t>
  </si>
  <si>
    <t>COMPRA DE VEHICULOS</t>
  </si>
  <si>
    <t>UNION TEMPORAL MOTORYSA-CASATORO 2020</t>
  </si>
  <si>
    <t>2083/2024</t>
  </si>
  <si>
    <t>Rp62 - Contratar A TravÉs Del Acuerdo De Marco De Precios La Compra De VehÍculos Para El Correcto Funcionamiento De Las Diferentes Dependencias De La AdministraciÓn Central Municipal;</t>
  </si>
  <si>
    <t>REMODELACION, ADECUACION Y MANTENIMIENTO FISICO DEL PALACIO MUNICIPAL</t>
  </si>
  <si>
    <t>Servicios Empresaria</t>
  </si>
  <si>
    <t>2081/2024</t>
  </si>
  <si>
    <t>Ejecutado  </t>
  </si>
  <si>
    <t>Rp61 - Contratar la adecuaciÓn, remodelaciÓn y mantenimiento de los espacios fÍsicos del  palacio municipal de ibaguÉ;</t>
  </si>
  <si>
    <t>SEGURIDAD Y VIGILANCIA TREBOL</t>
  </si>
  <si>
    <t>05/01/2024</t>
  </si>
  <si>
    <t>SEGURIDAD TREBOL LTDA</t>
  </si>
  <si>
    <t>494/2023</t>
  </si>
  <si>
    <t>Adicion Y Prorroga N° 002 Al Contrato N° 0494 Del 07 De Marzo Del 2023 Cuyo Objeto Es Rp10 - Contratar La PrestaciÓn De Servicios De Vigilancia Y Seguridad Privada Con La UtilizaciÓn De Medios TecnolÓgicos (monitoreo De Alarmas, Circuito Cerrado De TelevisiÓn-cctv, Arco, Detectores De Metales) En Las Sedes Donde Funcionan Las Dependencias De La AlcaldÍa Municipal De IbaguÉ”;</t>
  </si>
  <si>
    <t>02/03/2024</t>
  </si>
  <si>
    <t>634/2024</t>
  </si>
  <si>
    <t>Contratar La PrestaciÓn De Servicios De Vigilancia Y Seguridad Privada Con La UtilizaciÓn De Medios TecnolÓgicos (monitoreo De Alarmas, Circuito Cerrado De TelevisiÓn-cctv, Arco, Detectores De Metales) Para El Funcionamiento En Las Sedes Donde Funcionan Las Dependencias De La AlcaldÍa Municipal De IbaguÉ Y Las Instituciones Educativas Adscritas A La Secretaria De EducaciÓn Municipal;</t>
  </si>
  <si>
    <t>25/06/2024</t>
  </si>
  <si>
    <t>AdiciÓn 002 Al Contrato 0634 Del 29 De Febrero De 2024 Cuyo Objeto Contractual Es  Contratar La PrestaciÓn De Servicios De Vigilancia Y Seguridad Privada Con La UtilizaciÓn De Medios TecnolÓgicos (monitoreo De Alarmas, Circuito Cerrado De TelevisiÓn-cctv, Arco, Detectores De Metales) Para El Funcionamiento En Las Sedes Donde Funcionan Las Dependencias De La Alcaldia Municipal De Ibague Y Las Instituciones Educativas Adscritas A La SecretarÍa De EducaciÓn Municipal;</t>
  </si>
  <si>
    <t>30/08/2024</t>
  </si>
  <si>
    <t>AdiciÓn 003 Y Prorroga 001 Al Contrato 0634 Del 29 De Febrero De 2024 Cuyo Objeto Contractual Es  Contratar La PrestaciÓn De Servicios De Vigilancia Y Seguridad Privada Con La UtilizaciÓn De Medios TecnolÓgicos (monitoreo De Alarmas, Circuito Cerrado De TelevisiÓn-cctv, Arco, Detectores De Metales) Para El Funcionamiento En Las Sedes Donde Funcionan Las Dependencias De La Alcaldia Municipal De Ibague Y Las Instituciones Educativas Adscritas A La SecretarÍa De EducaciÓn Municipal;</t>
  </si>
  <si>
    <t>TOTAL</t>
  </si>
  <si>
    <t>Entre el :  01/01/2024    AL:   30/09/2024</t>
  </si>
  <si>
    <t>SERVICIOS PUBLICOS</t>
  </si>
  <si>
    <t>CELSIA - ENERGIA</t>
  </si>
  <si>
    <t>CELSIA COLOMBIA S.A. E.S.P.</t>
  </si>
  <si>
    <t>Concepto De Pago De La Prestacion De Los Servicios Publicos (acueducto Y Alcantarillado;  Energia Y Aseo; Duos, Telefonica Local Y Movil) De Los Inmuebles Donde Funciona La Administracion Central A Partir Del Mes De Diciembre Del 2023.;concepto De Pago De La Prestacion De Los Servicios Publicos (acueducto Y Alcantarillado;  Energia Y Aseo; Duos, Telefonica Local Y Movil) De Los Inmuebles Donde Funciona La Administracion Correspondiente Del Mes De Noviembre Y Diciembre Del AÑo 2023.</t>
  </si>
  <si>
    <t>13/02/2024</t>
  </si>
  <si>
    <t>Concepto De Pago De La Prestacion De Los Servicios Publicos (acueducto Y Alcantarillado;  Energia Y Aseo; Duos, Telefonica Local Y Movil) De Los Inmuebles Donde Funciona La Administracion Central A Partir Del Mes De Diciembre Del 2023.;concepto De Pago De La Prestacion De Los Servicios Publicos (acueducto Y Alcantarillado;  Energia Y Aseo; Duos, Telefonica Local Y Movil) De Los Inmuebles Donde Funciona La Administracion Correspondiente Del Mes De Enero Del AÑo 2024.</t>
  </si>
  <si>
    <t>15/03/2024</t>
  </si>
  <si>
    <t>Concepto De Pago De La Prestacion De Los Servicios Publicos (acueducto Y Alcantarillado;  Energia Y Aseo; Duos, Telefonica Local Y Movil) De Los Inmuebles Donde Funciona La Administracion Central A Partir Del Mes De Diciembre Del 2023.;correspondiente Al Mes De Febrero Del 2024.</t>
  </si>
  <si>
    <t>Concepto De Pago De La Prestacion De Los Servicios Publicos (acueducto Y Alcantarillado;  Energia Y Aseo; Duos, Telefonica Local Y Movil) De Los Inmuebles Donde Funciona La Administracion Central A Partir Del Mes De Diciembre Del 2023.;correspondiente Al Mes De Marzo De 2024</t>
  </si>
  <si>
    <t>Concepto De Pago De La Prestacion De Los Servicios Publicos (acueducto Y Alcantarillado;  Energia Y Aseo; Duos, Telefonica Local Y Movil) De Los Inmuebles Donde Funciona La Administracion Central A Partir Del Mes De Diciembre Del 2023.;correspondiente Al Mes De Abril De 2024</t>
  </si>
  <si>
    <t>17/06/2024</t>
  </si>
  <si>
    <t>Concepto De Pago De La Prestacion De Los Servicios Publicos (acueducto Y Alcantarillado;  Energia Y Aseo; Duos, Telefonica Local Y Movil) De Los Inmuebles Donde Funciona La Administracion Central A Partir Del Mes De Diciembre Del 2023.;correspondiente Al Mes De Mayo De 2024</t>
  </si>
  <si>
    <t>Concepto De Pago De La Prestacion De Los Servicios Publicos (acueducto Y Alcantarillado;  Energia Y Aseo; Duos, Telefonica Local Y Movil) De Los Inmuebles Donde Funciona La Administracion Central A Partir Del Mes De Diciembre Del 2023.;pago Correspondiente Al Mes De Junio Del AÑo 2024</t>
  </si>
  <si>
    <t>30/07/2024</t>
  </si>
  <si>
    <t>Concepto De Pago De La Prestacion De Los Servicios Publicos (acueducto Y Alcantarillado;  Energia Y Aseo; Duos, Telefonica Local Y Movil) De Los Inmuebles Donde Funciona La Administracion Central A Partir Del Mes De Diciembre Del 2023.;correspondiente Al Mes De Julio Del AÑo 2024</t>
  </si>
  <si>
    <t>13/08/2024</t>
  </si>
  <si>
    <t>Concepto De Pago De La Prestacion De Los Servicios Publicos (acueducto Y Alcantarillado;  Energia Y Aseo; Duos, Telefonica Local Y Movil) De Los Inmuebles Donde Funciona La Administracion Central A Partir Del Mes De Diciembre Del 2023.;pago Correspondiente Al Mes De Julio Del AÑo 2024</t>
  </si>
  <si>
    <t>12/09/2024</t>
  </si>
  <si>
    <t>Concepto De Pago De La Prestacion De Los Servicios Publicos (acueducto Y Alcantarillado;  Energia Y Aseo; Duos, Telefonica Local Y Movil) De Los Inmuebles Donde Funciona La Administracion Central A Partir Del Mes De Diciembre Del 2023.;pago Correspondiente Al Mes De Agosto De 2024</t>
  </si>
  <si>
    <t>CELSIA - ASEO</t>
  </si>
  <si>
    <t>EMPRESA IBAGUEREÑA DE ACUEDUCTO Y ALCANTARILLADO  IBAL SA  ESP OFICIAL</t>
  </si>
  <si>
    <t>23/01/2024</t>
  </si>
  <si>
    <t>EMPRESA IBAGUEREÑA DE ACUEDUCTO Y ALCANTARILLADO  S.A . ES.P. OFICIAL</t>
  </si>
  <si>
    <t>Concepto De Pago De La Prestacion De Los Servicios Publicos (acueducto Y Alcantarillado;  Energia Y Aseo; Duos, Telefonica Local Y Movil) De Los Inmuebles Donde Funciona La Administracion Central A Partir Del Mes De Diciembre Del 2023.;concepto De Pago De La Prestacion De Los Servicios Publicos (acueducto Y Alcantarillado;  Energia Y Aseo; Duos, Telefonica Local Y Movil) De Los Inmuebles Donde Funciona La AdministraciÓn Correspondiente Del Mes De Diciembre  Del AÑo 2023.</t>
  </si>
  <si>
    <t>Concepto De Pago De La Prestacion De Los Servicios Publicos (acueducto Y Alcantarillado;  Energia Y Aseo; Duos, Telefonica Local Y Movil) De Los Inmuebles Donde Funciona La Administracion Central A Partir Del Mes De Diciembre Del 2023.;correspondiete Al Mes De Febrero De 2024</t>
  </si>
  <si>
    <t>24/04/2024</t>
  </si>
  <si>
    <t>Concepto De Pago De La Prestacion De Los Servicios Publicos (acueducto Y Alcantarillado;  Energia Y Aseo; Duos, Telefonica Local Y Movil) De Los Inmuebles Donde Funciona La Administracion Central A Partir Del Mes De Diciembre Del 2023.;correspondiente Al Mes De Marzo Del 2024</t>
  </si>
  <si>
    <t>20/06/2024</t>
  </si>
  <si>
    <t>05/07/2024</t>
  </si>
  <si>
    <t>Concepto De Pago De La Prestacion De Los Servicios Publicos (acueducto Y Alcantarillado;  Energia Y Aseo; Duos, Telefonica Local Y Movil) De Los Inmuebles Donde Funciona La Administracion Central A Partir Del Mes De Diciembre Del 2023.;concepto De Pago De La Prestacion De Los Servicios Publicos (acueducto Y Alcantarillado;  Energia Y Aseo; Duos, Telefonica Local Y Movil) De Los Inmuebles Donde Funciona La AdministraciÓn Correspondiente Al Acto Administrativo Del Ibal N° 420-2749 Del 11 De Junio De 2024- Factura N° 17239843, De La Matricula N° 47287 De La Calle 30 # 4-23 Del Barrio La Francia De La Cuidad De Ibague</t>
  </si>
  <si>
    <t>19/07/2024</t>
  </si>
  <si>
    <t>Concepto De Pago De La Prestacion De Los Servicios Publicos (acueducto Y Alcantarillado;  Energia Y Aseo; Duos, Telefonica Local Y Movil) De Los Inmuebles Donde Funciona La Administracion Central A Partir Del Mes De Diciembre Del 2023.;pago Correspondiente Al Mes De Julio De 2024</t>
  </si>
  <si>
    <t>18/09/2024</t>
  </si>
  <si>
    <t>ASOCIACION COMUNITARIA DE USUARIOS DEL ACUEDUCTO Y ALCANTARILLADO DEL BARRIO LA UNION DEL MUNICIPIO DE IBAGUE</t>
  </si>
  <si>
    <t>18/01/2024</t>
  </si>
  <si>
    <t>14/02/2024</t>
  </si>
  <si>
    <t>Concepto De Pago De La Prestacion De Los Servicios Publicos (acueducto Y Alcantarillado;  Energia Y Aseo; Duos, Telefonica Local Y Movil) De Los Inmuebles Donde Funciona La Administracion Central A Partir Del Mes De Diciembre Del 2023.;correspondiente Al Mes De Febrero De 2023</t>
  </si>
  <si>
    <t>25/04/2024</t>
  </si>
  <si>
    <t>12/07/2024</t>
  </si>
  <si>
    <t>Concepto De Pago De La Prestacion De Los Servicios Publicos (acueducto Y Alcantarillado;  Energia Y Aseo; Duos, Telefonica Local Y Movil) De Los Inmuebles Donde Funciona La Administracion Central A Partir Del Mes De Diciembre Del 2023.;pago Correspondiente Al Mes De Junio De 2024</t>
  </si>
  <si>
    <t>17/09/2024</t>
  </si>
  <si>
    <t>Concepto De Pago De La Prestacion De Los Servicios Publicos (acueducto Y Alcantarillado;  Energia Y Aseo; Duos, Telefonica Local Y Movil) De Los Inmuebles Donde Funciona La Administracion Central A Partir Del Mes De Diciembre Del 2023.;correspondiente Al Mes De Agosto De 2024</t>
  </si>
  <si>
    <t>EMPRESA COMUNITARIA DE ACUEDUCTO Y ALCANTARILLADO AMBALA SECTOR TRIUNFO</t>
  </si>
  <si>
    <t>Concepto De Pago De La Prestacion De Los Servicios Publicos (acueducto Y Alcantarillado;  Energia Y Aseo; Duos, Telefonica Local Y Movil) De Los Inmuebles Donde Funciona La Administracion Central A Partir Del Mes De Diciembre Del 2023.;concepto De Pago De La Prestacion De Los Servicios Publicos (acueducto Y Alcantarillado;  Energia Y Aseo; Duos, Telefonica Local Y Movil) De Los Inmuebles Donde Funciona La AdministraciÓn Correspondiente Del Mes De Enero  Del AÑo 2024.</t>
  </si>
  <si>
    <t>Concepto De Pago De La Prestacion De Los Servicios Publicos (acueducto Y Alcantarillado;  Energia Y Aseo; Duos, Telefonica Local Y Movil) De Los Inmuebles Donde Funciona La Administracion Central A Partir Del Mes De Diciembre Del 2023.;correspondiente Al Mes De Febrero De 2024</t>
  </si>
  <si>
    <t>Concepto De Pago De La Prestacion De Los Servicios Publicos (acueducto Y Alcantarillado;  Energia Y Aseo; Duos, Telefonica Local Y Movil) De Los Inmuebles Donde Funciona La Administracion Central A Partir Del Mes De Diciembre Del 2023.;correspondiente Al Mes De Mayo 2024</t>
  </si>
  <si>
    <t>COMUNICACION CELULAR S.A COMCEL S.A.</t>
  </si>
  <si>
    <t>12/01/2024</t>
  </si>
  <si>
    <t>Concepto De Pago De La Prestacion De Los Servicios Publicos (acueducto Y Alcantarillado;  Energia Y Aseo; Duos, Telefonica Local Y Movil) De Los Inmuebles Donde Funciona La Administracion Central A Partir Del Mes De Diciembre Del 2023.;concepto De Pago De La Prestacion De Los Servicios Publicos (acueducto Y Alcantarillado;  Energia Y Aseo; Duos, Telefonica Local Y Movil) De Los Inmuebles Donde Funciona La Administracion Correspondiente Al Mes De Enero  Del AÑo 2024.</t>
  </si>
  <si>
    <t>08/02/2024</t>
  </si>
  <si>
    <t>Concepto De Pago De La Prestacion De Los Servicios Publicos (acueducto Y Alcantarillado;  Energia Y Aseo; Duos, Telefonica Local Y Movil) De Los Inmuebles Donde Funciona La Administracion Central A Partir Del Mes De Diciembre Del 2023.;concepto De Pago De La Prestacion De Los Servicios Publicos (acueducto Y Alcantarillado;  Energia Y Aseo; Duos, Telefonica Local Y Movil) De Los Inmuebles Donde Funciona La AdministraciÓn Correspondiente Del Mes De Febrero Del AÑo 2024.</t>
  </si>
  <si>
    <t>12/03/2024</t>
  </si>
  <si>
    <t>09/04/2024</t>
  </si>
  <si>
    <t>10/05/2024</t>
  </si>
  <si>
    <t>11/06/2024</t>
  </si>
  <si>
    <t>Concepto De Pago De La Prestacion De Los Servicios Publicos (acueducto Y Alcantarillado;  Energia Y Aseo; Duos, Telefonica Local Y Movil) De Los Inmuebles Donde Funciona La Administracion Central A Partir Del Mes De Diciembre Del 2023.;correspondiente Al Mes De Junio De 2024</t>
  </si>
  <si>
    <t>10/07/2024</t>
  </si>
  <si>
    <t>14/08/2024</t>
  </si>
  <si>
    <t>Concepto De Pago De La Prestacion De Los Servicios Publicos (acueducto Y Alcantarillado;  Energia Y Aseo; Duos, Telefonica Local Y Movil) De Los Inmuebles Donde Funciona La Administracion Central A Partir Del Mes De Diciembre Del 2023.;pago Correspondiente Al Mes De Septiembre De 2024</t>
  </si>
  <si>
    <t>UNE EPM TELECOMUNICACIONES S.A. - TIGO</t>
  </si>
  <si>
    <t>UNE EPM TELECOMUNICACIONES S.A</t>
  </si>
  <si>
    <t>Concepto De Pago De La Prestacion De Los Servicios Publicos (acueducto Y Alcantarillado;  Energia Y Aseo; Duos, Telefonica Local Y Movil) De Los Inmuebles Donde Funciona La Administracion Central A Partir Del Mes De Diciembre Del 2023.;concepto De Pago De La Prestacion De Los Servicios Publicos (acueducto Y Alcantarillado;  Energia Y Aseo; Duos, Telefonica Local Y Movil) De Los Inmuebles Donde Funciona La Administracion Correspondiente Del Mes De Diciembre Del AÑo 2023.</t>
  </si>
  <si>
    <t>COLOMBIA TELECOMUNICACIONES S.A E.S.P BIC- MOVISTAR</t>
  </si>
  <si>
    <t>11/01/2024</t>
  </si>
  <si>
    <t>COLOMBIA TELECOMUNICACIONES S.A E.S.P BIC</t>
  </si>
  <si>
    <t>09/05/2024</t>
  </si>
  <si>
    <t>Concepto De Pago De La Prestacion De Los Servicios Publicos (acueducto Y Alcantarillado;  Energia Y Aseo; Duos, Telefonica Local Y Movil) De Los Inmuebles Donde Funciona La Administracion Central A Partir Del Mes De Diciembre Del 2023.;pago Correspondiente Al Mes De Mayo De 2024</t>
  </si>
  <si>
    <t>09/07/2024</t>
  </si>
  <si>
    <t>08/08/2024</t>
  </si>
  <si>
    <t>06/09/2024</t>
  </si>
  <si>
    <t>AGUA</t>
  </si>
  <si>
    <t>TELECOMUNICACION</t>
  </si>
  <si>
    <t>ENERGIA</t>
  </si>
  <si>
    <t>ASEO</t>
  </si>
  <si>
    <t>Entre el :  01/01/2024    AL:   30/09/202423:59:59</t>
  </si>
  <si>
    <t>207120201002 -  - 01    :   PRODUCTOS ALIMENTICIOS, BEBIDAS Y TABACO; TEXTILES, PRENDAS DE VESTIR Y PRODUCTOS DE CUERO</t>
  </si>
  <si>
    <t>207120201003    :   OTROS BIENES TRANSPORTABLES (EXCEPTO PRODUCTOS METÁLICOS, MAQUINARIA Y EQUIPO)</t>
  </si>
  <si>
    <t>207120201004    :   PRODUCTOS METÁLICOS, MAQUINARIA Y EQUIPO</t>
  </si>
  <si>
    <t>207120201005    :     CONSTRUCCION Y SERVICIOS DE LA CONSTRUCCION</t>
  </si>
  <si>
    <t>NUMERO</t>
  </si>
  <si>
    <t>No Dispon</t>
  </si>
  <si>
    <t>Nit</t>
  </si>
  <si>
    <t>Nro Cont</t>
  </si>
  <si>
    <t>Valor Total</t>
  </si>
  <si>
    <t>Valor OP</t>
  </si>
  <si>
    <t>Cancelado</t>
  </si>
  <si>
    <t>Saldo</t>
  </si>
  <si>
    <t>Estado</t>
  </si>
  <si>
    <t>Observaciones</t>
  </si>
  <si>
    <t>Rp61 - Contratar la adecuaciÓn, remodelaciÓn y mantenimiento de los espacios fÍsicos del
palacio municipal de ibaguÉ;</t>
  </si>
  <si>
    <t>207120202006    :   COMERCIO Y DISTRIBUCION;  ALOJAMIENTO; SERVICIOS DE SUMINISTRO DE COMIDAS Y BEBIDAS; SERVICIOS DE TRANSPORTE; Y SERVICIOS DE DISTRIBUCIÓN DE ELECTRICIDAD, GAS Y AGUA</t>
  </si>
  <si>
    <t>207120202007    :   SERVICIOS FINANCIEROS Y SERVICIOS CONEXOS, SERVICIOS INMOBILIARIOS; Y SERVICIOS DE ARRENDAMIENTO Y LEASING</t>
  </si>
  <si>
    <t xml:space="preserve">207120202008    :   SERVICIOS PRESTADOS A LAS EMPRESAS Y SERVICIOS DE PRODUCCIÓN </t>
  </si>
  <si>
    <t>207120202009    :   SERVICIOS PARA LA COMUNIDAD, SOCIALES Y PERSONALES</t>
  </si>
  <si>
    <t>SUB TOTAL BIENES Y SERVICIOS</t>
  </si>
  <si>
    <t>SUB TOTAL SERVICIOS PUBLICOS</t>
  </si>
  <si>
    <t>TOTAL FUNCIONAMIENTO</t>
  </si>
  <si>
    <t xml:space="preserve"> Secretaría Administrativa     </t>
  </si>
  <si>
    <t xml:space="preserve">GRUPO: </t>
  </si>
  <si>
    <t>LINEA ESTRATEGICA: Gobernabilidad para todos</t>
  </si>
  <si>
    <t>Objetivos:  Aumentar el nivel de organización documental en la Alcaldía Municipal Ibagué</t>
  </si>
  <si>
    <t>SECTOR: Gobierno territorial</t>
  </si>
  <si>
    <t>PROGRAMA: Fortalecimiento a la gestión y dirección de la administración pública territorial</t>
  </si>
  <si>
    <t>NOMBRE  DEL PROYECTO POAI: IMPLEMENTACIÓN DEL PROCESO DE GESTIÓN DOCUMENTAL EN LA ALCALDÍA MUNICIPAL DE IBAGUÉ</t>
  </si>
  <si>
    <t>CODIGO BPPIM:  2024730010102</t>
  </si>
  <si>
    <t>CODIGO PRESUPUESTAL:  2.07.3.2.02.01.002    2.07.3.2.02.01.003   2.07.3.2.02.01.004   2.07.3.2.02.02.008   2.07.3.2.02.02.009                                        
RUBROS: 01</t>
  </si>
  <si>
    <t>4599017-Documentos conservados
Realizar seguimiento al proceso de clasificación, ordenación y descripción de la administración Municipal</t>
  </si>
  <si>
    <t>Capacitar y sensibilizar en Gestión Documental</t>
  </si>
  <si>
    <t>Realizar seguimiento al proceso de clasificación, ordenación y descripción de la administración Municipal</t>
  </si>
  <si>
    <t xml:space="preserve">Número de unidades administrativas con seguimiento </t>
  </si>
  <si>
    <t>Elaborar y Consolidar inventarios documentales</t>
  </si>
  <si>
    <t>Identificar y consolidar fondos acumulados existentes en la Administración Municipal</t>
  </si>
  <si>
    <t>459901704-Servicio de gestión documental</t>
  </si>
  <si>
    <t>META DE RESULTADO  No. Índice de Desempeño Institucional IDI</t>
  </si>
  <si>
    <t>número</t>
  </si>
  <si>
    <t>NOMBRE: NORMA MARAGARITA  CIFUENTES ZARTA</t>
  </si>
  <si>
    <t xml:space="preserve">DIRECTOR DE GRUPO: SANDRA MILENA LONDOÑO RODRIGUEZ
</t>
  </si>
  <si>
    <t xml:space="preserve">Redactor: Luzmila Carvajal, Profesional Especilizado
 Revisó: Yenny Milena Forero, Profesional Universitario </t>
  </si>
  <si>
    <t>NOMBRE  DEL PROYECTO POAI: NA</t>
  </si>
  <si>
    <t>CODIGO BPPIM:  NA</t>
  </si>
  <si>
    <r>
      <t xml:space="preserve">LINEA ESTRATEGICA: </t>
    </r>
    <r>
      <rPr>
        <sz val="16"/>
        <rFont val="Arial"/>
        <family val="2"/>
      </rPr>
      <t>NA</t>
    </r>
  </si>
  <si>
    <r>
      <t xml:space="preserve">PROGRAMA: </t>
    </r>
    <r>
      <rPr>
        <sz val="16"/>
        <rFont val="Arial"/>
        <family val="2"/>
      </rPr>
      <t xml:space="preserve"> </t>
    </r>
  </si>
  <si>
    <r>
      <t>SECTOR:</t>
    </r>
    <r>
      <rPr>
        <sz val="16"/>
        <rFont val="Arial"/>
        <family val="2"/>
      </rPr>
      <t xml:space="preserve"> </t>
    </r>
  </si>
  <si>
    <t>1. REALIZAR INDUCCIÓN AL PERSONAL NUEVO DE PLANTA DE LA ADMINISTRACIÓN MUNICIPAL</t>
  </si>
  <si>
    <t>Número de Inducciones</t>
  </si>
  <si>
    <t>2. REALIZAR REINDUCCIÓN AL PERSONAL DE PLANTA DE LA ADMINISTRACIÓN MUNICIPAL</t>
  </si>
  <si>
    <t xml:space="preserve"> Número de Reinducciones</t>
  </si>
  <si>
    <t>3. IMPLEMENTACIÓN DEL SISTEMA DE GESTIÓN DE SEGURIDAD Y SALUD EN EL TRABAJO (Campañas, Brigadas de Aseo, Inspecciones)</t>
  </si>
  <si>
    <t>Número actividades realizadas</t>
  </si>
  <si>
    <t>4. LIQUIDACIÓN ANUAL DE CESANTÍAS</t>
  </si>
  <si>
    <t xml:space="preserve"> Número de Resoluciones</t>
  </si>
  <si>
    <t>5.  DAR DE ALTA EN EL PORTAL Y RETIRAR O DAR DE BAJA EN EL SISTEMA DE INFORMACIÓN Y GESTIÓN DEL EMPLEO PUBLICO SIGEP,  A LOS FUNCIONARIOS DE PLANTA QUE INGRESAN O SON RETIRADOS RESPECTIVAMENTE  DE LA ENTIDAD</t>
  </si>
  <si>
    <t>Número de Informe semestral</t>
  </si>
  <si>
    <t>NA</t>
  </si>
  <si>
    <t xml:space="preserve">META DE RESULTADO  No. 1 </t>
  </si>
  <si>
    <t>NOMBRE: ANA MARÍA TRIANA LOMBANA</t>
  </si>
  <si>
    <r>
      <t>Objetivos:</t>
    </r>
    <r>
      <rPr>
        <sz val="16"/>
        <rFont val="Arial"/>
        <family val="2"/>
      </rPr>
      <t xml:space="preserve"> Desarrollar y evaluar la gestión del Talento Humano en aras de contribuir al mejoramiento de sus competencias, capacidades, conocimientos, habilidades y calidad de vida, acordes con la demanda laboral de la entidad</t>
    </r>
  </si>
  <si>
    <r>
      <t xml:space="preserve">GRUPO:  </t>
    </r>
    <r>
      <rPr>
        <sz val="16"/>
        <rFont val="Arial"/>
        <family val="2"/>
      </rPr>
      <t>Dirección de Talento Humano</t>
    </r>
  </si>
  <si>
    <t>02 de enero de 2024</t>
  </si>
  <si>
    <t>Número de planillas</t>
  </si>
  <si>
    <t>Número pagos efectuados</t>
  </si>
  <si>
    <t>Porcentaje Solicitudes</t>
  </si>
  <si>
    <t>Número de Procesos Trámitados</t>
  </si>
  <si>
    <t xml:space="preserve">Número de capacitaciones </t>
  </si>
  <si>
    <t>Número de Organizaciones Sindicales Beneficiadas</t>
  </si>
  <si>
    <t>Actividad</t>
  </si>
  <si>
    <t>Rubro</t>
  </si>
  <si>
    <t>Identificación</t>
  </si>
  <si>
    <t>Contratista</t>
  </si>
  <si>
    <t>Valor</t>
  </si>
  <si>
    <t>No. Contrato</t>
  </si>
  <si>
    <t>Observación</t>
  </si>
  <si>
    <t>2.07.1.1</t>
  </si>
  <si>
    <t>Del Rubro asignado para el Pago de Riesgos Profesionales se descuenta $$ para el pago de ARL 4 y 5 de los Contratistas.</t>
  </si>
  <si>
    <t>2.07.1.3.07.02.001.02</t>
  </si>
  <si>
    <t>2.07.1.2.02.01.002</t>
  </si>
  <si>
    <t>COMVALORES S.A.S</t>
  </si>
  <si>
    <t>1654/2024</t>
  </si>
  <si>
    <t>Pt01 - Contratar La AdquisiciÓn De Indumentaria Institucional Para Los Empleados PÚblicos Y La DotaciÓn Integral Para Los Trabajadores Oficiales De La AlcaldÍa Municipal De IbaguÉ.</t>
  </si>
  <si>
    <t>2.07.1.1.01.02.005</t>
  </si>
  <si>
    <t>POSITIVA COMPAÑIA DE SEGUROS S.A</t>
  </si>
  <si>
    <t>2.07.1.2.02.02.010</t>
  </si>
  <si>
    <t>FUNCIONARIOS DE PLANTA ADMINISTRACIÓN CENTRAL MPAL</t>
  </si>
  <si>
    <t>FUNDACION IMIX</t>
  </si>
  <si>
    <t>1246/2024</t>
  </si>
  <si>
    <t>Pt03 - Contratar Con Una Entidad Sin Ánimo De Lucro El Desarrollo De Las Actividades Relacionadas Con El Programa De Bienestar Social De Los Funcionarios De La AlcaldÍa</t>
  </si>
  <si>
    <t>2.07.1.2.02.02.009</t>
  </si>
  <si>
    <t>FUNDACION NORTE SUR</t>
  </si>
  <si>
    <t>Pago De Capacitaciones A Los Funcionarios Publicos De AdministraciÓn Central Municipal;pago ParticipaciÓn A Conbreso. ResoluciÓn 1400-0447 Del 04/03/2024</t>
  </si>
  <si>
    <t>Pago De Capacitaciones A Los Funcionarios Publicos De AdministraciÓn Central Municipal;pago CampaÑa De SensibilizaciÓn - ResoluciÓn 1400-0463 Del 06/03/2024</t>
  </si>
  <si>
    <t>QUANTUM INTERACTIVE SYSTEMS S.A.S</t>
  </si>
  <si>
    <t>Pago De Capacitaciones A Los Funcionarios Publicos De AdministraciÓn Central Municipal;pago De ParticipaciÓn Taller - ResoluciÓn 0465 Del 08/03/2024</t>
  </si>
  <si>
    <t>F &amp; C CONSULTORES S.AS.</t>
  </si>
  <si>
    <t>Pago De Capacitaciones A Los Funcionarios Publicos De AdministraciÓn Central Municipal;pago De ParticipaciÓn A Congreso ResoluciÓn 0507 Del 11/03/2024</t>
  </si>
  <si>
    <t>AREAS DE PISCINAS S.A.S.</t>
  </si>
  <si>
    <t>Pago De Capacitaciones A Los Funcionarios Publicos De AdministraciÓn Central Municipal;se DeterminÓ La Necesidad Que Dos Funcionarios PÚblicos De La AdministraciÓn Municipal, Asista Al Curso De OperaciÓn Y Mantenimiento De Piscinas Y Estructuras Similares, A Realizarse Los DÍas 18, 19 Y 20 De Marzo De 2024, En La Ciudad De MedellÍn - ResoluciÓn 0539 Del 12/03/2024</t>
  </si>
  <si>
    <t>ICONTEC INSTITUTO COLOMBIANO DE NORMAS TECNICAS Y CERTIFICACION</t>
  </si>
  <si>
    <t>Pago De Capacitaciones A Los Funcionarios Publicos De AdministraciÓn Central Municipal;resoluciÓn N° 1400-1284 Del 27 De Mayo De 2024</t>
  </si>
  <si>
    <t>CONSEJO COLOMBIANO DE SEGURIDAD</t>
  </si>
  <si>
    <t>Pago De Capacitaciones A Los Funcionarios Publicos De AdministraciÓn Central Municipal;resoluciÓn N°1400-1527 Del 28 De Junio De 2024</t>
  </si>
  <si>
    <t>2.07.1.3.07.02.030</t>
  </si>
  <si>
    <t>SINDICATO DE TRABAJADORES OFICIALES Y EMPLEADOS PUBLICOS DEL DEPARTAMENTO DEL TOLIMA</t>
  </si>
  <si>
    <t>Reconocimiento Y Pago De Aportes, Suscritos Entre La AdministraciÓn Municipal Y Sintramunicipales Tolima Y/o Reconocimientos Pactados En ConvenciÓn Colectiva;reconocimientos Pactados En Acuerdos Colectivos Suscritos Entre La AdministraciÓn Municipal Y Sintramunicipales Tolima</t>
  </si>
  <si>
    <t>Reconocimiento Y Pago De Aportes, Suscritos Entre La AdministraciÓn Municipal Y Sintramunicipales Tolima Y/o Reconocimientos Pactados En ConvenciÓn Colectiva;reconocimiento Pactados En ConvenciÓn Colectiva</t>
  </si>
  <si>
    <t>ASOEMPUBLI (ASOCIACION DE EMPLEADOS PUBLICOS DEL MPIO DE IBAGUE)</t>
  </si>
  <si>
    <t>Reconocimientos Pactados En Acuerdos Colectivos Suscritos Entre La AdministraciÓn Municipal Y Asoempubli .;reconocimiento Pactados En Acuerdos Colectivos Suscritos Entre La AdministraciÓn Municipal Y Asoempubli</t>
  </si>
  <si>
    <t>ASOMERITOS (ASOCIACION COLOMBIANA DE DEFENSORES DEL MERITO PARA PROVISION DE CARGOS DEL ESTADO)</t>
  </si>
  <si>
    <t>Reconocimientos Pactados En Acuerdos Colectivos Suscritos Entre La AdministraciÓn Municipal Y AsomÉritos.;resoluciÓn 425 Del 29/02/2024</t>
  </si>
  <si>
    <t>ASOCIACION DE EMPLEADOS PUBLICOS Y BOMBEROS OFICIALES DE LOS MUNICIPIOS DEL DEPARTAMENTO DEL TOLIMA</t>
  </si>
  <si>
    <t>Reconocimientos Pactados En Acuerdos Colectivos Suscritos Entre La AdministraciÓn Municipal Y Asoemboitol;resoluciÓn 1400-0537 Del 12/03/2024</t>
  </si>
  <si>
    <t>ASOCIACION SINDICAL DE AGENTES DE TRANSITO ASAGETRAN</t>
  </si>
  <si>
    <t>Reconocimientos Pactados En Acuerdos Colectivos Suscritos Entre La AdministraciÓn Municipal Y Organizaciones Sindicales;reconocimiento De Unos Beneficios EconÓmicos Pactados En El Acuerdo Colectivo Suscrito Entre El Municipio De Ibague Y La OrganizaciÓn Sindical Asagetran, Segun Decreto N° 1000-0340 Del 21/06/2022. ResoluciÓn 0676 Del 01/04/2024</t>
  </si>
  <si>
    <t>SINDICATO DE TRABAJADORES OFICIALES Y EMPLEADOS PUBLICOS DE LOS MUNICIPIOS DEL DEPARTAMENTO DEL TOLIMA</t>
  </si>
  <si>
    <t>Reconocimientos Pactados En Acuerdos Colectivos Suscritos Entre La AdministraciÓn Municipal Y Organizaciones Sindicales;reconocimientos Pactados En Acuerdos Colectivos Suscritos Entre La AdministraciÓn Municipal Y Sintramunicitol - ResoluciÓn 0675 Del 01/04/2024</t>
  </si>
  <si>
    <t>SINDICATO TRABAJADORES IBAGUE</t>
  </si>
  <si>
    <t>Reconocimientos Pactados En Acuerdos Colectivos Suscritos Entre La AdministraciÓn Municipal Y Organizaciones Sindicales;reconocimientos Pactados En Acuerdos Colectivos Suscritos Entre La AdministraciÓn Municipal Y Sintraibague - ResoluciÓn N° 0674 Del 01/04/2024</t>
  </si>
  <si>
    <t>ASOCIACION NACIONAL DE EMPLEADOS DE TRANSITO Y TRANSPORTE ANDETT</t>
  </si>
  <si>
    <t>Reconocimientos Pactados En Acuerdos Colectivos Suscritos Entre La AdministraciÓn Municipal Y Organizaciones Sindicales;reconocimiento A Andett De Unos Beneficios EconÓmicos Pactados En El Acuerdo Colectivo Suscrito Entre El Municipio De Ibague Y Las Organizaciones Sindicales, Segun Decreto 1000-0340 Del 21/06/2024</t>
  </si>
  <si>
    <t>SINDICATO DE TRABAJADORES DE BOMBEROS Y RESCATISTAS DEL CENTRO DEL PAIS</t>
  </si>
  <si>
    <t>Reconocimientos Pactados En Acuerdos Colectivos Suscritos Entre La AdministraciÓn Municipal Y Organizaciones Sindicales;resoluciÓn 709 Del 02/04/2024</t>
  </si>
  <si>
    <t>6. LIQUIDACIÓN MENSUAL DE LA NOMINA DEL PERSONAL DE PLANTA  Y PENSIONADOS   DE LA ALCALDÍA DE IBAGUé</t>
  </si>
  <si>
    <t>7. CONTRATAR LA ADQUISICIÓN DE INDUMENTARIA INSTITUCIONAL Y  DOTACIÓN INTEGRAL (Trabajadores Oficiales, Empleados Públicos, Agentes de Transito)</t>
  </si>
  <si>
    <t>8. TRAMITAR PAGO MENSUAL DEL SERVICIO DE ARL RIESGO IV Y V CONTRATISTAS DE LA ALCALDÍA DE IBAGUE (Cumplimiento Ley 1562/2012)</t>
  </si>
  <si>
    <t>9. REALIZAR TRAMITE A LAS SOLICITUDES DE VIATICOS Y GASTOS DE VIAJE PRESENTADAS POR FUNCIONARIOS DE LA ALCALDÍA DE IBAGUé</t>
  </si>
  <si>
    <t xml:space="preserve">10.  IMPLEMENTACIÓN PLAN DE BIENESTAR E INCENTIVOS FUNCIONARIOS DE LA ADMINISTRACIÓN MUNICIPAL DE IBAGUE, CELEBRACIÓN DIA DEL PENSIONADO </t>
  </si>
  <si>
    <t>11.  REALIZAR CAPACITACIONES PROGRAMADAS SEGÚN EL PIC</t>
  </si>
  <si>
    <t>12. FORTALECIMIENTO DEL PROGRAMA DE SEGURIDAD Y SALUD EN EL TRABAJO (Procesos Contractuales: Servicio de FumigaciÓn, Compra de Elementos de Bioseguridad, RealizaciÓn de Examenes Médicos, AdquisiciÓn de Extintores y Botiquines, Recargar de Extintores, Bateria de Riesgo Psicosocial)</t>
  </si>
  <si>
    <t>13. RECONOCIMIENTOS PACTADOS EN ACUERDOS COLECTIVOS SUSCRITOS ENTRE LA ADMINISTRACIÓN MUNICIPAL Y ORGANIZACIONES SINDICALES. ;RESOLUCIÓN 1400-0405 DEL 27/02/2023</t>
  </si>
  <si>
    <t>PENSIONADOS (ENERO - SEPTIEMBRE)</t>
  </si>
  <si>
    <t>FUNCIONARIOS DE PLANTA ADMINISTRACIÓN CENTRAL MPAL - ACTIVOS (ENERO - SEPTIEMBRE)</t>
  </si>
  <si>
    <t>ROOTT + CO SAS</t>
  </si>
  <si>
    <t>2.07.1.2.02.02.004</t>
  </si>
  <si>
    <t>2065/2024</t>
  </si>
  <si>
    <t>Pt02 - Contratar La AdquisiciÓn De Prendas, Insignias, Distintivos Y Equipos Necesarios Para Los Agentes De TrÁnsito Adscritos A La SecretarÍa De Movilidad Del Municipio De IbaguÉ.;</t>
  </si>
  <si>
    <t>6. LIQUIDACIÓN MENSUAL DE LA NOMINA DEL PERSONAL DE PLANTA Y PENSIONADOS DE LA ALCALDÍA DE IBAGUé</t>
  </si>
  <si>
    <t>Pago Arl Contratistas Nivel Iv Y V Del Mes De Febrero a Septiembre De 2024</t>
  </si>
  <si>
    <t>2.07.1.2.02.01.003</t>
  </si>
  <si>
    <t>2.07.1.2.02.01.004</t>
  </si>
  <si>
    <t>2.07.1.2.02.02.006</t>
  </si>
  <si>
    <t>2.07.1.2.02.02.007</t>
  </si>
  <si>
    <t>2.07.1.2.02.02.008</t>
  </si>
  <si>
    <t>CAMARA DE COMERCIO DE BUCARAMANGA</t>
  </si>
  <si>
    <t>ASOCIACIÓN COLOMBIANA DE DERECHO DISCIPLINARIO</t>
  </si>
  <si>
    <t>SOCIEDAD SANTANDEREANA DE INGENIEROS</t>
  </si>
  <si>
    <t>CAPITAL ACOSTA GROUP SAS</t>
  </si>
  <si>
    <t>NISVEL  REY BUITRAGO</t>
  </si>
  <si>
    <t>UNIVERSIDAD DE LOS ANDES</t>
  </si>
  <si>
    <t>Pago De Capacitaciones A Los Funcionarios Publicos De AdministraciÓn Central Municipal;resoluciÓn N° 1400-1610 Del 12 De Julio De 2024</t>
  </si>
  <si>
    <t>Pago De Capacitaciones A Los Funcionarios Publicos De AdministraciÓn Central Municipal;resoluciÓn N° 1400-1823 Del 9 De Agosto De 2024</t>
  </si>
  <si>
    <t>Pago De Capacitaciones A Los Funcionarios Publicos De AdministraciÓn Central Municipal;resoluciÓn N° 1400-1831 Del 12 De Agosto De 2024</t>
  </si>
  <si>
    <t>Pago De Capacitaciones A Los Funcionarios Publicos De AdministraciÓn Central Municipal;resolucion N° 1400-1984 Del 30 De Agosto De 2024</t>
  </si>
  <si>
    <t>Pago De Capacitaciones A Los Funcionarios Publicos De AdministraciÓn Central Municipal;resolucion  N°1400-2086 Del 10 De Septiembre De 2024</t>
  </si>
  <si>
    <t>Pago De Capacitaciones A Los Funcionarios Publicos De AdministraciÓn Central Municipal;resolucion N°1400-2096 Del 10 De Septiembre De 2024</t>
  </si>
  <si>
    <t>Pago De Capacitaciones A Los Funcionarios Publicos De AdministraciÓn Central Municipal;resolucion N°1400-2087 Del 10 De Septiembre De 2024</t>
  </si>
  <si>
    <t>Pago De Capacitaciones A Los Funcionarios Publicos De AdministraciÓn Central Municipal;resolucion N°1400-2202 Del 24 De Septiembre De 2024</t>
  </si>
  <si>
    <t>Pago De Capacitaciones A Los Funcionarios Publicos De AdministraciÓn Central Municipal;resoluciÓn N° 1400-2203 Del 25 De Septiembre De 2024</t>
  </si>
  <si>
    <t>Pago De Capacitaciones A Los Funcionarios Publicos De AdministraciÓn Central Municipal;resoluciÓn N° 1400-2080 Del 9 De Septiembre De 2024</t>
  </si>
  <si>
    <t>2051/2024</t>
  </si>
  <si>
    <t>Pt04 - Contratar La Compraventa De Elementos Necesarios Para Garantizar El Desarrollo Del Esquema De Seguridad Y Salud En El Trabajo En La AlcaldÍa Municipal De IbaguÉ.; Incluyendo El Servicio De Recarga De Extintores.</t>
  </si>
  <si>
    <t>12. FORTALECIMIENTO DEL PROGRAMA DE SEGURIDAD Y SALUD EN EL TRABAJO (Procesos Contractuales: Compra de Elementos de Bioseguridad, RealizaciÓn de Examenes Médicos, AdquisiciÓn de Extintores y Botiquines, Recargar de Extintores, Bateria de Riesgo Psicosocial)</t>
  </si>
  <si>
    <t>Redactor: Alba D. Valencia Bautista, Profesional Universitario</t>
  </si>
  <si>
    <t>ANEXO 01 - EJECUCIÓN ENERO - SEPTIEMBRE DE 2024</t>
  </si>
  <si>
    <t>Realizar seguimiento al sistema integrado de conservación en la administración municipal</t>
  </si>
  <si>
    <t>Realizar la Planeación y actualización del Proceso de Gestión Documental</t>
  </si>
  <si>
    <t>Número de personas capacitadas y sensibilizadas</t>
  </si>
  <si>
    <t>Número de procesos actualizados</t>
  </si>
  <si>
    <t>Número de inventarios elaborados y consolidados</t>
  </si>
  <si>
    <t>Número de fondos acumulados identificados y consolidados</t>
  </si>
  <si>
    <t>Número de seguimientos al sistema integrado</t>
  </si>
  <si>
    <t xml:space="preserve">REALIZAR LEVANTAMIENTOS ARQUITECTONICOS, TOPOGRAFICOS CON SU RESPECTIVA TOMA DE FOTOGRAFIAS, LOCALIZACIÓN, DILIGENCIAMIENTO DE FICHAS TÉCNCAS </t>
  </si>
  <si>
    <t>Número de visitas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</si>
</sst>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#,##0.000_);\(#,##0.000\)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_-&quot;$&quot;\ * #,##0_-;\-&quot;$&quot;\ * #,##0_-;_-&quot;$&quot;\ * &quot;-&quot;??_-;_-@_-"/>
    <numFmt numFmtId="173" formatCode="_-* #,##0_-;\-* #,##0_-;_-* &quot;-&quot;??_-;_-@_-"/>
    <numFmt numFmtId="174" formatCode="_-&quot;$&quot;\ * #,##0_-;\-&quot;$&quot;\ * #,##0_-;_-&quot;$&quot;\ * &quot;-&quot;_-;_-@"/>
    <numFmt numFmtId="175" formatCode="_-&quot;$&quot;\ * #,##0.00_-;\-&quot;$&quot;\ * #,##0.00_-;_-&quot;$&quot;\ * &quot;-&quot;??_-;_-@"/>
    <numFmt numFmtId="176" formatCode="\$#,##0_-"/>
    <numFmt numFmtId="177" formatCode="_(&quot;$&quot;\ * #,##0.00_);_(&quot;$&quot;\ * \(#,##0.00\);_(&quot;$&quot;\ * &quot;-&quot;??_);_(@_)"/>
    <numFmt numFmtId="178" formatCode="_(&quot;$&quot;\ * #,##0_);_(&quot;$&quot;\ * \(#,##0\);_(&quot;$&quot;\ * &quot;-&quot;??_);_(@_)"/>
    <numFmt numFmtId="179" formatCode="_-&quot;$&quot;* #,##0_-;\-&quot;$&quot;* #,##0_-;_-&quot;$&quot;* &quot;-&quot;_-;_-@_-"/>
    <numFmt numFmtId="180" formatCode="_(\$* #,##0_);_(\$* \(#,##0\);_(\$* &quot;-&quot;??_);_(@_)"/>
    <numFmt numFmtId="181" formatCode="\$#,##0"/>
    <numFmt numFmtId="182" formatCode="#,##0_ ;\-#,##0\ "/>
  </numFmts>
  <fonts count="5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11"/>
      <color rgb="FF3F3F3F"/>
      <name val="Calibri"/>
      <family val="2"/>
      <scheme val="minor"/>
    </font>
    <font>
      <b/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name val="Arial MT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5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sz val="10"/>
      <color rgb="FFFFFFFF"/>
      <name val="Tahoma"/>
      <family val="2"/>
    </font>
    <font>
      <sz val="10"/>
      <color rgb="FF1F1F1F"/>
      <name val="Tahoma"/>
      <family val="2"/>
    </font>
    <font>
      <b/>
      <sz val="10"/>
      <color rgb="FF000000"/>
      <name val="Tahoma"/>
      <family val="2"/>
    </font>
    <font>
      <sz val="11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name val="Arial M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A0A0A0"/>
        </stop>
        <stop position="1">
          <color rgb="FFFFFFFF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4472C4"/>
        <bgColor rgb="FF4472C4"/>
      </patternFill>
    </fill>
    <fill>
      <patternFill patternType="solid">
        <fgColor rgb="FFB8CCE4"/>
        <bgColor rgb="FFB8CCE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 style="medium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7F7F7F"/>
      </right>
      <top/>
      <bottom/>
      <diagonal/>
    </border>
    <border>
      <left style="medium">
        <color rgb="FF2E75B5"/>
      </left>
      <right style="thin">
        <color rgb="FF2E75B5"/>
      </right>
      <top style="medium">
        <color rgb="FF2E75B5"/>
      </top>
      <bottom/>
      <diagonal/>
    </border>
    <border>
      <left style="thin">
        <color rgb="FF2E75B5"/>
      </left>
      <right style="thin">
        <color rgb="FF2E75B5"/>
      </right>
      <top style="medium">
        <color rgb="FF2E75B5"/>
      </top>
      <bottom style="thin">
        <color rgb="FF2E75B5"/>
      </bottom>
      <diagonal/>
    </border>
    <border>
      <left style="thin">
        <color rgb="FF2E75B5"/>
      </left>
      <right style="thin">
        <color rgb="FF2E75B5"/>
      </right>
      <top style="medium">
        <color rgb="FF2E75B5"/>
      </top>
      <bottom/>
      <diagonal/>
    </border>
    <border>
      <left style="thin">
        <color rgb="FF2E75B5"/>
      </left>
      <right style="medium">
        <color rgb="FF2E75B5"/>
      </right>
      <top style="medium">
        <color rgb="FF2E75B5"/>
      </top>
      <bottom/>
      <diagonal/>
    </border>
    <border>
      <left style="medium">
        <color rgb="FF2E75B5"/>
      </left>
      <right style="thin">
        <color rgb="FF2E75B5"/>
      </right>
      <top/>
      <bottom style="thin">
        <color rgb="FF2E75B5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2E75B5"/>
      </left>
      <right style="thin">
        <color rgb="FF2E75B5"/>
      </right>
      <top/>
      <bottom style="thin">
        <color rgb="FF2E75B5"/>
      </bottom>
      <diagonal/>
    </border>
    <border>
      <left style="thin">
        <color rgb="FF2E75B5"/>
      </left>
      <right style="medium">
        <color rgb="FF2E75B5"/>
      </right>
      <top/>
      <bottom style="thin">
        <color rgb="FF2E75B5"/>
      </bottom>
      <diagonal/>
    </border>
    <border>
      <left style="medium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2E75B5"/>
      </left>
      <right style="medium">
        <color rgb="FF2E75B5"/>
      </right>
      <top style="thin">
        <color rgb="FF2E75B5"/>
      </top>
      <bottom style="thin">
        <color rgb="FF2E75B5"/>
      </bottom>
      <diagonal/>
    </border>
    <border>
      <left style="medium">
        <color rgb="FF2E75B5"/>
      </left>
      <right style="thin">
        <color rgb="FF2E75B5"/>
      </right>
      <top style="thin">
        <color rgb="FF2E75B5"/>
      </top>
      <bottom style="medium">
        <color rgb="FF2E75B5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medium">
        <color rgb="FF2E75B5"/>
      </bottom>
      <diagonal/>
    </border>
    <border>
      <left style="thin">
        <color rgb="FF2E75B5"/>
      </left>
      <right style="medium">
        <color rgb="FF2E75B5"/>
      </right>
      <top style="thin">
        <color rgb="FF2E75B5"/>
      </top>
      <bottom style="medium">
        <color rgb="FF2E75B5"/>
      </bottom>
      <diagonal/>
    </border>
    <border>
      <left style="thin">
        <color rgb="FF2E75B5"/>
      </left>
      <right/>
      <top style="medium">
        <color rgb="FF2E75B5"/>
      </top>
      <bottom/>
      <diagonal/>
    </border>
    <border>
      <left style="medium">
        <color rgb="FF2E75B5"/>
      </left>
      <right style="thin">
        <color rgb="FF2E75B5"/>
      </right>
      <top/>
      <bottom/>
      <diagonal/>
    </border>
    <border>
      <left style="thin">
        <color rgb="FF2E75B5"/>
      </left>
      <right style="thin">
        <color rgb="FF2E75B5"/>
      </right>
      <top/>
      <bottom/>
      <diagonal/>
    </border>
    <border>
      <left style="thin">
        <color rgb="FF2E75B5"/>
      </left>
      <right/>
      <top/>
      <bottom/>
      <diagonal/>
    </border>
    <border>
      <left style="thin">
        <color rgb="FF2E75B5"/>
      </left>
      <right style="medium">
        <color rgb="FF2E75B5"/>
      </right>
      <top/>
      <bottom/>
      <diagonal/>
    </border>
    <border>
      <left style="medium">
        <color rgb="FF2E75B5"/>
      </left>
      <right style="thin">
        <color rgb="FF2E75B5"/>
      </right>
      <top/>
      <bottom style="medium">
        <color rgb="FF2E75B5"/>
      </bottom>
      <diagonal/>
    </border>
    <border>
      <left style="thin">
        <color rgb="FF2E75B5"/>
      </left>
      <right style="thin">
        <color rgb="FF2E75B5"/>
      </right>
      <top/>
      <bottom style="medium">
        <color rgb="FF2E75B5"/>
      </bottom>
      <diagonal/>
    </border>
    <border>
      <left style="thin">
        <color rgb="FF2E75B5"/>
      </left>
      <right/>
      <top/>
      <bottom style="medium">
        <color rgb="FF2E75B5"/>
      </bottom>
      <diagonal/>
    </border>
    <border>
      <left style="thin">
        <color rgb="FF2E75B5"/>
      </left>
      <right style="medium">
        <color rgb="FF2E75B5"/>
      </right>
      <top/>
      <bottom style="medium">
        <color rgb="FF2E75B5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/>
      <diagonal/>
    </border>
    <border>
      <left style="thin">
        <color rgb="FF2E75B5"/>
      </left>
      <right style="medium">
        <color rgb="FF2E75B5"/>
      </right>
      <top style="medium">
        <color rgb="FF2E75B5"/>
      </top>
      <bottom style="thin">
        <color rgb="FF2E75B5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2E75B5"/>
      </left>
      <right style="thin">
        <color rgb="FF2E75B5"/>
      </right>
      <top style="thin">
        <color rgb="FF2E75B5"/>
      </top>
      <bottom/>
      <diagonal/>
    </border>
    <border>
      <left style="thin">
        <color rgb="FF2E75B5"/>
      </left>
      <right style="medium">
        <color rgb="FF2E75B5"/>
      </right>
      <top style="thin">
        <color rgb="FF2E75B5"/>
      </top>
      <bottom/>
      <diagonal/>
    </border>
    <border>
      <left style="medium">
        <color rgb="FF2E75B5"/>
      </left>
      <right style="thin">
        <color rgb="FF2E75B5"/>
      </right>
      <top style="medium">
        <color rgb="FF2E75B5"/>
      </top>
      <bottom style="thin">
        <color rgb="FF2E75B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/>
      <diagonal/>
    </border>
  </borders>
  <cellStyleXfs count="1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7" fillId="3" borderId="19" applyNumberFormat="0" applyAlignment="0" applyProtection="0"/>
    <xf numFmtId="0" fontId="11" fillId="0" borderId="0"/>
    <xf numFmtId="0" fontId="27" fillId="0" borderId="0"/>
    <xf numFmtId="0" fontId="27" fillId="0" borderId="0"/>
    <xf numFmtId="177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9" fontId="11" fillId="0" borderId="0" applyFont="0" applyFill="0" applyBorder="0" applyAlignment="0" applyProtection="0"/>
  </cellStyleXfs>
  <cellXfs count="873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/>
    <xf numFmtId="39" fontId="3" fillId="0" borderId="8" xfId="1" applyNumberFormat="1" applyFont="1" applyBorder="1"/>
    <xf numFmtId="168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39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14" fontId="2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170" fontId="7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Alignment="1">
      <alignment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8" xfId="1" applyFont="1" applyBorder="1"/>
    <xf numFmtId="10" fontId="7" fillId="0" borderId="1" xfId="2" applyNumberFormat="1" applyFont="1" applyBorder="1"/>
    <xf numFmtId="2" fontId="9" fillId="0" borderId="0" xfId="1" applyNumberFormat="1" applyFont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9" fillId="0" borderId="0" xfId="1" applyFont="1"/>
    <xf numFmtId="2" fontId="3" fillId="0" borderId="0" xfId="1" applyNumberFormat="1" applyFont="1" applyAlignment="1">
      <alignment horizontal="left" vertical="top" wrapText="1"/>
    </xf>
    <xf numFmtId="0" fontId="10" fillId="0" borderId="1" xfId="1" applyFont="1" applyBorder="1"/>
    <xf numFmtId="0" fontId="4" fillId="0" borderId="1" xfId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left" vertical="top"/>
    </xf>
    <xf numFmtId="39" fontId="5" fillId="0" borderId="1" xfId="1" applyNumberFormat="1" applyFont="1" applyBorder="1" applyAlignment="1">
      <alignment horizontal="left" vertical="top"/>
    </xf>
    <xf numFmtId="169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68" fontId="5" fillId="0" borderId="1" xfId="1" applyNumberFormat="1" applyFont="1" applyBorder="1" applyAlignment="1">
      <alignment vertical="top" wrapText="1"/>
    </xf>
    <xf numFmtId="0" fontId="10" fillId="0" borderId="13" xfId="1" applyFont="1" applyBorder="1" applyAlignment="1">
      <alignment vertical="center"/>
    </xf>
    <xf numFmtId="0" fontId="7" fillId="0" borderId="1" xfId="1" applyFont="1" applyBorder="1"/>
    <xf numFmtId="0" fontId="5" fillId="0" borderId="14" xfId="1" applyFont="1" applyBorder="1" applyAlignment="1">
      <alignment horizontal="center" vertical="center" wrapText="1"/>
    </xf>
    <xf numFmtId="1" fontId="10" fillId="0" borderId="12" xfId="1" applyNumberFormat="1" applyFont="1" applyBorder="1" applyAlignment="1">
      <alignment horizontal="left" vertical="center"/>
    </xf>
    <xf numFmtId="0" fontId="19" fillId="0" borderId="0" xfId="1" applyFont="1"/>
    <xf numFmtId="0" fontId="1" fillId="0" borderId="0" xfId="1"/>
    <xf numFmtId="0" fontId="18" fillId="0" borderId="1" xfId="1" applyFont="1" applyBorder="1"/>
    <xf numFmtId="0" fontId="18" fillId="0" borderId="1" xfId="1" applyFont="1" applyBorder="1" applyAlignment="1">
      <alignment wrapText="1"/>
    </xf>
    <xf numFmtId="14" fontId="18" fillId="0" borderId="1" xfId="1" applyNumberFormat="1" applyFont="1" applyBorder="1"/>
    <xf numFmtId="2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horizontal="center" vertical="center" wrapText="1"/>
    </xf>
    <xf numFmtId="2" fontId="18" fillId="0" borderId="1" xfId="1" applyNumberFormat="1" applyFont="1" applyBorder="1" applyAlignment="1">
      <alignment horizontal="center" vertical="center"/>
    </xf>
    <xf numFmtId="10" fontId="1" fillId="0" borderId="1" xfId="2" applyNumberFormat="1" applyFont="1" applyBorder="1"/>
    <xf numFmtId="0" fontId="1" fillId="0" borderId="8" xfId="1" applyBorder="1"/>
    <xf numFmtId="2" fontId="19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vertical="center"/>
    </xf>
    <xf numFmtId="166" fontId="1" fillId="0" borderId="1" xfId="1" applyNumberFormat="1" applyBorder="1" applyAlignment="1">
      <alignment horizontal="center" vertical="center" wrapText="1"/>
    </xf>
    <xf numFmtId="2" fontId="20" fillId="0" borderId="0" xfId="1" applyNumberFormat="1" applyFont="1" applyAlignment="1">
      <alignment vertical="center" wrapText="1"/>
    </xf>
    <xf numFmtId="2" fontId="20" fillId="0" borderId="0" xfId="1" applyNumberFormat="1" applyFont="1" applyAlignment="1">
      <alignment horizontal="left" vertical="center" wrapText="1"/>
    </xf>
    <xf numFmtId="165" fontId="20" fillId="0" borderId="0" xfId="3" applyFont="1" applyBorder="1" applyAlignment="1" applyProtection="1">
      <alignment vertical="center"/>
    </xf>
    <xf numFmtId="2" fontId="1" fillId="0" borderId="0" xfId="1" applyNumberFormat="1"/>
    <xf numFmtId="165" fontId="1" fillId="0" borderId="0" xfId="3" applyFont="1" applyBorder="1"/>
    <xf numFmtId="164" fontId="1" fillId="0" borderId="0" xfId="1" applyNumberFormat="1"/>
    <xf numFmtId="3" fontId="1" fillId="2" borderId="1" xfId="1" applyNumberFormat="1" applyFill="1" applyBorder="1" applyAlignment="1">
      <alignment horizontal="center" vertical="center"/>
    </xf>
    <xf numFmtId="166" fontId="1" fillId="2" borderId="1" xfId="1" applyNumberFormat="1" applyFill="1" applyBorder="1" applyAlignment="1">
      <alignment horizontal="center" vertical="center" wrapText="1"/>
    </xf>
    <xf numFmtId="0" fontId="18" fillId="0" borderId="13" xfId="1" applyFont="1" applyBorder="1" applyAlignment="1">
      <alignment vertical="center"/>
    </xf>
    <xf numFmtId="0" fontId="18" fillId="0" borderId="12" xfId="1" applyFont="1" applyBorder="1" applyAlignment="1">
      <alignment vertical="center"/>
    </xf>
    <xf numFmtId="0" fontId="1" fillId="2" borderId="1" xfId="1" applyFill="1" applyBorder="1" applyAlignment="1">
      <alignment horizontal="center" vertical="center"/>
    </xf>
    <xf numFmtId="170" fontId="1" fillId="2" borderId="1" xfId="3" applyNumberFormat="1" applyFont="1" applyFill="1" applyBorder="1" applyAlignment="1">
      <alignment horizontal="center" vertical="center"/>
    </xf>
    <xf numFmtId="2" fontId="20" fillId="0" borderId="0" xfId="1" applyNumberFormat="1" applyFont="1" applyAlignment="1">
      <alignment vertical="center"/>
    </xf>
    <xf numFmtId="0" fontId="20" fillId="0" borderId="0" xfId="1" applyFont="1" applyAlignment="1">
      <alignment wrapTex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/>
    </xf>
    <xf numFmtId="10" fontId="19" fillId="2" borderId="1" xfId="2" applyNumberFormat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 wrapText="1"/>
    </xf>
    <xf numFmtId="172" fontId="18" fillId="0" borderId="1" xfId="6" applyNumberFormat="1" applyFont="1" applyBorder="1" applyAlignment="1" applyProtection="1">
      <alignment vertical="center"/>
    </xf>
    <xf numFmtId="173" fontId="18" fillId="0" borderId="1" xfId="4" applyNumberFormat="1" applyFont="1" applyBorder="1" applyAlignment="1" applyProtection="1">
      <alignment vertical="center"/>
    </xf>
    <xf numFmtId="2" fontId="1" fillId="0" borderId="1" xfId="1" applyNumberFormat="1" applyBorder="1" applyAlignment="1">
      <alignment vertical="center"/>
    </xf>
    <xf numFmtId="14" fontId="1" fillId="0" borderId="1" xfId="1" applyNumberForma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172" fontId="1" fillId="0" borderId="1" xfId="6" applyNumberFormat="1" applyFont="1" applyBorder="1" applyAlignment="1" applyProtection="1">
      <alignment vertical="center"/>
    </xf>
    <xf numFmtId="173" fontId="1" fillId="0" borderId="11" xfId="4" applyNumberFormat="1" applyFont="1" applyBorder="1" applyAlignment="1" applyProtection="1">
      <alignment vertical="center"/>
    </xf>
    <xf numFmtId="174" fontId="22" fillId="0" borderId="1" xfId="0" applyNumberFormat="1" applyFont="1" applyBorder="1" applyAlignment="1">
      <alignment horizontal="center" vertical="center"/>
    </xf>
    <xf numFmtId="173" fontId="18" fillId="0" borderId="11" xfId="4" applyNumberFormat="1" applyFont="1" applyBorder="1" applyAlignment="1" applyProtection="1">
      <alignment vertical="center"/>
    </xf>
    <xf numFmtId="2" fontId="20" fillId="0" borderId="1" xfId="1" applyNumberFormat="1" applyFont="1" applyBorder="1" applyAlignment="1">
      <alignment vertical="center"/>
    </xf>
    <xf numFmtId="174" fontId="23" fillId="0" borderId="1" xfId="0" applyNumberFormat="1" applyFont="1" applyBorder="1" applyAlignment="1">
      <alignment horizontal="center" vertical="center"/>
    </xf>
    <xf numFmtId="170" fontId="1" fillId="0" borderId="11" xfId="3" applyNumberFormat="1" applyFont="1" applyBorder="1" applyAlignment="1" applyProtection="1">
      <alignment vertical="center"/>
    </xf>
    <xf numFmtId="1" fontId="20" fillId="0" borderId="1" xfId="1" applyNumberFormat="1" applyFont="1" applyBorder="1" applyAlignment="1">
      <alignment horizontal="center" vertical="center" wrapText="1"/>
    </xf>
    <xf numFmtId="174" fontId="22" fillId="0" borderId="1" xfId="8" applyNumberFormat="1" applyFont="1" applyBorder="1" applyAlignment="1">
      <alignment horizontal="center" vertical="center"/>
    </xf>
    <xf numFmtId="173" fontId="19" fillId="0" borderId="11" xfId="4" applyNumberFormat="1" applyFont="1" applyBorder="1" applyAlignment="1" applyProtection="1">
      <alignment vertical="center"/>
    </xf>
    <xf numFmtId="174" fontId="23" fillId="0" borderId="1" xfId="8" applyNumberFormat="1" applyFont="1" applyBorder="1" applyAlignment="1">
      <alignment horizontal="center" vertical="center"/>
    </xf>
    <xf numFmtId="170" fontId="20" fillId="0" borderId="11" xfId="3" applyNumberFormat="1" applyFont="1" applyBorder="1" applyAlignment="1" applyProtection="1">
      <alignment vertical="center"/>
    </xf>
    <xf numFmtId="0" fontId="20" fillId="0" borderId="1" xfId="1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right" vertical="center"/>
    </xf>
    <xf numFmtId="173" fontId="20" fillId="0" borderId="11" xfId="4" applyNumberFormat="1" applyFont="1" applyBorder="1" applyAlignment="1" applyProtection="1">
      <alignment vertical="center"/>
    </xf>
    <xf numFmtId="166" fontId="22" fillId="0" borderId="1" xfId="0" applyNumberFormat="1" applyFont="1" applyBorder="1" applyAlignment="1">
      <alignment horizontal="right" vertical="center"/>
    </xf>
    <xf numFmtId="172" fontId="19" fillId="0" borderId="1" xfId="6" applyNumberFormat="1" applyFont="1" applyBorder="1" applyAlignment="1" applyProtection="1">
      <alignment vertical="center"/>
    </xf>
    <xf numFmtId="173" fontId="19" fillId="0" borderId="1" xfId="4" applyNumberFormat="1" applyFont="1" applyBorder="1" applyAlignment="1" applyProtection="1">
      <alignment vertical="center"/>
    </xf>
    <xf numFmtId="172" fontId="20" fillId="0" borderId="1" xfId="6" applyNumberFormat="1" applyFont="1" applyBorder="1" applyAlignment="1" applyProtection="1">
      <alignment vertical="center"/>
    </xf>
    <xf numFmtId="170" fontId="20" fillId="0" borderId="1" xfId="3" applyNumberFormat="1" applyFont="1" applyBorder="1" applyAlignment="1" applyProtection="1">
      <alignment vertical="center"/>
    </xf>
    <xf numFmtId="172" fontId="19" fillId="0" borderId="1" xfId="6" applyNumberFormat="1" applyFont="1" applyBorder="1" applyAlignment="1">
      <alignment horizontal="center" vertical="center" wrapText="1"/>
    </xf>
    <xf numFmtId="172" fontId="20" fillId="0" borderId="1" xfId="6" applyNumberFormat="1" applyFont="1" applyBorder="1" applyAlignment="1">
      <alignment horizontal="center" vertical="center" wrapText="1"/>
    </xf>
    <xf numFmtId="0" fontId="1" fillId="0" borderId="9" xfId="1" applyBorder="1"/>
    <xf numFmtId="172" fontId="1" fillId="0" borderId="0" xfId="6" applyNumberFormat="1" applyFont="1" applyBorder="1" applyAlignment="1">
      <alignment horizontal="left" vertical="center"/>
    </xf>
    <xf numFmtId="168" fontId="1" fillId="0" borderId="0" xfId="1" applyNumberFormat="1"/>
    <xf numFmtId="2" fontId="20" fillId="0" borderId="0" xfId="1" applyNumberFormat="1" applyFont="1"/>
    <xf numFmtId="10" fontId="20" fillId="0" borderId="0" xfId="2" applyNumberFormat="1" applyFont="1" applyBorder="1" applyProtection="1"/>
    <xf numFmtId="39" fontId="20" fillId="0" borderId="0" xfId="1" applyNumberFormat="1" applyFont="1"/>
    <xf numFmtId="39" fontId="20" fillId="0" borderId="8" xfId="1" applyNumberFormat="1" applyFont="1" applyBorder="1"/>
    <xf numFmtId="168" fontId="19" fillId="0" borderId="1" xfId="1" applyNumberFormat="1" applyFont="1" applyBorder="1" applyAlignment="1">
      <alignment vertical="top" wrapText="1"/>
    </xf>
    <xf numFmtId="0" fontId="18" fillId="0" borderId="1" xfId="1" applyFont="1" applyBorder="1" applyAlignment="1">
      <alignment horizontal="left" vertical="center"/>
    </xf>
    <xf numFmtId="39" fontId="19" fillId="0" borderId="1" xfId="1" applyNumberFormat="1" applyFont="1" applyBorder="1" applyAlignment="1">
      <alignment horizontal="left" vertical="top"/>
    </xf>
    <xf numFmtId="168" fontId="19" fillId="0" borderId="1" xfId="1" applyNumberFormat="1" applyFont="1" applyBorder="1" applyAlignment="1">
      <alignment horizontal="left" vertical="top"/>
    </xf>
    <xf numFmtId="169" fontId="19" fillId="0" borderId="1" xfId="1" applyNumberFormat="1" applyFont="1" applyBorder="1" applyAlignment="1">
      <alignment horizontal="left" vertical="top"/>
    </xf>
    <xf numFmtId="0" fontId="26" fillId="0" borderId="0" xfId="8" applyFont="1"/>
    <xf numFmtId="1" fontId="26" fillId="0" borderId="0" xfId="8" applyNumberFormat="1" applyFont="1"/>
    <xf numFmtId="175" fontId="26" fillId="0" borderId="0" xfId="8" applyNumberFormat="1" applyFont="1"/>
    <xf numFmtId="0" fontId="22" fillId="0" borderId="23" xfId="8" applyFont="1" applyBorder="1" applyAlignment="1">
      <alignment horizontal="center" vertical="center" wrapText="1"/>
    </xf>
    <xf numFmtId="174" fontId="22" fillId="0" borderId="24" xfId="8" applyNumberFormat="1" applyFont="1" applyBorder="1" applyAlignment="1">
      <alignment horizontal="center" vertical="center"/>
    </xf>
    <xf numFmtId="0" fontId="23" fillId="0" borderId="26" xfId="8" applyFont="1" applyBorder="1" applyAlignment="1">
      <alignment horizontal="center" vertical="center" wrapText="1"/>
    </xf>
    <xf numFmtId="174" fontId="23" fillId="0" borderId="27" xfId="8" applyNumberFormat="1" applyFont="1" applyBorder="1" applyAlignment="1">
      <alignment horizontal="center" vertical="center"/>
    </xf>
    <xf numFmtId="172" fontId="2" fillId="0" borderId="0" xfId="1" applyNumberFormat="1" applyFont="1"/>
    <xf numFmtId="0" fontId="27" fillId="0" borderId="0" xfId="9"/>
    <xf numFmtId="0" fontId="31" fillId="0" borderId="0" xfId="9" applyFont="1"/>
    <xf numFmtId="176" fontId="27" fillId="0" borderId="0" xfId="9" applyNumberFormat="1"/>
    <xf numFmtId="0" fontId="31" fillId="0" borderId="1" xfId="9" applyFont="1" applyBorder="1" applyAlignment="1">
      <alignment horizontal="center"/>
    </xf>
    <xf numFmtId="0" fontId="27" fillId="0" borderId="1" xfId="9" applyBorder="1" applyAlignment="1">
      <alignment horizontal="center"/>
    </xf>
    <xf numFmtId="0" fontId="31" fillId="0" borderId="1" xfId="9" applyFont="1" applyBorder="1" applyAlignment="1">
      <alignment horizontal="left"/>
    </xf>
    <xf numFmtId="0" fontId="27" fillId="0" borderId="1" xfId="9" applyBorder="1"/>
    <xf numFmtId="176" fontId="31" fillId="0" borderId="1" xfId="9" applyNumberFormat="1" applyFont="1" applyBorder="1"/>
    <xf numFmtId="176" fontId="27" fillId="0" borderId="1" xfId="9" applyNumberFormat="1" applyBorder="1" applyAlignment="1">
      <alignment horizontal="right"/>
    </xf>
    <xf numFmtId="176" fontId="27" fillId="0" borderId="1" xfId="9" applyNumberFormat="1" applyBorder="1"/>
    <xf numFmtId="0" fontId="31" fillId="0" borderId="0" xfId="9" applyFont="1" applyAlignment="1">
      <alignment horizontal="center"/>
    </xf>
    <xf numFmtId="0" fontId="27" fillId="0" borderId="0" xfId="9" applyAlignment="1">
      <alignment horizontal="center"/>
    </xf>
    <xf numFmtId="0" fontId="31" fillId="0" borderId="0" xfId="9" applyFont="1" applyAlignment="1">
      <alignment horizontal="left"/>
    </xf>
    <xf numFmtId="176" fontId="31" fillId="0" borderId="0" xfId="9" applyNumberFormat="1" applyFont="1"/>
    <xf numFmtId="176" fontId="27" fillId="0" borderId="0" xfId="9" applyNumberFormat="1" applyAlignment="1">
      <alignment horizontal="right"/>
    </xf>
    <xf numFmtId="176" fontId="29" fillId="0" borderId="1" xfId="9" applyNumberFormat="1" applyFont="1" applyBorder="1"/>
    <xf numFmtId="0" fontId="32" fillId="5" borderId="1" xfId="10" applyFont="1" applyFill="1" applyBorder="1" applyAlignment="1">
      <alignment horizontal="left"/>
    </xf>
    <xf numFmtId="0" fontId="27" fillId="0" borderId="1" xfId="10" applyBorder="1" applyAlignment="1">
      <alignment horizontal="left"/>
    </xf>
    <xf numFmtId="0" fontId="32" fillId="0" borderId="1" xfId="10" applyFont="1" applyBorder="1" applyAlignment="1">
      <alignment horizontal="center" wrapText="1"/>
    </xf>
    <xf numFmtId="0" fontId="32" fillId="0" borderId="1" xfId="10" applyFont="1" applyBorder="1" applyAlignment="1">
      <alignment horizontal="center"/>
    </xf>
    <xf numFmtId="176" fontId="32" fillId="0" borderId="1" xfId="10" applyNumberFormat="1" applyFont="1" applyBorder="1" applyAlignment="1">
      <alignment horizontal="center"/>
    </xf>
    <xf numFmtId="176" fontId="32" fillId="0" borderId="1" xfId="10" applyNumberFormat="1" applyFont="1" applyBorder="1" applyAlignment="1">
      <alignment horizontal="center" wrapText="1"/>
    </xf>
    <xf numFmtId="0" fontId="27" fillId="0" borderId="1" xfId="10" applyBorder="1"/>
    <xf numFmtId="0" fontId="31" fillId="0" borderId="1" xfId="10" applyFont="1" applyBorder="1" applyAlignment="1">
      <alignment horizontal="center"/>
    </xf>
    <xf numFmtId="0" fontId="27" fillId="0" borderId="1" xfId="10" applyBorder="1" applyAlignment="1">
      <alignment horizontal="center"/>
    </xf>
    <xf numFmtId="0" fontId="31" fillId="0" borderId="1" xfId="10" applyFont="1" applyBorder="1" applyAlignment="1">
      <alignment horizontal="left"/>
    </xf>
    <xf numFmtId="176" fontId="31" fillId="0" borderId="1" xfId="10" applyNumberFormat="1" applyFont="1" applyBorder="1"/>
    <xf numFmtId="176" fontId="27" fillId="0" borderId="1" xfId="10" applyNumberFormat="1" applyBorder="1" applyAlignment="1">
      <alignment horizontal="right"/>
    </xf>
    <xf numFmtId="176" fontId="27" fillId="0" borderId="1" xfId="10" applyNumberFormat="1" applyBorder="1"/>
    <xf numFmtId="0" fontId="31" fillId="0" borderId="1" xfId="10" applyFont="1" applyBorder="1"/>
    <xf numFmtId="176" fontId="29" fillId="0" borderId="1" xfId="10" applyNumberFormat="1" applyFont="1" applyBorder="1"/>
    <xf numFmtId="0" fontId="27" fillId="0" borderId="1" xfId="10" applyBorder="1" applyAlignment="1">
      <alignment horizontal="right"/>
    </xf>
    <xf numFmtId="178" fontId="27" fillId="0" borderId="1" xfId="11" applyNumberFormat="1" applyFont="1" applyBorder="1" applyAlignment="1">
      <alignment horizontal="right"/>
    </xf>
    <xf numFmtId="0" fontId="31" fillId="0" borderId="14" xfId="10" applyFont="1" applyBorder="1" applyAlignment="1">
      <alignment horizontal="center"/>
    </xf>
    <xf numFmtId="0" fontId="27" fillId="0" borderId="14" xfId="10" applyBorder="1" applyAlignment="1">
      <alignment horizontal="center"/>
    </xf>
    <xf numFmtId="0" fontId="31" fillId="0" borderId="14" xfId="10" applyFont="1" applyBorder="1" applyAlignment="1">
      <alignment horizontal="left"/>
    </xf>
    <xf numFmtId="0" fontId="27" fillId="0" borderId="14" xfId="10" applyBorder="1"/>
    <xf numFmtId="0" fontId="31" fillId="0" borderId="14" xfId="10" applyFont="1" applyBorder="1"/>
    <xf numFmtId="0" fontId="27" fillId="0" borderId="14" xfId="10" applyBorder="1" applyAlignment="1">
      <alignment horizontal="right"/>
    </xf>
    <xf numFmtId="178" fontId="27" fillId="0" borderId="14" xfId="11" applyNumberFormat="1" applyFont="1" applyBorder="1" applyAlignment="1">
      <alignment horizontal="right"/>
    </xf>
    <xf numFmtId="0" fontId="27" fillId="0" borderId="0" xfId="9" applyAlignment="1">
      <alignment horizontal="right"/>
    </xf>
    <xf numFmtId="178" fontId="0" fillId="0" borderId="0" xfId="11" applyNumberFormat="1" applyFont="1" applyAlignment="1">
      <alignment horizontal="right"/>
    </xf>
    <xf numFmtId="172" fontId="27" fillId="0" borderId="1" xfId="12" applyNumberFormat="1" applyFont="1" applyBorder="1" applyAlignment="1">
      <alignment horizontal="right"/>
    </xf>
    <xf numFmtId="172" fontId="29" fillId="0" borderId="1" xfId="12" applyNumberFormat="1" applyFont="1" applyBorder="1"/>
    <xf numFmtId="0" fontId="29" fillId="0" borderId="1" xfId="10" applyFont="1" applyBorder="1" applyAlignment="1">
      <alignment horizontal="center"/>
    </xf>
    <xf numFmtId="172" fontId="29" fillId="0" borderId="1" xfId="12" applyNumberFormat="1" applyFont="1" applyBorder="1" applyAlignment="1">
      <alignment horizontal="right"/>
    </xf>
    <xf numFmtId="0" fontId="34" fillId="0" borderId="1" xfId="10" applyFont="1" applyBorder="1" applyAlignment="1">
      <alignment horizontal="center" wrapText="1"/>
    </xf>
    <xf numFmtId="0" fontId="34" fillId="0" borderId="1" xfId="10" applyFont="1" applyBorder="1" applyAlignment="1">
      <alignment horizontal="center"/>
    </xf>
    <xf numFmtId="176" fontId="34" fillId="0" borderId="1" xfId="10" applyNumberFormat="1" applyFont="1" applyBorder="1" applyAlignment="1">
      <alignment horizontal="center"/>
    </xf>
    <xf numFmtId="176" fontId="34" fillId="0" borderId="1" xfId="10" applyNumberFormat="1" applyFont="1" applyBorder="1" applyAlignment="1">
      <alignment horizontal="center" wrapText="1"/>
    </xf>
    <xf numFmtId="0" fontId="35" fillId="0" borderId="1" xfId="10" applyFont="1" applyBorder="1"/>
    <xf numFmtId="176" fontId="29" fillId="0" borderId="1" xfId="10" applyNumberFormat="1" applyFont="1" applyBorder="1" applyAlignment="1">
      <alignment horizontal="right"/>
    </xf>
    <xf numFmtId="0" fontId="35" fillId="0" borderId="1" xfId="9" applyFont="1" applyBorder="1" applyAlignment="1">
      <alignment horizontal="center" vertical="center"/>
    </xf>
    <xf numFmtId="0" fontId="36" fillId="0" borderId="1" xfId="9" applyFont="1" applyBorder="1" applyAlignment="1">
      <alignment vertical="center"/>
    </xf>
    <xf numFmtId="14" fontId="11" fillId="0" borderId="1" xfId="9" applyNumberFormat="1" applyFont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 wrapText="1"/>
    </xf>
    <xf numFmtId="0" fontId="11" fillId="0" borderId="1" xfId="9" applyFont="1" applyBorder="1" applyAlignment="1">
      <alignment horizontal="left" vertical="center" wrapText="1"/>
    </xf>
    <xf numFmtId="3" fontId="11" fillId="0" borderId="1" xfId="9" applyNumberFormat="1" applyFont="1" applyBorder="1" applyAlignment="1">
      <alignment horizontal="right" vertical="center" wrapText="1"/>
    </xf>
    <xf numFmtId="0" fontId="11" fillId="0" borderId="1" xfId="9" applyFont="1" applyBorder="1" applyAlignment="1">
      <alignment horizontal="right" vertical="center" wrapText="1"/>
    </xf>
    <xf numFmtId="0" fontId="37" fillId="0" borderId="1" xfId="9" applyFont="1" applyBorder="1" applyAlignment="1">
      <alignment horizontal="left" vertical="center"/>
    </xf>
    <xf numFmtId="176" fontId="37" fillId="0" borderId="0" xfId="9" applyNumberFormat="1" applyFont="1" applyAlignment="1">
      <alignment horizontal="left" vertical="center"/>
    </xf>
    <xf numFmtId="0" fontId="37" fillId="0" borderId="0" xfId="9" applyFont="1" applyAlignment="1">
      <alignment horizontal="left" vertical="center"/>
    </xf>
    <xf numFmtId="0" fontId="36" fillId="0" borderId="0" xfId="9" applyFont="1" applyAlignment="1">
      <alignment vertical="center"/>
    </xf>
    <xf numFmtId="0" fontId="29" fillId="0" borderId="1" xfId="9" applyFont="1" applyBorder="1" applyAlignment="1">
      <alignment horizontal="left"/>
    </xf>
    <xf numFmtId="176" fontId="29" fillId="0" borderId="1" xfId="9" applyNumberFormat="1" applyFont="1" applyBorder="1" applyAlignment="1">
      <alignment horizontal="left"/>
    </xf>
    <xf numFmtId="176" fontId="29" fillId="0" borderId="1" xfId="9" applyNumberFormat="1" applyFont="1" applyBorder="1" applyAlignment="1">
      <alignment horizontal="right"/>
    </xf>
    <xf numFmtId="176" fontId="29" fillId="0" borderId="0" xfId="9" applyNumberFormat="1" applyFont="1" applyAlignment="1">
      <alignment horizontal="left"/>
    </xf>
    <xf numFmtId="0" fontId="29" fillId="0" borderId="0" xfId="9" applyFont="1" applyAlignment="1">
      <alignment horizontal="left"/>
    </xf>
    <xf numFmtId="0" fontId="29" fillId="0" borderId="1" xfId="9" applyFont="1" applyBorder="1"/>
    <xf numFmtId="172" fontId="29" fillId="0" borderId="1" xfId="9" applyNumberFormat="1" applyFont="1" applyBorder="1"/>
    <xf numFmtId="172" fontId="30" fillId="6" borderId="13" xfId="9" applyNumberFormat="1" applyFont="1" applyFill="1" applyBorder="1"/>
    <xf numFmtId="172" fontId="27" fillId="0" borderId="0" xfId="9" applyNumberFormat="1"/>
    <xf numFmtId="0" fontId="27" fillId="0" borderId="0" xfId="10"/>
    <xf numFmtId="0" fontId="29" fillId="0" borderId="0" xfId="10" applyFont="1" applyAlignment="1">
      <alignment horizontal="center"/>
    </xf>
    <xf numFmtId="176" fontId="27" fillId="0" borderId="0" xfId="10" applyNumberFormat="1"/>
    <xf numFmtId="0" fontId="29" fillId="0" borderId="1" xfId="10" applyFont="1" applyBorder="1" applyAlignment="1">
      <alignment horizontal="center" vertical="center" wrapText="1"/>
    </xf>
    <xf numFmtId="0" fontId="29" fillId="0" borderId="1" xfId="10" applyFont="1" applyBorder="1" applyAlignment="1">
      <alignment horizontal="center" vertical="center"/>
    </xf>
    <xf numFmtId="176" fontId="29" fillId="0" borderId="1" xfId="10" applyNumberFormat="1" applyFont="1" applyBorder="1" applyAlignment="1">
      <alignment horizontal="center" vertical="center"/>
    </xf>
    <xf numFmtId="0" fontId="38" fillId="0" borderId="1" xfId="10" applyFont="1" applyBorder="1" applyAlignment="1">
      <alignment horizontal="center"/>
    </xf>
    <xf numFmtId="0" fontId="39" fillId="0" borderId="1" xfId="10" applyFont="1" applyBorder="1" applyAlignment="1">
      <alignment horizontal="left"/>
    </xf>
    <xf numFmtId="0" fontId="38" fillId="0" borderId="1" xfId="10" applyFont="1" applyBorder="1"/>
    <xf numFmtId="0" fontId="38" fillId="0" borderId="1" xfId="10" applyFont="1" applyBorder="1" applyAlignment="1">
      <alignment horizontal="right"/>
    </xf>
    <xf numFmtId="178" fontId="38" fillId="0" borderId="1" xfId="11" applyNumberFormat="1" applyFont="1" applyBorder="1" applyAlignment="1">
      <alignment horizontal="right"/>
    </xf>
    <xf numFmtId="178" fontId="0" fillId="0" borderId="1" xfId="11" applyNumberFormat="1" applyFont="1" applyBorder="1" applyAlignment="1">
      <alignment horizontal="right"/>
    </xf>
    <xf numFmtId="0" fontId="29" fillId="0" borderId="14" xfId="10" applyFont="1" applyBorder="1" applyAlignment="1">
      <alignment horizontal="center" vertical="center" wrapText="1"/>
    </xf>
    <xf numFmtId="0" fontId="29" fillId="0" borderId="14" xfId="10" applyFont="1" applyBorder="1" applyAlignment="1">
      <alignment horizontal="center" vertical="center"/>
    </xf>
    <xf numFmtId="176" fontId="29" fillId="0" borderId="14" xfId="10" applyNumberFormat="1" applyFont="1" applyBorder="1" applyAlignment="1">
      <alignment horizontal="center" vertical="center"/>
    </xf>
    <xf numFmtId="0" fontId="27" fillId="0" borderId="1" xfId="10" applyBorder="1" applyAlignment="1">
      <alignment horizontal="center" vertical="center"/>
    </xf>
    <xf numFmtId="0" fontId="29" fillId="6" borderId="13" xfId="10" applyFont="1" applyFill="1" applyBorder="1"/>
    <xf numFmtId="0" fontId="29" fillId="6" borderId="11" xfId="10" applyFont="1" applyFill="1" applyBorder="1"/>
    <xf numFmtId="176" fontId="29" fillId="6" borderId="1" xfId="10" applyNumberFormat="1" applyFont="1" applyFill="1" applyBorder="1"/>
    <xf numFmtId="176" fontId="29" fillId="0" borderId="0" xfId="10" applyNumberFormat="1" applyFont="1" applyAlignment="1">
      <alignment horizontal="center"/>
    </xf>
    <xf numFmtId="0" fontId="27" fillId="0" borderId="0" xfId="10" applyAlignment="1">
      <alignment horizontal="center"/>
    </xf>
    <xf numFmtId="0" fontId="31" fillId="0" borderId="0" xfId="10" applyFont="1" applyAlignment="1">
      <alignment horizontal="left"/>
    </xf>
    <xf numFmtId="176" fontId="27" fillId="0" borderId="0" xfId="10" applyNumberFormat="1" applyAlignment="1">
      <alignment horizontal="right"/>
    </xf>
    <xf numFmtId="0" fontId="29" fillId="0" borderId="0" xfId="10" applyFont="1" applyAlignment="1">
      <alignment horizontal="right"/>
    </xf>
    <xf numFmtId="176" fontId="29" fillId="0" borderId="0" xfId="10" applyNumberFormat="1" applyFont="1" applyAlignment="1">
      <alignment horizontal="right"/>
    </xf>
    <xf numFmtId="0" fontId="40" fillId="0" borderId="0" xfId="10" applyFont="1" applyAlignment="1">
      <alignment horizontal="center" wrapText="1"/>
    </xf>
    <xf numFmtId="0" fontId="40" fillId="0" borderId="0" xfId="10" applyFont="1" applyAlignment="1">
      <alignment horizontal="right" wrapText="1"/>
    </xf>
    <xf numFmtId="176" fontId="29" fillId="0" borderId="0" xfId="10" applyNumberFormat="1" applyFont="1" applyAlignment="1">
      <alignment horizontal="left"/>
    </xf>
    <xf numFmtId="0" fontId="29" fillId="0" borderId="0" xfId="10" applyFont="1" applyAlignment="1">
      <alignment horizontal="left"/>
    </xf>
    <xf numFmtId="0" fontId="36" fillId="0" borderId="0" xfId="10" applyFont="1" applyAlignment="1">
      <alignment horizontal="center" vertical="center"/>
    </xf>
    <xf numFmtId="0" fontId="36" fillId="0" borderId="0" xfId="10" applyFont="1" applyAlignment="1">
      <alignment vertical="center"/>
    </xf>
    <xf numFmtId="14" fontId="11" fillId="0" borderId="0" xfId="10" applyNumberFormat="1" applyFont="1" applyAlignment="1">
      <alignment horizontal="center" vertical="center" wrapText="1"/>
    </xf>
    <xf numFmtId="0" fontId="11" fillId="0" borderId="0" xfId="10" applyFont="1" applyAlignment="1">
      <alignment horizontal="center" vertical="center" wrapText="1"/>
    </xf>
    <xf numFmtId="0" fontId="11" fillId="0" borderId="0" xfId="10" applyFont="1" applyAlignment="1">
      <alignment horizontal="left" vertical="center" wrapText="1"/>
    </xf>
    <xf numFmtId="3" fontId="11" fillId="0" borderId="0" xfId="10" applyNumberFormat="1" applyFont="1" applyAlignment="1">
      <alignment horizontal="right" vertical="center" wrapText="1"/>
    </xf>
    <xf numFmtId="0" fontId="11" fillId="0" borderId="0" xfId="10" applyFont="1" applyAlignment="1">
      <alignment horizontal="right" vertical="center" wrapText="1"/>
    </xf>
    <xf numFmtId="176" fontId="37" fillId="0" borderId="0" xfId="10" applyNumberFormat="1" applyFont="1" applyAlignment="1">
      <alignment horizontal="left" vertical="center"/>
    </xf>
    <xf numFmtId="0" fontId="37" fillId="0" borderId="0" xfId="10" applyFont="1" applyAlignment="1">
      <alignment horizontal="left" vertical="center"/>
    </xf>
    <xf numFmtId="0" fontId="27" fillId="0" borderId="0" xfId="10" applyAlignment="1">
      <alignment horizontal="right"/>
    </xf>
    <xf numFmtId="178" fontId="32" fillId="0" borderId="0" xfId="11" applyNumberFormat="1" applyFont="1" applyAlignment="1">
      <alignment horizontal="right"/>
    </xf>
    <xf numFmtId="178" fontId="29" fillId="0" borderId="0" xfId="10" applyNumberFormat="1" applyFont="1" applyAlignment="1">
      <alignment horizontal="right"/>
    </xf>
    <xf numFmtId="0" fontId="27" fillId="6" borderId="1" xfId="10" applyFill="1" applyBorder="1"/>
    <xf numFmtId="178" fontId="0" fillId="6" borderId="1" xfId="11" applyNumberFormat="1" applyFont="1" applyFill="1" applyBorder="1"/>
    <xf numFmtId="0" fontId="29" fillId="6" borderId="1" xfId="10" applyFont="1" applyFill="1" applyBorder="1"/>
    <xf numFmtId="178" fontId="27" fillId="0" borderId="0" xfId="10" applyNumberFormat="1"/>
    <xf numFmtId="14" fontId="10" fillId="0" borderId="1" xfId="1" applyNumberFormat="1" applyFont="1" applyBorder="1" applyAlignment="1">
      <alignment horizontal="left"/>
    </xf>
    <xf numFmtId="0" fontId="41" fillId="0" borderId="1" xfId="0" applyFont="1" applyBorder="1"/>
    <xf numFmtId="173" fontId="3" fillId="0" borderId="1" xfId="4" applyNumberFormat="1" applyFont="1" applyBorder="1" applyAlignment="1" applyProtection="1">
      <alignment vertical="center"/>
    </xf>
    <xf numFmtId="2" fontId="3" fillId="0" borderId="1" xfId="2" applyNumberFormat="1" applyFont="1" applyBorder="1" applyAlignment="1" applyProtection="1">
      <alignment vertical="center"/>
    </xf>
    <xf numFmtId="14" fontId="22" fillId="0" borderId="1" xfId="0" applyNumberFormat="1" applyFont="1" applyBorder="1"/>
    <xf numFmtId="170" fontId="3" fillId="0" borderId="1" xfId="3" applyNumberFormat="1" applyFont="1" applyBorder="1" applyAlignment="1" applyProtection="1">
      <alignment vertical="center"/>
    </xf>
    <xf numFmtId="10" fontId="3" fillId="0" borderId="1" xfId="2" applyNumberFormat="1" applyFont="1" applyBorder="1" applyAlignment="1">
      <alignment vertical="center"/>
    </xf>
    <xf numFmtId="0" fontId="2" fillId="0" borderId="0" xfId="1" applyFont="1" applyAlignment="1">
      <alignment horizontal="center"/>
    </xf>
    <xf numFmtId="1" fontId="3" fillId="0" borderId="1" xfId="13" applyNumberFormat="1" applyFont="1" applyBorder="1" applyAlignment="1">
      <alignment horizontal="center" vertical="center" wrapText="1"/>
    </xf>
    <xf numFmtId="10" fontId="3" fillId="0" borderId="1" xfId="2" applyNumberFormat="1" applyFont="1" applyBorder="1" applyAlignment="1" applyProtection="1">
      <alignment vertical="center"/>
    </xf>
    <xf numFmtId="0" fontId="5" fillId="0" borderId="14" xfId="1" applyFont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0" fontId="5" fillId="2" borderId="14" xfId="2" applyNumberFormat="1" applyFont="1" applyFill="1" applyBorder="1" applyAlignment="1">
      <alignment horizontal="center" vertical="center"/>
    </xf>
    <xf numFmtId="0" fontId="22" fillId="0" borderId="34" xfId="0" applyFont="1" applyBorder="1" applyAlignment="1">
      <alignment horizontal="left" vertical="center"/>
    </xf>
    <xf numFmtId="3" fontId="22" fillId="0" borderId="34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3" fontId="47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3" fontId="22" fillId="0" borderId="1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22" fillId="7" borderId="1" xfId="0" applyNumberFormat="1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left" vertical="center"/>
    </xf>
    <xf numFmtId="3" fontId="47" fillId="0" borderId="38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4" fontId="7" fillId="0" borderId="1" xfId="1" applyNumberFormat="1" applyFont="1" applyBorder="1" applyAlignment="1">
      <alignment horizontal="left"/>
    </xf>
    <xf numFmtId="0" fontId="22" fillId="0" borderId="42" xfId="0" applyFont="1" applyBorder="1" applyAlignment="1">
      <alignment horizontal="left" vertical="center"/>
    </xf>
    <xf numFmtId="3" fontId="22" fillId="0" borderId="42" xfId="0" applyNumberFormat="1" applyFont="1" applyBorder="1" applyAlignment="1">
      <alignment horizontal="center" vertical="center" wrapText="1"/>
    </xf>
    <xf numFmtId="180" fontId="24" fillId="0" borderId="42" xfId="0" applyNumberFormat="1" applyFont="1" applyBorder="1" applyAlignment="1">
      <alignment horizontal="right" vertical="center"/>
    </xf>
    <xf numFmtId="0" fontId="23" fillId="0" borderId="45" xfId="0" applyFont="1" applyBorder="1" applyAlignment="1">
      <alignment horizontal="left" vertical="center"/>
    </xf>
    <xf numFmtId="3" fontId="22" fillId="0" borderId="45" xfId="0" applyNumberFormat="1" applyFont="1" applyBorder="1" applyAlignment="1">
      <alignment horizontal="center" vertical="center" wrapText="1"/>
    </xf>
    <xf numFmtId="180" fontId="47" fillId="0" borderId="45" xfId="0" applyNumberFormat="1" applyFont="1" applyBorder="1" applyAlignment="1">
      <alignment vertical="center"/>
    </xf>
    <xf numFmtId="0" fontId="22" fillId="0" borderId="45" xfId="0" applyFont="1" applyBorder="1" applyAlignment="1">
      <alignment horizontal="left" vertical="center"/>
    </xf>
    <xf numFmtId="180" fontId="22" fillId="0" borderId="45" xfId="0" applyNumberFormat="1" applyFont="1" applyBorder="1" applyAlignment="1">
      <alignment horizontal="right" vertical="center"/>
    </xf>
    <xf numFmtId="3" fontId="23" fillId="0" borderId="45" xfId="0" applyNumberFormat="1" applyFont="1" applyBorder="1" applyAlignment="1">
      <alignment horizontal="center" vertical="center" wrapText="1"/>
    </xf>
    <xf numFmtId="180" fontId="23" fillId="0" borderId="45" xfId="0" applyNumberFormat="1" applyFont="1" applyBorder="1" applyAlignment="1">
      <alignment horizontal="right" vertical="center"/>
    </xf>
    <xf numFmtId="180" fontId="24" fillId="0" borderId="45" xfId="0" applyNumberFormat="1" applyFont="1" applyBorder="1" applyAlignment="1">
      <alignment vertical="center"/>
    </xf>
    <xf numFmtId="9" fontId="22" fillId="0" borderId="45" xfId="0" applyNumberFormat="1" applyFont="1" applyBorder="1" applyAlignment="1">
      <alignment horizontal="center" vertical="center" wrapText="1"/>
    </xf>
    <xf numFmtId="9" fontId="23" fillId="7" borderId="45" xfId="0" applyNumberFormat="1" applyFont="1" applyFill="1" applyBorder="1" applyAlignment="1">
      <alignment horizontal="center" vertical="center" wrapText="1"/>
    </xf>
    <xf numFmtId="3" fontId="23" fillId="7" borderId="45" xfId="0" applyNumberFormat="1" applyFont="1" applyFill="1" applyBorder="1" applyAlignment="1">
      <alignment horizontal="center" vertical="center" wrapText="1"/>
    </xf>
    <xf numFmtId="180" fontId="24" fillId="0" borderId="45" xfId="0" applyNumberFormat="1" applyFont="1" applyBorder="1" applyAlignment="1">
      <alignment horizontal="right" vertical="center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181" fontId="50" fillId="8" borderId="31" xfId="0" applyNumberFormat="1" applyFont="1" applyFill="1" applyBorder="1" applyAlignment="1">
      <alignment horizontal="center" vertical="center" wrapText="1"/>
    </xf>
    <xf numFmtId="0" fontId="50" fillId="8" borderId="51" xfId="0" applyFont="1" applyFill="1" applyBorder="1" applyAlignment="1">
      <alignment horizontal="center" vertical="center" wrapText="1"/>
    </xf>
    <xf numFmtId="3" fontId="50" fillId="8" borderId="51" xfId="0" applyNumberFormat="1" applyFont="1" applyFill="1" applyBorder="1" applyAlignment="1">
      <alignment horizontal="center" vertical="center" wrapText="1"/>
    </xf>
    <xf numFmtId="181" fontId="50" fillId="8" borderId="51" xfId="0" applyNumberFormat="1" applyFont="1" applyFill="1" applyBorder="1" applyAlignment="1">
      <alignment horizontal="center" vertical="center" wrapText="1"/>
    </xf>
    <xf numFmtId="180" fontId="51" fillId="8" borderId="0" xfId="0" applyNumberFormat="1" applyFont="1" applyFill="1" applyAlignment="1">
      <alignment horizontal="right" vertical="center" wrapText="1"/>
    </xf>
    <xf numFmtId="181" fontId="50" fillId="8" borderId="0" xfId="0" applyNumberFormat="1" applyFont="1" applyFill="1" applyAlignment="1">
      <alignment horizontal="center" vertical="center" wrapText="1"/>
    </xf>
    <xf numFmtId="181" fontId="50" fillId="8" borderId="21" xfId="0" applyNumberFormat="1" applyFont="1" applyFill="1" applyBorder="1" applyAlignment="1">
      <alignment horizontal="center" vertical="center" wrapText="1"/>
    </xf>
    <xf numFmtId="181" fontId="46" fillId="0" borderId="0" xfId="0" applyNumberFormat="1" applyFont="1" applyAlignment="1">
      <alignment horizontal="center" vertical="center" wrapText="1"/>
    </xf>
    <xf numFmtId="3" fontId="46" fillId="0" borderId="53" xfId="0" applyNumberFormat="1" applyFont="1" applyBorder="1" applyAlignment="1">
      <alignment horizontal="center" vertical="center" wrapText="1"/>
    </xf>
    <xf numFmtId="181" fontId="46" fillId="0" borderId="53" xfId="0" applyNumberFormat="1" applyFont="1" applyBorder="1" applyAlignment="1">
      <alignment horizontal="center" vertical="center" wrapText="1"/>
    </xf>
    <xf numFmtId="3" fontId="46" fillId="0" borderId="57" xfId="0" applyNumberFormat="1" applyFont="1" applyBorder="1" applyAlignment="1">
      <alignment horizontal="center" vertical="center" wrapText="1"/>
    </xf>
    <xf numFmtId="181" fontId="46" fillId="0" borderId="57" xfId="0" applyNumberFormat="1" applyFont="1" applyBorder="1" applyAlignment="1">
      <alignment horizontal="center" vertical="center" wrapText="1"/>
    </xf>
    <xf numFmtId="0" fontId="49" fillId="0" borderId="60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180" fontId="53" fillId="0" borderId="57" xfId="0" applyNumberFormat="1" applyFont="1" applyBorder="1" applyAlignment="1">
      <alignment horizontal="right" vertical="center" wrapText="1"/>
    </xf>
    <xf numFmtId="0" fontId="46" fillId="0" borderId="57" xfId="0" applyFont="1" applyBorder="1" applyAlignment="1">
      <alignment horizontal="center" vertical="center" wrapText="1"/>
    </xf>
    <xf numFmtId="0" fontId="46" fillId="0" borderId="61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3" fontId="49" fillId="0" borderId="57" xfId="0" applyNumberFormat="1" applyFont="1" applyBorder="1" applyAlignment="1">
      <alignment horizontal="center" vertical="center" wrapText="1"/>
    </xf>
    <xf numFmtId="180" fontId="48" fillId="0" borderId="57" xfId="0" applyNumberFormat="1" applyFont="1" applyBorder="1" applyAlignment="1">
      <alignment horizontal="right" vertical="center" wrapText="1"/>
    </xf>
    <xf numFmtId="0" fontId="49" fillId="0" borderId="61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0" fontId="46" fillId="0" borderId="63" xfId="0" applyFont="1" applyBorder="1" applyAlignment="1">
      <alignment vertical="center" wrapText="1"/>
    </xf>
    <xf numFmtId="3" fontId="49" fillId="0" borderId="63" xfId="0" applyNumberFormat="1" applyFont="1" applyBorder="1" applyAlignment="1">
      <alignment horizontal="center" vertical="center" wrapText="1"/>
    </xf>
    <xf numFmtId="181" fontId="46" fillId="0" borderId="63" xfId="0" applyNumberFormat="1" applyFont="1" applyBorder="1" applyAlignment="1">
      <alignment horizontal="center" vertical="center" wrapText="1"/>
    </xf>
    <xf numFmtId="180" fontId="48" fillId="0" borderId="63" xfId="0" applyNumberFormat="1" applyFont="1" applyBorder="1" applyAlignment="1">
      <alignment horizontal="right" vertical="center" wrapText="1"/>
    </xf>
    <xf numFmtId="0" fontId="49" fillId="0" borderId="63" xfId="0" applyFont="1" applyBorder="1" applyAlignment="1">
      <alignment horizontal="center" vertical="center" wrapText="1"/>
    </xf>
    <xf numFmtId="0" fontId="49" fillId="0" borderId="64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3" fontId="46" fillId="0" borderId="53" xfId="0" applyNumberFormat="1" applyFont="1" applyBorder="1" applyAlignment="1">
      <alignment horizontal="right" vertical="center" wrapText="1"/>
    </xf>
    <xf numFmtId="0" fontId="46" fillId="0" borderId="53" xfId="0" applyFont="1" applyBorder="1" applyAlignment="1">
      <alignment vertical="center" wrapText="1"/>
    </xf>
    <xf numFmtId="0" fontId="46" fillId="0" borderId="75" xfId="0" applyFont="1" applyBorder="1" applyAlignment="1">
      <alignment horizontal="center" vertical="center" wrapText="1"/>
    </xf>
    <xf numFmtId="3" fontId="46" fillId="0" borderId="57" xfId="0" applyNumberFormat="1" applyFont="1" applyBorder="1" applyAlignment="1">
      <alignment horizontal="right" vertical="center" wrapText="1"/>
    </xf>
    <xf numFmtId="0" fontId="46" fillId="0" borderId="57" xfId="0" applyFont="1" applyBorder="1" applyAlignment="1">
      <alignment vertical="center" wrapText="1"/>
    </xf>
    <xf numFmtId="0" fontId="46" fillId="0" borderId="0" xfId="0" applyFont="1" applyAlignment="1">
      <alignment horizontal="right" vertical="center" wrapText="1"/>
    </xf>
    <xf numFmtId="0" fontId="46" fillId="0" borderId="0" xfId="0" applyFont="1" applyAlignment="1">
      <alignment vertical="center" wrapText="1"/>
    </xf>
    <xf numFmtId="0" fontId="46" fillId="0" borderId="61" xfId="0" applyFont="1" applyBorder="1" applyAlignment="1">
      <alignment vertical="center" wrapText="1"/>
    </xf>
    <xf numFmtId="3" fontId="46" fillId="0" borderId="63" xfId="0" applyNumberFormat="1" applyFont="1" applyBorder="1" applyAlignment="1">
      <alignment horizontal="right" vertical="center" wrapText="1"/>
    </xf>
    <xf numFmtId="0" fontId="46" fillId="0" borderId="64" xfId="0" applyFont="1" applyBorder="1" applyAlignment="1">
      <alignment vertical="center" wrapText="1"/>
    </xf>
    <xf numFmtId="180" fontId="48" fillId="9" borderId="40" xfId="0" applyNumberFormat="1" applyFont="1" applyFill="1" applyBorder="1" applyAlignment="1">
      <alignment horizontal="right" vertical="center"/>
    </xf>
    <xf numFmtId="0" fontId="49" fillId="0" borderId="0" xfId="0" applyFont="1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180" fontId="49" fillId="0" borderId="0" xfId="0" applyNumberFormat="1" applyFont="1" applyAlignment="1">
      <alignment horizontal="right" vertical="center" wrapText="1"/>
    </xf>
    <xf numFmtId="1" fontId="49" fillId="0" borderId="53" xfId="0" applyNumberFormat="1" applyFont="1" applyBorder="1" applyAlignment="1">
      <alignment horizontal="right" vertical="center"/>
    </xf>
    <xf numFmtId="1" fontId="49" fillId="0" borderId="57" xfId="0" applyNumberFormat="1" applyFont="1" applyBorder="1" applyAlignment="1">
      <alignment horizontal="right" vertical="center"/>
    </xf>
    <xf numFmtId="1" fontId="49" fillId="0" borderId="63" xfId="0" applyNumberFormat="1" applyFont="1" applyBorder="1" applyAlignment="1">
      <alignment horizontal="right" vertical="center"/>
    </xf>
    <xf numFmtId="1" fontId="46" fillId="0" borderId="53" xfId="0" applyNumberFormat="1" applyFont="1" applyBorder="1" applyAlignment="1">
      <alignment horizontal="right" vertical="center" wrapText="1"/>
    </xf>
    <xf numFmtId="1" fontId="46" fillId="0" borderId="57" xfId="0" applyNumberFormat="1" applyFont="1" applyBorder="1" applyAlignment="1">
      <alignment horizontal="right" vertical="center" wrapText="1"/>
    </xf>
    <xf numFmtId="0" fontId="49" fillId="0" borderId="57" xfId="0" applyFont="1" applyBorder="1" applyAlignment="1">
      <alignment horizontal="right" vertical="center" wrapText="1"/>
    </xf>
    <xf numFmtId="0" fontId="46" fillId="0" borderId="57" xfId="0" applyFont="1" applyBorder="1" applyAlignment="1">
      <alignment horizontal="right" vertical="center" wrapText="1"/>
    </xf>
    <xf numFmtId="0" fontId="46" fillId="0" borderId="63" xfId="0" applyFont="1" applyBorder="1" applyAlignment="1">
      <alignment horizontal="right" vertical="center" wrapText="1"/>
    </xf>
    <xf numFmtId="0" fontId="49" fillId="0" borderId="0" xfId="0" applyFont="1" applyAlignment="1">
      <alignment horizontal="right" vertical="center" wrapText="1"/>
    </xf>
    <xf numFmtId="0" fontId="49" fillId="0" borderId="0" xfId="0" applyFont="1"/>
    <xf numFmtId="0" fontId="49" fillId="0" borderId="0" xfId="0" applyFont="1" applyAlignment="1">
      <alignment horizontal="right"/>
    </xf>
    <xf numFmtId="41" fontId="50" fillId="8" borderId="51" xfId="0" applyNumberFormat="1" applyFont="1" applyFill="1" applyBorder="1" applyAlignment="1">
      <alignment horizontal="right" vertical="center" wrapText="1"/>
    </xf>
    <xf numFmtId="41" fontId="46" fillId="0" borderId="53" xfId="0" applyNumberFormat="1" applyFont="1" applyBorder="1" applyAlignment="1">
      <alignment horizontal="right" vertical="center" wrapText="1"/>
    </xf>
    <xf numFmtId="41" fontId="46" fillId="0" borderId="57" xfId="0" applyNumberFormat="1" applyFont="1" applyBorder="1" applyAlignment="1">
      <alignment horizontal="right" vertical="center" wrapText="1"/>
    </xf>
    <xf numFmtId="41" fontId="49" fillId="0" borderId="57" xfId="0" applyNumberFormat="1" applyFont="1" applyBorder="1" applyAlignment="1">
      <alignment horizontal="right" vertical="center" wrapText="1"/>
    </xf>
    <xf numFmtId="41" fontId="46" fillId="0" borderId="63" xfId="0" applyNumberFormat="1" applyFont="1" applyBorder="1" applyAlignment="1">
      <alignment horizontal="right" vertical="center" wrapText="1"/>
    </xf>
    <xf numFmtId="41" fontId="46" fillId="0" borderId="53" xfId="0" applyNumberFormat="1" applyFont="1" applyBorder="1" applyAlignment="1">
      <alignment horizontal="right" vertical="center"/>
    </xf>
    <xf numFmtId="41" fontId="46" fillId="0" borderId="57" xfId="0" applyNumberFormat="1" applyFont="1" applyBorder="1" applyAlignment="1">
      <alignment horizontal="right" vertical="center"/>
    </xf>
    <xf numFmtId="41" fontId="49" fillId="0" borderId="57" xfId="0" applyNumberFormat="1" applyFont="1" applyBorder="1" applyAlignment="1">
      <alignment vertical="center"/>
    </xf>
    <xf numFmtId="41" fontId="46" fillId="0" borderId="63" xfId="0" applyNumberFormat="1" applyFont="1" applyBorder="1" applyAlignment="1">
      <alignment horizontal="right" vertical="center"/>
    </xf>
    <xf numFmtId="41" fontId="48" fillId="9" borderId="40" xfId="0" applyNumberFormat="1" applyFont="1" applyFill="1" applyBorder="1" applyAlignment="1">
      <alignment horizontal="right" vertical="center"/>
    </xf>
    <xf numFmtId="41" fontId="49" fillId="0" borderId="0" xfId="0" applyNumberFormat="1" applyFont="1" applyAlignment="1">
      <alignment horizontal="right" vertical="center" wrapText="1"/>
    </xf>
    <xf numFmtId="41" fontId="49" fillId="0" borderId="0" xfId="0" applyNumberFormat="1" applyFont="1"/>
    <xf numFmtId="0" fontId="46" fillId="0" borderId="75" xfId="0" applyFont="1" applyBorder="1" applyAlignment="1">
      <alignment vertical="center" wrapText="1"/>
    </xf>
    <xf numFmtId="0" fontId="49" fillId="0" borderId="61" xfId="0" applyFont="1" applyBorder="1" applyAlignment="1">
      <alignment vertical="center" wrapText="1"/>
    </xf>
    <xf numFmtId="0" fontId="46" fillId="0" borderId="61" xfId="10" applyFont="1" applyBorder="1" applyAlignment="1">
      <alignment vertical="center" wrapText="1"/>
    </xf>
    <xf numFmtId="0" fontId="46" fillId="0" borderId="64" xfId="10" applyFont="1" applyBorder="1" applyAlignment="1">
      <alignment vertical="center" wrapText="1"/>
    </xf>
    <xf numFmtId="180" fontId="49" fillId="0" borderId="0" xfId="0" applyNumberFormat="1" applyFont="1" applyAlignment="1">
      <alignment horizontal="right" vertical="center"/>
    </xf>
    <xf numFmtId="41" fontId="49" fillId="0" borderId="53" xfId="0" applyNumberFormat="1" applyFont="1" applyBorder="1" applyAlignment="1">
      <alignment horizontal="right" vertical="center" wrapText="1"/>
    </xf>
    <xf numFmtId="0" fontId="1" fillId="0" borderId="42" xfId="1" applyBorder="1"/>
    <xf numFmtId="2" fontId="1" fillId="0" borderId="42" xfId="1" applyNumberFormat="1" applyBorder="1" applyAlignment="1">
      <alignment vertical="center"/>
    </xf>
    <xf numFmtId="14" fontId="1" fillId="0" borderId="42" xfId="1" applyNumberFormat="1" applyBorder="1" applyAlignment="1">
      <alignment horizontal="center" vertical="center"/>
    </xf>
    <xf numFmtId="0" fontId="1" fillId="0" borderId="0" xfId="1" applyAlignment="1">
      <alignment wrapText="1"/>
    </xf>
    <xf numFmtId="0" fontId="1" fillId="0" borderId="45" xfId="1" applyBorder="1"/>
    <xf numFmtId="2" fontId="1" fillId="0" borderId="45" xfId="1" applyNumberFormat="1" applyBorder="1" applyAlignment="1">
      <alignment vertical="center"/>
    </xf>
    <xf numFmtId="14" fontId="1" fillId="0" borderId="45" xfId="1" applyNumberFormat="1" applyBorder="1" applyAlignment="1">
      <alignment horizontal="center" vertical="center"/>
    </xf>
    <xf numFmtId="2" fontId="1" fillId="0" borderId="48" xfId="1" applyNumberFormat="1" applyBorder="1" applyAlignment="1">
      <alignment vertical="center"/>
    </xf>
    <xf numFmtId="42" fontId="18" fillId="0" borderId="42" xfId="4" applyNumberFormat="1" applyFont="1" applyBorder="1" applyAlignment="1" applyProtection="1">
      <alignment vertical="center"/>
    </xf>
    <xf numFmtId="2" fontId="1" fillId="0" borderId="0" xfId="1" applyNumberFormat="1" applyAlignment="1">
      <alignment horizontal="left" vertical="top" wrapText="1"/>
    </xf>
    <xf numFmtId="165" fontId="1" fillId="0" borderId="0" xfId="3" applyFont="1" applyFill="1" applyBorder="1" applyAlignment="1" applyProtection="1">
      <alignment vertical="center"/>
    </xf>
    <xf numFmtId="42" fontId="1" fillId="0" borderId="45" xfId="3" applyNumberFormat="1" applyFont="1" applyBorder="1" applyAlignment="1" applyProtection="1">
      <alignment vertical="center"/>
    </xf>
    <xf numFmtId="42" fontId="18" fillId="0" borderId="45" xfId="4" applyNumberFormat="1" applyFont="1" applyBorder="1" applyAlignment="1" applyProtection="1">
      <alignment vertical="center"/>
    </xf>
    <xf numFmtId="42" fontId="1" fillId="0" borderId="1" xfId="3" applyNumberFormat="1" applyFont="1" applyBorder="1" applyAlignment="1" applyProtection="1">
      <alignment vertical="center"/>
    </xf>
    <xf numFmtId="0" fontId="23" fillId="0" borderId="80" xfId="0" applyFont="1" applyBorder="1" applyAlignment="1">
      <alignment horizontal="left" vertical="center"/>
    </xf>
    <xf numFmtId="3" fontId="23" fillId="7" borderId="80" xfId="0" applyNumberFormat="1" applyFont="1" applyFill="1" applyBorder="1" applyAlignment="1">
      <alignment horizontal="center" vertical="center" wrapText="1"/>
    </xf>
    <xf numFmtId="0" fontId="1" fillId="0" borderId="80" xfId="1" applyBorder="1"/>
    <xf numFmtId="180" fontId="47" fillId="0" borderId="80" xfId="0" applyNumberFormat="1" applyFont="1" applyBorder="1" applyAlignment="1">
      <alignment horizontal="right" vertical="center"/>
    </xf>
    <xf numFmtId="42" fontId="1" fillId="0" borderId="80" xfId="3" applyNumberFormat="1" applyFont="1" applyBorder="1" applyAlignment="1" applyProtection="1">
      <alignment vertical="center"/>
    </xf>
    <xf numFmtId="2" fontId="1" fillId="0" borderId="80" xfId="1" applyNumberFormat="1" applyBorder="1" applyAlignment="1">
      <alignment vertical="center"/>
    </xf>
    <xf numFmtId="14" fontId="1" fillId="0" borderId="80" xfId="1" applyNumberForma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2" fontId="1" fillId="0" borderId="34" xfId="1" applyNumberFormat="1" applyBorder="1" applyAlignment="1">
      <alignment vertical="center"/>
    </xf>
    <xf numFmtId="14" fontId="1" fillId="0" borderId="34" xfId="1" applyNumberForma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2" fontId="1" fillId="0" borderId="38" xfId="1" applyNumberFormat="1" applyBorder="1" applyAlignment="1">
      <alignment vertical="center"/>
    </xf>
    <xf numFmtId="39" fontId="1" fillId="0" borderId="38" xfId="1" applyNumberFormat="1" applyBorder="1" applyAlignment="1">
      <alignment vertical="center"/>
    </xf>
    <xf numFmtId="0" fontId="18" fillId="0" borderId="42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 wrapText="1"/>
    </xf>
    <xf numFmtId="42" fontId="18" fillId="0" borderId="42" xfId="3" applyNumberFormat="1" applyFont="1" applyBorder="1" applyAlignment="1">
      <alignment horizontal="center" vertical="center" wrapText="1"/>
    </xf>
    <xf numFmtId="0" fontId="18" fillId="0" borderId="48" xfId="1" applyFont="1" applyBorder="1" applyAlignment="1">
      <alignment horizontal="center" vertical="center"/>
    </xf>
    <xf numFmtId="3" fontId="1" fillId="0" borderId="48" xfId="1" applyNumberFormat="1" applyBorder="1" applyAlignment="1">
      <alignment horizontal="center" vertical="center" wrapText="1"/>
    </xf>
    <xf numFmtId="42" fontId="18" fillId="0" borderId="48" xfId="3" applyNumberFormat="1" applyFont="1" applyBorder="1" applyAlignment="1">
      <alignment horizontal="center" vertical="center" wrapText="1"/>
    </xf>
    <xf numFmtId="39" fontId="1" fillId="0" borderId="48" xfId="1" applyNumberFormat="1" applyBorder="1" applyAlignment="1">
      <alignment vertical="center"/>
    </xf>
    <xf numFmtId="0" fontId="46" fillId="0" borderId="57" xfId="10" applyFont="1" applyBorder="1" applyAlignment="1">
      <alignment vertical="center"/>
    </xf>
    <xf numFmtId="41" fontId="46" fillId="0" borderId="57" xfId="10" applyNumberFormat="1" applyFont="1" applyBorder="1" applyAlignment="1">
      <alignment horizontal="right" vertical="center"/>
    </xf>
    <xf numFmtId="0" fontId="46" fillId="0" borderId="63" xfId="10" applyFont="1" applyBorder="1" applyAlignment="1">
      <alignment vertical="center"/>
    </xf>
    <xf numFmtId="41" fontId="46" fillId="0" borderId="63" xfId="10" applyNumberFormat="1" applyFont="1" applyBorder="1" applyAlignment="1">
      <alignment horizontal="right" vertical="center"/>
    </xf>
    <xf numFmtId="0" fontId="56" fillId="0" borderId="1" xfId="1" applyFont="1" applyBorder="1" applyAlignment="1">
      <alignment horizontal="center" vertical="center"/>
    </xf>
    <xf numFmtId="42" fontId="54" fillId="0" borderId="1" xfId="3" applyNumberFormat="1" applyFont="1" applyBorder="1" applyAlignment="1" applyProtection="1">
      <alignment vertical="center"/>
    </xf>
    <xf numFmtId="2" fontId="54" fillId="0" borderId="1" xfId="1" applyNumberFormat="1" applyFont="1" applyBorder="1" applyAlignment="1">
      <alignment vertical="center"/>
    </xf>
    <xf numFmtId="0" fontId="56" fillId="0" borderId="10" xfId="1" applyFont="1" applyBorder="1" applyAlignment="1">
      <alignment horizontal="center" vertical="center"/>
    </xf>
    <xf numFmtId="0" fontId="56" fillId="0" borderId="10" xfId="1" applyFont="1" applyBorder="1" applyAlignment="1">
      <alignment horizontal="center" vertical="center" wrapText="1"/>
    </xf>
    <xf numFmtId="42" fontId="56" fillId="0" borderId="10" xfId="3" applyNumberFormat="1" applyFont="1" applyBorder="1" applyAlignment="1">
      <alignment horizontal="center" vertical="center" wrapText="1"/>
    </xf>
    <xf numFmtId="2" fontId="54" fillId="0" borderId="10" xfId="1" applyNumberFormat="1" applyFont="1" applyBorder="1" applyAlignment="1">
      <alignment vertical="center"/>
    </xf>
    <xf numFmtId="14" fontId="54" fillId="0" borderId="10" xfId="1" applyNumberFormat="1" applyFont="1" applyBorder="1" applyAlignment="1">
      <alignment horizontal="center" vertical="center"/>
    </xf>
    <xf numFmtId="3" fontId="54" fillId="0" borderId="1" xfId="1" applyNumberFormat="1" applyFont="1" applyBorder="1" applyAlignment="1">
      <alignment horizontal="center" vertical="center" wrapText="1"/>
    </xf>
    <xf numFmtId="39" fontId="54" fillId="0" borderId="1" xfId="1" applyNumberFormat="1" applyFont="1" applyBorder="1" applyAlignment="1">
      <alignment vertical="center"/>
    </xf>
    <xf numFmtId="42" fontId="18" fillId="0" borderId="34" xfId="4" applyNumberFormat="1" applyFont="1" applyBorder="1" applyAlignment="1" applyProtection="1">
      <alignment vertical="center"/>
    </xf>
    <xf numFmtId="42" fontId="18" fillId="0" borderId="1" xfId="4" applyNumberFormat="1" applyFont="1" applyBorder="1" applyAlignment="1" applyProtection="1">
      <alignment vertical="center"/>
    </xf>
    <xf numFmtId="42" fontId="1" fillId="0" borderId="38" xfId="3" applyNumberFormat="1" applyFont="1" applyBorder="1" applyAlignment="1" applyProtection="1">
      <alignment vertical="center"/>
    </xf>
    <xf numFmtId="182" fontId="3" fillId="0" borderId="1" xfId="13" applyNumberFormat="1" applyFont="1" applyBorder="1" applyAlignment="1" applyProtection="1">
      <alignment vertical="center"/>
    </xf>
    <xf numFmtId="182" fontId="3" fillId="0" borderId="1" xfId="13" applyNumberFormat="1" applyFont="1" applyBorder="1" applyAlignment="1">
      <alignment vertical="center" wrapText="1"/>
    </xf>
    <xf numFmtId="37" fontId="3" fillId="0" borderId="1" xfId="1" applyNumberFormat="1" applyFont="1" applyBorder="1" applyAlignment="1">
      <alignment horizontal="right" vertical="top"/>
    </xf>
    <xf numFmtId="3" fontId="3" fillId="0" borderId="1" xfId="4" applyNumberFormat="1" applyFont="1" applyBorder="1" applyAlignment="1" applyProtection="1">
      <alignment horizontal="right" vertical="center"/>
    </xf>
    <xf numFmtId="3" fontId="3" fillId="0" borderId="1" xfId="3" applyNumberFormat="1" applyFont="1" applyBorder="1" applyAlignment="1" applyProtection="1">
      <alignment horizontal="right" vertical="center"/>
    </xf>
    <xf numFmtId="3" fontId="5" fillId="0" borderId="1" xfId="3" applyNumberFormat="1" applyFont="1" applyBorder="1" applyAlignment="1">
      <alignment horizontal="right" vertical="center" wrapText="1"/>
    </xf>
    <xf numFmtId="3" fontId="5" fillId="0" borderId="1" xfId="3" applyNumberFormat="1" applyFont="1" applyBorder="1" applyAlignment="1" applyProtection="1">
      <alignment horizontal="right" vertical="center"/>
    </xf>
    <xf numFmtId="37" fontId="5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2" fontId="9" fillId="0" borderId="0" xfId="1" applyNumberFormat="1" applyFont="1" applyAlignment="1">
      <alignment horizontal="center" vertical="center" wrapText="1"/>
    </xf>
    <xf numFmtId="0" fontId="10" fillId="0" borderId="13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10" fontId="7" fillId="0" borderId="13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1" xfId="2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0" fillId="0" borderId="12" xfId="1" applyFont="1" applyBorder="1" applyAlignment="1">
      <alignment horizontal="left" vertical="center"/>
    </xf>
    <xf numFmtId="0" fontId="10" fillId="0" borderId="6" xfId="1" applyFont="1" applyBorder="1" applyAlignment="1">
      <alignment horizontal="left"/>
    </xf>
    <xf numFmtId="0" fontId="10" fillId="0" borderId="7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2" fontId="10" fillId="0" borderId="13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11" xfId="1" applyNumberFormat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2" fontId="7" fillId="0" borderId="13" xfId="1" applyNumberFormat="1" applyFont="1" applyBorder="1" applyAlignment="1">
      <alignment horizontal="center" vertical="center" wrapText="1"/>
    </xf>
    <xf numFmtId="2" fontId="7" fillId="0" borderId="12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8" fillId="0" borderId="0" xfId="1" applyNumberFormat="1" applyFont="1" applyAlignment="1">
      <alignment horizontal="left" vertical="center" wrapText="1"/>
    </xf>
    <xf numFmtId="0" fontId="10" fillId="0" borderId="13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2" fontId="7" fillId="0" borderId="13" xfId="1" applyNumberFormat="1" applyFont="1" applyBorder="1" applyAlignment="1">
      <alignment horizontal="left" vertical="center" wrapText="1"/>
    </xf>
    <xf numFmtId="2" fontId="7" fillId="0" borderId="12" xfId="1" applyNumberFormat="1" applyFont="1" applyBorder="1" applyAlignment="1">
      <alignment horizontal="left" vertical="center" wrapText="1"/>
    </xf>
    <xf numFmtId="2" fontId="7" fillId="0" borderId="11" xfId="1" applyNumberFormat="1" applyFont="1" applyBorder="1" applyAlignment="1">
      <alignment horizontal="left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2" fontId="3" fillId="0" borderId="0" xfId="1" applyNumberFormat="1" applyFont="1" applyAlignment="1">
      <alignment horizontal="left" vertical="top" wrapText="1"/>
    </xf>
    <xf numFmtId="0" fontId="23" fillId="7" borderId="1" xfId="0" applyFont="1" applyFill="1" applyBorder="1" applyAlignment="1">
      <alignment horizontal="left" vertical="center" wrapText="1"/>
    </xf>
    <xf numFmtId="0" fontId="1" fillId="0" borderId="38" xfId="0" applyFont="1" applyBorder="1"/>
    <xf numFmtId="0" fontId="23" fillId="0" borderId="1" xfId="0" applyFont="1" applyBorder="1" applyAlignment="1">
      <alignment horizontal="center" vertical="center" wrapText="1"/>
    </xf>
    <xf numFmtId="9" fontId="1" fillId="0" borderId="1" xfId="5" applyFont="1" applyBorder="1" applyAlignment="1" applyProtection="1">
      <alignment horizontal="center" vertical="center"/>
    </xf>
    <xf numFmtId="9" fontId="1" fillId="0" borderId="38" xfId="5" applyFont="1" applyBorder="1" applyAlignment="1" applyProtection="1">
      <alignment horizontal="center" vertical="center"/>
    </xf>
    <xf numFmtId="9" fontId="1" fillId="0" borderId="36" xfId="5" applyFont="1" applyBorder="1" applyAlignment="1">
      <alignment horizontal="center" vertical="center"/>
    </xf>
    <xf numFmtId="9" fontId="1" fillId="0" borderId="39" xfId="5" applyFont="1" applyBorder="1" applyAlignment="1">
      <alignment horizontal="center" vertical="center"/>
    </xf>
    <xf numFmtId="0" fontId="1" fillId="0" borderId="1" xfId="0" applyFont="1" applyBorder="1"/>
    <xf numFmtId="9" fontId="1" fillId="0" borderId="45" xfId="5" applyFont="1" applyBorder="1" applyAlignment="1" applyProtection="1">
      <alignment horizontal="center" vertical="center"/>
    </xf>
    <xf numFmtId="9" fontId="1" fillId="0" borderId="46" xfId="5" applyFont="1" applyBorder="1" applyAlignment="1">
      <alignment horizontal="center" vertical="center"/>
    </xf>
    <xf numFmtId="0" fontId="4" fillId="0" borderId="1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1" xfId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left" vertical="top"/>
    </xf>
    <xf numFmtId="0" fontId="2" fillId="0" borderId="1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6" fillId="0" borderId="4" xfId="1" applyFont="1" applyBorder="1" applyAlignment="1">
      <alignment horizontal="center" vertical="center"/>
    </xf>
    <xf numFmtId="0" fontId="56" fillId="0" borderId="13" xfId="1" applyFont="1" applyBorder="1" applyAlignment="1">
      <alignment horizontal="center" vertical="center"/>
    </xf>
    <xf numFmtId="9" fontId="54" fillId="0" borderId="10" xfId="5" applyFont="1" applyBorder="1" applyAlignment="1" applyProtection="1">
      <alignment horizontal="center" vertical="center"/>
    </xf>
    <xf numFmtId="9" fontId="54" fillId="0" borderId="1" xfId="5" applyFont="1" applyBorder="1" applyAlignment="1" applyProtection="1">
      <alignment horizontal="center" vertical="center"/>
    </xf>
    <xf numFmtId="9" fontId="54" fillId="0" borderId="10" xfId="5" applyFont="1" applyBorder="1" applyAlignment="1">
      <alignment horizontal="center" vertical="center"/>
    </xf>
    <xf numFmtId="9" fontId="54" fillId="0" borderId="1" xfId="5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left" vertical="center"/>
    </xf>
    <xf numFmtId="168" fontId="5" fillId="0" borderId="1" xfId="1" applyNumberFormat="1" applyFont="1" applyBorder="1" applyAlignment="1">
      <alignment horizontal="center" vertical="top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54" fillId="0" borderId="15" xfId="1" applyFont="1" applyBorder="1" applyAlignment="1">
      <alignment horizontal="center" vertical="center" wrapText="1"/>
    </xf>
    <xf numFmtId="0" fontId="54" fillId="0" borderId="10" xfId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/>
    </xf>
    <xf numFmtId="0" fontId="16" fillId="0" borderId="17" xfId="0" applyFont="1" applyBorder="1"/>
    <xf numFmtId="0" fontId="16" fillId="0" borderId="18" xfId="0" applyFont="1" applyBorder="1"/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2" fontId="1" fillId="0" borderId="0" xfId="1" applyNumberFormat="1" applyAlignment="1">
      <alignment horizontal="left" vertical="top" wrapText="1"/>
    </xf>
    <xf numFmtId="0" fontId="47" fillId="0" borderId="45" xfId="0" applyFont="1" applyBorder="1" applyAlignment="1">
      <alignment vertical="center" wrapText="1"/>
    </xf>
    <xf numFmtId="0" fontId="1" fillId="0" borderId="80" xfId="0" applyFont="1" applyBorder="1"/>
    <xf numFmtId="0" fontId="23" fillId="0" borderId="45" xfId="0" applyFont="1" applyBorder="1" applyAlignment="1">
      <alignment horizontal="center" vertical="center" wrapText="1"/>
    </xf>
    <xf numFmtId="9" fontId="1" fillId="0" borderId="80" xfId="5" applyFont="1" applyBorder="1" applyAlignment="1" applyProtection="1">
      <alignment horizontal="center" vertical="center"/>
    </xf>
    <xf numFmtId="9" fontId="1" fillId="0" borderId="81" xfId="5" applyFont="1" applyBorder="1" applyAlignment="1">
      <alignment horizontal="center" vertical="center"/>
    </xf>
    <xf numFmtId="0" fontId="23" fillId="0" borderId="45" xfId="0" applyFont="1" applyBorder="1" applyAlignment="1">
      <alignment horizontal="left" vertical="center" wrapText="1"/>
    </xf>
    <xf numFmtId="0" fontId="1" fillId="0" borderId="45" xfId="0" applyFont="1" applyBorder="1"/>
    <xf numFmtId="9" fontId="1" fillId="0" borderId="43" xfId="5" applyFont="1" applyBorder="1" applyAlignment="1">
      <alignment horizontal="center" vertical="center"/>
    </xf>
    <xf numFmtId="9" fontId="1" fillId="0" borderId="49" xfId="5" applyFont="1" applyBorder="1" applyAlignment="1">
      <alignment horizontal="center" vertical="center"/>
    </xf>
    <xf numFmtId="0" fontId="1" fillId="0" borderId="4" xfId="1" applyBorder="1" applyAlignment="1">
      <alignment horizontal="center"/>
    </xf>
    <xf numFmtId="0" fontId="1" fillId="0" borderId="13" xfId="1" applyBorder="1" applyAlignment="1">
      <alignment horizontal="center"/>
    </xf>
    <xf numFmtId="0" fontId="18" fillId="0" borderId="41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1" fillId="0" borderId="42" xfId="1" applyBorder="1" applyAlignment="1">
      <alignment horizontal="center" vertical="center" wrapText="1"/>
    </xf>
    <xf numFmtId="0" fontId="1" fillId="0" borderId="48" xfId="1" applyBorder="1" applyAlignment="1">
      <alignment horizontal="center" vertical="center" wrapText="1"/>
    </xf>
    <xf numFmtId="9" fontId="1" fillId="0" borderId="42" xfId="5" applyFont="1" applyBorder="1" applyAlignment="1" applyProtection="1">
      <alignment horizontal="center" vertical="center"/>
    </xf>
    <xf numFmtId="9" fontId="1" fillId="0" borderId="48" xfId="5" applyFont="1" applyBorder="1" applyAlignment="1" applyProtection="1">
      <alignment horizontal="center" vertical="center"/>
    </xf>
    <xf numFmtId="0" fontId="1" fillId="0" borderId="41" xfId="1" applyBorder="1" applyAlignment="1">
      <alignment horizontal="center" vertical="center" wrapText="1"/>
    </xf>
    <xf numFmtId="0" fontId="1" fillId="0" borderId="44" xfId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0" fontId="23" fillId="7" borderId="42" xfId="0" applyFont="1" applyFill="1" applyBorder="1" applyAlignment="1">
      <alignment horizontal="left" vertical="center" wrapText="1"/>
    </xf>
    <xf numFmtId="0" fontId="23" fillId="0" borderId="42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55" fillId="0" borderId="50" xfId="0" applyFont="1" applyBorder="1" applyAlignment="1">
      <alignment vertical="center"/>
    </xf>
    <xf numFmtId="0" fontId="52" fillId="0" borderId="52" xfId="0" applyFont="1" applyBorder="1" applyAlignment="1">
      <alignment horizontal="center" vertical="center" wrapText="1"/>
    </xf>
    <xf numFmtId="0" fontId="55" fillId="0" borderId="56" xfId="0" applyFont="1" applyBorder="1" applyAlignment="1">
      <alignment vertical="center"/>
    </xf>
    <xf numFmtId="180" fontId="53" fillId="0" borderId="54" xfId="0" applyNumberFormat="1" applyFont="1" applyBorder="1" applyAlignment="1">
      <alignment horizontal="right" vertical="center" wrapText="1"/>
    </xf>
    <xf numFmtId="0" fontId="55" fillId="0" borderId="58" xfId="0" applyFont="1" applyBorder="1" applyAlignment="1">
      <alignment vertical="center"/>
    </xf>
    <xf numFmtId="181" fontId="46" fillId="0" borderId="54" xfId="0" applyNumberFormat="1" applyFont="1" applyBorder="1" applyAlignment="1">
      <alignment horizontal="center" vertical="center" wrapText="1"/>
    </xf>
    <xf numFmtId="181" fontId="46" fillId="0" borderId="55" xfId="0" applyNumberFormat="1" applyFont="1" applyBorder="1" applyAlignment="1">
      <alignment horizontal="center" vertical="center" wrapText="1"/>
    </xf>
    <xf numFmtId="0" fontId="55" fillId="0" borderId="59" xfId="0" applyFont="1" applyBorder="1" applyAlignment="1">
      <alignment vertical="center"/>
    </xf>
    <xf numFmtId="0" fontId="49" fillId="0" borderId="74" xfId="0" applyFont="1" applyBorder="1" applyAlignment="1">
      <alignment horizontal="center" vertical="center"/>
    </xf>
    <xf numFmtId="0" fontId="55" fillId="0" borderId="67" xfId="0" applyFont="1" applyBorder="1" applyAlignment="1">
      <alignment vertical="center"/>
    </xf>
    <xf numFmtId="0" fontId="55" fillId="0" borderId="71" xfId="0" applyFont="1" applyBorder="1" applyAlignment="1">
      <alignment vertical="center"/>
    </xf>
    <xf numFmtId="0" fontId="48" fillId="0" borderId="32" xfId="0" applyFont="1" applyBorder="1" applyAlignment="1">
      <alignment horizontal="right" vertical="center" wrapText="1"/>
    </xf>
    <xf numFmtId="0" fontId="55" fillId="0" borderId="76" xfId="0" applyFont="1" applyBorder="1" applyAlignment="1">
      <alignment vertical="center"/>
    </xf>
    <xf numFmtId="3" fontId="46" fillId="0" borderId="74" xfId="0" applyNumberFormat="1" applyFont="1" applyBorder="1" applyAlignment="1">
      <alignment horizontal="center" vertical="center" wrapText="1"/>
    </xf>
    <xf numFmtId="3" fontId="46" fillId="0" borderId="58" xfId="0" applyNumberFormat="1" applyFont="1" applyBorder="1" applyAlignment="1">
      <alignment horizontal="center" vertical="center" wrapText="1"/>
    </xf>
    <xf numFmtId="181" fontId="46" fillId="0" borderId="74" xfId="0" applyNumberFormat="1" applyFont="1" applyBorder="1" applyAlignment="1">
      <alignment horizontal="center" vertical="center" wrapText="1"/>
    </xf>
    <xf numFmtId="181" fontId="46" fillId="0" borderId="58" xfId="0" applyNumberFormat="1" applyFont="1" applyBorder="1" applyAlignment="1">
      <alignment horizontal="center" vertical="center" wrapText="1"/>
    </xf>
    <xf numFmtId="180" fontId="53" fillId="0" borderId="74" xfId="0" applyNumberFormat="1" applyFont="1" applyBorder="1" applyAlignment="1">
      <alignment horizontal="center" vertical="center" wrapText="1"/>
    </xf>
    <xf numFmtId="180" fontId="53" fillId="0" borderId="58" xfId="0" applyNumberFormat="1" applyFont="1" applyBorder="1" applyAlignment="1">
      <alignment horizontal="center" vertical="center" wrapText="1"/>
    </xf>
    <xf numFmtId="0" fontId="46" fillId="0" borderId="74" xfId="0" applyFont="1" applyBorder="1" applyAlignment="1">
      <alignment horizontal="center" vertical="center" wrapText="1"/>
    </xf>
    <xf numFmtId="0" fontId="46" fillId="0" borderId="58" xfId="0" applyFont="1" applyBorder="1" applyAlignment="1">
      <alignment horizontal="center" vertical="center" wrapText="1"/>
    </xf>
    <xf numFmtId="180" fontId="49" fillId="0" borderId="53" xfId="0" applyNumberFormat="1" applyFont="1" applyBorder="1" applyAlignment="1">
      <alignment horizontal="center" vertical="center"/>
    </xf>
    <xf numFmtId="180" fontId="49" fillId="0" borderId="57" xfId="0" applyNumberFormat="1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 wrapText="1"/>
    </xf>
    <xf numFmtId="0" fontId="55" fillId="0" borderId="66" xfId="0" applyFont="1" applyBorder="1" applyAlignment="1">
      <alignment vertical="center"/>
    </xf>
    <xf numFmtId="0" fontId="55" fillId="0" borderId="70" xfId="0" applyFont="1" applyBorder="1" applyAlignment="1">
      <alignment vertical="center"/>
    </xf>
    <xf numFmtId="0" fontId="46" fillId="0" borderId="54" xfId="0" applyFont="1" applyBorder="1" applyAlignment="1">
      <alignment horizontal="right" vertical="center" wrapText="1"/>
    </xf>
    <xf numFmtId="0" fontId="55" fillId="0" borderId="67" xfId="0" applyFont="1" applyBorder="1" applyAlignment="1">
      <alignment horizontal="right" vertical="center"/>
    </xf>
    <xf numFmtId="0" fontId="55" fillId="0" borderId="71" xfId="0" applyFont="1" applyBorder="1" applyAlignment="1">
      <alignment horizontal="right" vertical="center"/>
    </xf>
    <xf numFmtId="0" fontId="49" fillId="0" borderId="52" xfId="0" applyFont="1" applyBorder="1" applyAlignment="1">
      <alignment horizontal="center" vertical="center" wrapText="1"/>
    </xf>
    <xf numFmtId="3" fontId="49" fillId="0" borderId="54" xfId="0" applyNumberFormat="1" applyFont="1" applyBorder="1" applyAlignment="1">
      <alignment vertical="center" wrapText="1"/>
    </xf>
    <xf numFmtId="0" fontId="49" fillId="0" borderId="54" xfId="0" applyFont="1" applyBorder="1" applyAlignment="1">
      <alignment horizontal="center" vertical="center" wrapText="1"/>
    </xf>
    <xf numFmtId="180" fontId="48" fillId="0" borderId="54" xfId="0" applyNumberFormat="1" applyFont="1" applyBorder="1" applyAlignment="1">
      <alignment horizontal="right" vertical="center" wrapText="1"/>
    </xf>
    <xf numFmtId="0" fontId="49" fillId="0" borderId="65" xfId="0" applyFont="1" applyBorder="1" applyAlignment="1">
      <alignment horizontal="center" vertical="center" wrapText="1"/>
    </xf>
    <xf numFmtId="0" fontId="55" fillId="0" borderId="68" xfId="0" applyFont="1" applyBorder="1" applyAlignment="1">
      <alignment vertical="center"/>
    </xf>
    <xf numFmtId="0" fontId="55" fillId="0" borderId="72" xfId="0" applyFont="1" applyBorder="1" applyAlignment="1">
      <alignment vertical="center"/>
    </xf>
    <xf numFmtId="0" fontId="49" fillId="0" borderId="53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75" xfId="0" applyFont="1" applyBorder="1" applyAlignment="1">
      <alignment horizontal="center" vertical="center" wrapText="1"/>
    </xf>
    <xf numFmtId="0" fontId="49" fillId="0" borderId="61" xfId="0" applyFont="1" applyBorder="1" applyAlignment="1">
      <alignment horizontal="center" vertical="center" wrapText="1"/>
    </xf>
    <xf numFmtId="0" fontId="49" fillId="0" borderId="79" xfId="0" applyFont="1" applyBorder="1" applyAlignment="1">
      <alignment horizontal="center" vertical="center" wrapText="1"/>
    </xf>
    <xf numFmtId="0" fontId="49" fillId="0" borderId="60" xfId="0" applyFont="1" applyBorder="1" applyAlignment="1">
      <alignment horizontal="center" vertical="center" wrapText="1"/>
    </xf>
    <xf numFmtId="3" fontId="49" fillId="0" borderId="53" xfId="0" applyNumberFormat="1" applyFont="1" applyBorder="1" applyAlignment="1">
      <alignment horizontal="center" vertical="center" wrapText="1"/>
    </xf>
    <xf numFmtId="3" fontId="49" fillId="0" borderId="57" xfId="0" applyNumberFormat="1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6" fillId="0" borderId="78" xfId="0" applyFont="1" applyBorder="1" applyAlignment="1">
      <alignment horizontal="center" vertical="center" wrapText="1"/>
    </xf>
    <xf numFmtId="0" fontId="46" fillId="0" borderId="59" xfId="0" applyFont="1" applyBorder="1" applyAlignment="1">
      <alignment horizontal="center" vertical="center" wrapText="1"/>
    </xf>
    <xf numFmtId="0" fontId="49" fillId="0" borderId="77" xfId="0" applyFont="1" applyBorder="1" applyAlignment="1">
      <alignment horizontal="center" vertical="center" wrapText="1"/>
    </xf>
    <xf numFmtId="0" fontId="49" fillId="0" borderId="66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0" fontId="46" fillId="0" borderId="53" xfId="0" applyFont="1" applyBorder="1" applyAlignment="1">
      <alignment horizontal="center" vertical="center" wrapText="1"/>
    </xf>
    <xf numFmtId="0" fontId="46" fillId="0" borderId="57" xfId="0" applyFont="1" applyBorder="1" applyAlignment="1">
      <alignment horizontal="center" vertical="center" wrapText="1"/>
    </xf>
    <xf numFmtId="0" fontId="46" fillId="0" borderId="63" xfId="0" applyFont="1" applyBorder="1" applyAlignment="1">
      <alignment horizontal="center" vertical="center" wrapText="1"/>
    </xf>
    <xf numFmtId="180" fontId="53" fillId="0" borderId="54" xfId="0" applyNumberFormat="1" applyFont="1" applyBorder="1" applyAlignment="1">
      <alignment horizontal="center" vertical="center" wrapText="1"/>
    </xf>
    <xf numFmtId="180" fontId="53" fillId="0" borderId="67" xfId="0" applyNumberFormat="1" applyFont="1" applyBorder="1" applyAlignment="1">
      <alignment horizontal="center" vertical="center" wrapText="1"/>
    </xf>
    <xf numFmtId="180" fontId="53" fillId="0" borderId="71" xfId="0" applyNumberFormat="1" applyFont="1" applyBorder="1" applyAlignment="1">
      <alignment horizontal="center" vertical="center" wrapText="1"/>
    </xf>
    <xf numFmtId="0" fontId="46" fillId="0" borderId="54" xfId="0" applyFont="1" applyBorder="1" applyAlignment="1">
      <alignment horizontal="center" vertical="center" wrapText="1"/>
    </xf>
    <xf numFmtId="0" fontId="46" fillId="0" borderId="67" xfId="0" applyFont="1" applyBorder="1" applyAlignment="1">
      <alignment horizontal="center" vertical="center" wrapText="1"/>
    </xf>
    <xf numFmtId="0" fontId="46" fillId="0" borderId="71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55" fillId="0" borderId="69" xfId="0" applyFont="1" applyBorder="1" applyAlignment="1">
      <alignment vertical="center"/>
    </xf>
    <xf numFmtId="0" fontId="55" fillId="0" borderId="73" xfId="0" applyFont="1" applyBorder="1" applyAlignment="1">
      <alignment vertical="center"/>
    </xf>
    <xf numFmtId="0" fontId="10" fillId="4" borderId="13" xfId="1" applyFont="1" applyFill="1" applyBorder="1" applyAlignment="1">
      <alignment horizontal="left"/>
    </xf>
    <xf numFmtId="0" fontId="10" fillId="4" borderId="12" xfId="1" applyFont="1" applyFill="1" applyBorder="1" applyAlignment="1">
      <alignment horizontal="left"/>
    </xf>
    <xf numFmtId="0" fontId="10" fillId="4" borderId="11" xfId="1" applyFont="1" applyFill="1" applyBorder="1" applyAlignment="1">
      <alignment horizontal="left"/>
    </xf>
    <xf numFmtId="0" fontId="57" fillId="0" borderId="7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9" fontId="3" fillId="0" borderId="1" xfId="5" applyFont="1" applyBorder="1" applyAlignment="1" applyProtection="1">
      <alignment horizontal="center" vertical="center"/>
    </xf>
    <xf numFmtId="0" fontId="3" fillId="0" borderId="1" xfId="5" applyNumberFormat="1" applyFont="1" applyBorder="1" applyAlignment="1" applyProtection="1">
      <alignment horizontal="center" vertical="center"/>
    </xf>
    <xf numFmtId="9" fontId="2" fillId="0" borderId="1" xfId="5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58" fillId="0" borderId="14" xfId="1" applyFont="1" applyBorder="1" applyAlignment="1">
      <alignment horizontal="center" vertical="center" wrapText="1"/>
    </xf>
    <xf numFmtId="0" fontId="58" fillId="0" borderId="1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39" fontId="3" fillId="0" borderId="1" xfId="1" applyNumberFormat="1" applyFont="1" applyBorder="1" applyAlignment="1">
      <alignment horizontal="center" vertical="center"/>
    </xf>
    <xf numFmtId="0" fontId="43" fillId="0" borderId="6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/>
    </xf>
    <xf numFmtId="0" fontId="3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1" fillId="0" borderId="1" xfId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8" fillId="0" borderId="13" xfId="1" applyFont="1" applyBorder="1" applyAlignment="1">
      <alignment horizontal="left"/>
    </xf>
    <xf numFmtId="0" fontId="18" fillId="0" borderId="12" xfId="1" applyFont="1" applyBorder="1" applyAlignment="1">
      <alignment horizontal="left"/>
    </xf>
    <xf numFmtId="0" fontId="18" fillId="0" borderId="11" xfId="1" applyFont="1" applyBorder="1" applyAlignment="1">
      <alignment horizontal="left"/>
    </xf>
    <xf numFmtId="0" fontId="1" fillId="0" borderId="7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2" xfId="1" applyBorder="1" applyAlignment="1">
      <alignment horizontal="center"/>
    </xf>
    <xf numFmtId="0" fontId="18" fillId="0" borderId="6" xfId="1" applyFont="1" applyBorder="1" applyAlignment="1">
      <alignment horizontal="left"/>
    </xf>
    <xf numFmtId="0" fontId="18" fillId="0" borderId="13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8" fillId="0" borderId="7" xfId="1" applyFont="1" applyBorder="1" applyAlignment="1">
      <alignment horizontal="left" vertical="top" wrapText="1"/>
    </xf>
    <xf numFmtId="0" fontId="18" fillId="0" borderId="6" xfId="1" applyFont="1" applyBorder="1" applyAlignment="1">
      <alignment horizontal="left" vertical="top" wrapText="1"/>
    </xf>
    <xf numFmtId="0" fontId="18" fillId="0" borderId="5" xfId="1" applyFont="1" applyBorder="1" applyAlignment="1">
      <alignment horizontal="left" vertical="top" wrapText="1"/>
    </xf>
    <xf numFmtId="0" fontId="18" fillId="0" borderId="9" xfId="1" applyFont="1" applyBorder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8" fillId="0" borderId="8" xfId="1" applyFont="1" applyBorder="1" applyAlignment="1">
      <alignment horizontal="left" vertical="top" wrapText="1"/>
    </xf>
    <xf numFmtId="0" fontId="18" fillId="0" borderId="4" xfId="1" applyFont="1" applyBorder="1" applyAlignment="1">
      <alignment horizontal="left" vertical="top" wrapText="1"/>
    </xf>
    <xf numFmtId="0" fontId="18" fillId="0" borderId="3" xfId="1" applyFont="1" applyBorder="1" applyAlignment="1">
      <alignment horizontal="left" vertical="top" wrapText="1"/>
    </xf>
    <xf numFmtId="0" fontId="18" fillId="0" borderId="2" xfId="1" applyFont="1" applyBorder="1" applyAlignment="1">
      <alignment horizontal="left" vertical="top" wrapText="1"/>
    </xf>
    <xf numFmtId="2" fontId="18" fillId="0" borderId="13" xfId="1" applyNumberFormat="1" applyFont="1" applyBorder="1" applyAlignment="1">
      <alignment horizontal="center" vertical="center" wrapText="1"/>
    </xf>
    <xf numFmtId="2" fontId="18" fillId="0" borderId="12" xfId="1" applyNumberFormat="1" applyFont="1" applyBorder="1" applyAlignment="1">
      <alignment horizontal="center" vertical="center" wrapText="1"/>
    </xf>
    <xf numFmtId="2" fontId="18" fillId="0" borderId="11" xfId="1" applyNumberFormat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left" vertical="top" wrapText="1"/>
    </xf>
    <xf numFmtId="0" fontId="18" fillId="0" borderId="11" xfId="1" applyFont="1" applyBorder="1" applyAlignment="1">
      <alignment horizontal="left" vertical="top" wrapText="1"/>
    </xf>
    <xf numFmtId="0" fontId="1" fillId="0" borderId="12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2" fontId="1" fillId="0" borderId="13" xfId="1" applyNumberFormat="1" applyBorder="1" applyAlignment="1">
      <alignment horizontal="center" vertical="center" wrapText="1"/>
    </xf>
    <xf numFmtId="2" fontId="1" fillId="0" borderId="12" xfId="1" applyNumberFormat="1" applyBorder="1" applyAlignment="1">
      <alignment horizontal="center" vertical="center" wrapText="1"/>
    </xf>
    <xf numFmtId="2" fontId="1" fillId="0" borderId="11" xfId="1" applyNumberFormat="1" applyBorder="1" applyAlignment="1">
      <alignment horizontal="center" vertical="center" wrapText="1"/>
    </xf>
    <xf numFmtId="2" fontId="20" fillId="0" borderId="0" xfId="1" applyNumberFormat="1" applyFont="1" applyAlignment="1">
      <alignment horizontal="left" vertical="center" wrapText="1"/>
    </xf>
    <xf numFmtId="0" fontId="18" fillId="0" borderId="13" xfId="1" applyFont="1" applyBorder="1" applyAlignment="1">
      <alignment horizontal="left" vertical="top"/>
    </xf>
    <xf numFmtId="0" fontId="18" fillId="0" borderId="11" xfId="1" applyFont="1" applyBorder="1" applyAlignment="1">
      <alignment horizontal="left" vertical="top"/>
    </xf>
    <xf numFmtId="2" fontId="1" fillId="0" borderId="13" xfId="1" applyNumberFormat="1" applyBorder="1" applyAlignment="1">
      <alignment horizontal="left" vertical="center" wrapText="1"/>
    </xf>
    <xf numFmtId="2" fontId="1" fillId="0" borderId="12" xfId="1" applyNumberFormat="1" applyBorder="1" applyAlignment="1">
      <alignment horizontal="left" vertical="center" wrapText="1"/>
    </xf>
    <xf numFmtId="2" fontId="1" fillId="0" borderId="11" xfId="1" applyNumberFormat="1" applyBorder="1" applyAlignment="1">
      <alignment horizontal="left" vertical="center" wrapText="1"/>
    </xf>
    <xf numFmtId="0" fontId="18" fillId="0" borderId="12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2" fontId="19" fillId="0" borderId="0" xfId="1" applyNumberFormat="1" applyFont="1" applyAlignment="1">
      <alignment horizontal="center" vertical="center" wrapText="1"/>
    </xf>
    <xf numFmtId="2" fontId="18" fillId="0" borderId="1" xfId="1" applyNumberFormat="1" applyFont="1" applyBorder="1" applyAlignment="1">
      <alignment horizontal="center" vertical="center"/>
    </xf>
    <xf numFmtId="0" fontId="18" fillId="0" borderId="13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 wrapText="1"/>
    </xf>
    <xf numFmtId="10" fontId="1" fillId="0" borderId="13" xfId="2" applyNumberFormat="1" applyFont="1" applyBorder="1" applyAlignment="1">
      <alignment horizontal="center"/>
    </xf>
    <xf numFmtId="10" fontId="1" fillId="0" borderId="12" xfId="2" applyNumberFormat="1" applyFont="1" applyBorder="1" applyAlignment="1">
      <alignment horizontal="center"/>
    </xf>
    <xf numFmtId="10" fontId="1" fillId="0" borderId="11" xfId="2" applyNumberFormat="1" applyFont="1" applyBorder="1" applyAlignment="1">
      <alignment horizontal="center"/>
    </xf>
    <xf numFmtId="2" fontId="19" fillId="0" borderId="0" xfId="1" applyNumberFormat="1" applyFont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1" fillId="0" borderId="14" xfId="1" applyBorder="1" applyAlignment="1">
      <alignment horizontal="left" vertical="top" wrapText="1"/>
    </xf>
    <xf numFmtId="0" fontId="1" fillId="0" borderId="15" xfId="1" applyBorder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1" fillId="0" borderId="3" xfId="1" applyBorder="1" applyAlignment="1">
      <alignment horizontal="left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9" fontId="20" fillId="0" borderId="1" xfId="5" applyFont="1" applyBorder="1" applyAlignment="1" applyProtection="1">
      <alignment horizontal="center" vertical="center"/>
    </xf>
    <xf numFmtId="9" fontId="1" fillId="0" borderId="1" xfId="5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center"/>
    </xf>
    <xf numFmtId="0" fontId="1" fillId="0" borderId="10" xfId="1" applyBorder="1" applyAlignment="1">
      <alignment horizontal="center"/>
    </xf>
    <xf numFmtId="0" fontId="20" fillId="0" borderId="6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0" borderId="14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168" fontId="19" fillId="0" borderId="1" xfId="1" applyNumberFormat="1" applyFont="1" applyBorder="1" applyAlignment="1">
      <alignment horizontal="left" vertical="center"/>
    </xf>
    <xf numFmtId="168" fontId="19" fillId="0" borderId="1" xfId="1" applyNumberFormat="1" applyFont="1" applyBorder="1" applyAlignment="1">
      <alignment horizontal="center" vertical="top"/>
    </xf>
    <xf numFmtId="2" fontId="19" fillId="0" borderId="11" xfId="1" applyNumberFormat="1" applyFont="1" applyBorder="1" applyAlignment="1">
      <alignment horizontal="left" vertical="center"/>
    </xf>
    <xf numFmtId="2" fontId="19" fillId="0" borderId="1" xfId="1" applyNumberFormat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top" wrapText="1"/>
    </xf>
    <xf numFmtId="0" fontId="19" fillId="0" borderId="5" xfId="1" applyFont="1" applyBorder="1" applyAlignment="1">
      <alignment horizontal="left" vertical="top" wrapText="1"/>
    </xf>
    <xf numFmtId="0" fontId="19" fillId="0" borderId="4" xfId="1" applyFont="1" applyBorder="1" applyAlignment="1">
      <alignment horizontal="left" vertical="top" wrapText="1"/>
    </xf>
    <xf numFmtId="0" fontId="19" fillId="0" borderId="2" xfId="1" applyFont="1" applyBorder="1" applyAlignment="1">
      <alignment horizontal="left" vertical="top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top"/>
    </xf>
    <xf numFmtId="0" fontId="19" fillId="0" borderId="13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left" vertical="top"/>
    </xf>
    <xf numFmtId="0" fontId="19" fillId="0" borderId="5" xfId="1" applyFont="1" applyBorder="1" applyAlignment="1">
      <alignment horizontal="left" vertical="top"/>
    </xf>
    <xf numFmtId="0" fontId="19" fillId="0" borderId="4" xfId="1" applyFont="1" applyBorder="1" applyAlignment="1">
      <alignment horizontal="left" vertical="top"/>
    </xf>
    <xf numFmtId="0" fontId="19" fillId="0" borderId="2" xfId="1" applyFont="1" applyBorder="1" applyAlignment="1">
      <alignment horizontal="left" vertical="top"/>
    </xf>
    <xf numFmtId="0" fontId="18" fillId="0" borderId="7" xfId="1" applyFont="1" applyBorder="1" applyAlignment="1">
      <alignment horizontal="left" vertical="top"/>
    </xf>
    <xf numFmtId="0" fontId="18" fillId="0" borderId="6" xfId="1" applyFont="1" applyBorder="1" applyAlignment="1">
      <alignment horizontal="left" vertical="top"/>
    </xf>
    <xf numFmtId="0" fontId="18" fillId="0" borderId="5" xfId="1" applyFont="1" applyBorder="1" applyAlignment="1">
      <alignment horizontal="left" vertical="top"/>
    </xf>
    <xf numFmtId="0" fontId="18" fillId="0" borderId="4" xfId="1" applyFont="1" applyBorder="1" applyAlignment="1">
      <alignment horizontal="left" vertical="top"/>
    </xf>
    <xf numFmtId="0" fontId="18" fillId="0" borderId="3" xfId="1" applyFont="1" applyBorder="1" applyAlignment="1">
      <alignment horizontal="left" vertical="top"/>
    </xf>
    <xf numFmtId="0" fontId="18" fillId="0" borderId="2" xfId="1" applyFont="1" applyBorder="1" applyAlignment="1">
      <alignment horizontal="left" vertical="top"/>
    </xf>
    <xf numFmtId="0" fontId="18" fillId="0" borderId="1" xfId="1" applyFont="1" applyBorder="1" applyAlignment="1">
      <alignment horizontal="center" vertical="center"/>
    </xf>
    <xf numFmtId="167" fontId="18" fillId="0" borderId="1" xfId="1" applyNumberFormat="1" applyFont="1" applyBorder="1" applyAlignment="1">
      <alignment horizontal="left" vertical="top"/>
    </xf>
    <xf numFmtId="2" fontId="22" fillId="0" borderId="20" xfId="0" applyNumberFormat="1" applyFont="1" applyBorder="1" applyAlignment="1">
      <alignment horizontal="left" vertical="center"/>
    </xf>
    <xf numFmtId="0" fontId="0" fillId="0" borderId="0" xfId="0"/>
    <xf numFmtId="0" fontId="16" fillId="0" borderId="21" xfId="0" applyFont="1" applyBorder="1"/>
    <xf numFmtId="0" fontId="22" fillId="0" borderId="20" xfId="0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center" wrapText="1"/>
    </xf>
    <xf numFmtId="0" fontId="19" fillId="0" borderId="5" xfId="1" applyFont="1" applyBorder="1" applyAlignment="1">
      <alignment horizontal="left"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3" xfId="1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 wrapText="1"/>
    </xf>
    <xf numFmtId="0" fontId="18" fillId="4" borderId="13" xfId="1" applyFont="1" applyFill="1" applyBorder="1" applyAlignment="1">
      <alignment horizontal="left"/>
    </xf>
    <xf numFmtId="0" fontId="18" fillId="4" borderId="12" xfId="1" applyFont="1" applyFill="1" applyBorder="1" applyAlignment="1">
      <alignment horizontal="left"/>
    </xf>
    <xf numFmtId="0" fontId="18" fillId="4" borderId="11" xfId="1" applyFont="1" applyFill="1" applyBorder="1" applyAlignment="1">
      <alignment horizontal="left"/>
    </xf>
    <xf numFmtId="0" fontId="23" fillId="0" borderId="22" xfId="8" applyFont="1" applyBorder="1" applyAlignment="1">
      <alignment horizontal="left" vertical="center" wrapText="1"/>
    </xf>
    <xf numFmtId="0" fontId="16" fillId="0" borderId="25" xfId="8" applyFont="1" applyBorder="1"/>
    <xf numFmtId="0" fontId="19" fillId="0" borderId="6" xfId="1" applyFont="1" applyBorder="1" applyAlignment="1">
      <alignment horizontal="left" vertical="top" wrapText="1"/>
    </xf>
    <xf numFmtId="0" fontId="19" fillId="0" borderId="3" xfId="1" applyFont="1" applyBorder="1" applyAlignment="1">
      <alignment horizontal="left" vertical="top" wrapText="1"/>
    </xf>
    <xf numFmtId="0" fontId="28" fillId="0" borderId="0" xfId="10" applyFont="1" applyAlignment="1">
      <alignment horizontal="center"/>
    </xf>
    <xf numFmtId="0" fontId="27" fillId="0" borderId="0" xfId="10"/>
    <xf numFmtId="0" fontId="29" fillId="0" borderId="0" xfId="10" applyFont="1" applyAlignment="1">
      <alignment horizontal="center"/>
    </xf>
    <xf numFmtId="0" fontId="30" fillId="0" borderId="0" xfId="10" applyFont="1" applyAlignment="1">
      <alignment horizontal="right"/>
    </xf>
    <xf numFmtId="0" fontId="29" fillId="5" borderId="28" xfId="10" applyFont="1" applyFill="1" applyBorder="1" applyAlignment="1">
      <alignment horizontal="left"/>
    </xf>
    <xf numFmtId="176" fontId="29" fillId="5" borderId="28" xfId="10" applyNumberFormat="1" applyFont="1" applyFill="1" applyBorder="1" applyAlignment="1">
      <alignment horizontal="left"/>
    </xf>
    <xf numFmtId="0" fontId="29" fillId="0" borderId="0" xfId="10" applyFont="1" applyAlignment="1">
      <alignment horizontal="right"/>
    </xf>
    <xf numFmtId="0" fontId="29" fillId="5" borderId="29" xfId="10" applyFont="1" applyFill="1" applyBorder="1" applyAlignment="1">
      <alignment horizontal="left"/>
    </xf>
    <xf numFmtId="176" fontId="29" fillId="5" borderId="29" xfId="10" applyNumberFormat="1" applyFont="1" applyFill="1" applyBorder="1" applyAlignment="1">
      <alignment horizontal="left"/>
    </xf>
    <xf numFmtId="0" fontId="29" fillId="5" borderId="30" xfId="10" applyFont="1" applyFill="1" applyBorder="1" applyAlignment="1">
      <alignment horizontal="left"/>
    </xf>
    <xf numFmtId="176" fontId="29" fillId="5" borderId="30" xfId="10" applyNumberFormat="1" applyFont="1" applyFill="1" applyBorder="1" applyAlignment="1">
      <alignment horizontal="left"/>
    </xf>
    <xf numFmtId="0" fontId="33" fillId="3" borderId="13" xfId="7" applyFont="1" applyBorder="1" applyAlignment="1">
      <alignment horizontal="left"/>
    </xf>
    <xf numFmtId="0" fontId="33" fillId="3" borderId="12" xfId="7" applyFont="1" applyBorder="1" applyAlignment="1">
      <alignment horizontal="left"/>
    </xf>
    <xf numFmtId="0" fontId="33" fillId="3" borderId="11" xfId="7" applyFont="1" applyBorder="1" applyAlignment="1">
      <alignment horizontal="left"/>
    </xf>
    <xf numFmtId="0" fontId="28" fillId="0" borderId="0" xfId="9" applyFont="1" applyAlignment="1">
      <alignment horizontal="center"/>
    </xf>
    <xf numFmtId="0" fontId="27" fillId="0" borderId="0" xfId="9"/>
    <xf numFmtId="0" fontId="29" fillId="0" borderId="0" xfId="9" applyFont="1" applyAlignment="1">
      <alignment horizontal="center"/>
    </xf>
    <xf numFmtId="0" fontId="30" fillId="0" borderId="0" xfId="9" applyFont="1" applyAlignment="1">
      <alignment horizontal="right"/>
    </xf>
    <xf numFmtId="176" fontId="30" fillId="0" borderId="3" xfId="9" applyNumberFormat="1" applyFont="1" applyBorder="1" applyAlignment="1">
      <alignment horizontal="center"/>
    </xf>
    <xf numFmtId="0" fontId="32" fillId="5" borderId="13" xfId="9" applyFont="1" applyFill="1" applyBorder="1" applyAlignment="1">
      <alignment horizontal="left" wrapText="1"/>
    </xf>
    <xf numFmtId="0" fontId="32" fillId="5" borderId="12" xfId="9" applyFont="1" applyFill="1" applyBorder="1" applyAlignment="1">
      <alignment horizontal="left" wrapText="1"/>
    </xf>
    <xf numFmtId="0" fontId="32" fillId="5" borderId="11" xfId="9" applyFont="1" applyFill="1" applyBorder="1" applyAlignment="1">
      <alignment horizontal="left" wrapText="1"/>
    </xf>
    <xf numFmtId="0" fontId="29" fillId="0" borderId="13" xfId="9" applyFont="1" applyBorder="1" applyAlignment="1">
      <alignment horizontal="center"/>
    </xf>
    <xf numFmtId="0" fontId="29" fillId="0" borderId="12" xfId="9" applyFont="1" applyBorder="1" applyAlignment="1">
      <alignment horizontal="center"/>
    </xf>
    <xf numFmtId="0" fontId="29" fillId="0" borderId="11" xfId="9" applyFont="1" applyBorder="1" applyAlignment="1">
      <alignment horizontal="center"/>
    </xf>
    <xf numFmtId="0" fontId="32" fillId="0" borderId="1" xfId="10" applyFont="1" applyBorder="1" applyAlignment="1">
      <alignment horizontal="left"/>
    </xf>
    <xf numFmtId="0" fontId="29" fillId="0" borderId="1" xfId="10" applyFont="1" applyBorder="1" applyAlignment="1">
      <alignment horizontal="right"/>
    </xf>
    <xf numFmtId="0" fontId="29" fillId="0" borderId="1" xfId="10" applyFont="1" applyBorder="1" applyAlignment="1">
      <alignment horizontal="center"/>
    </xf>
    <xf numFmtId="0" fontId="32" fillId="5" borderId="1" xfId="10" applyFont="1" applyFill="1" applyBorder="1" applyAlignment="1">
      <alignment horizontal="left" wrapText="1"/>
    </xf>
    <xf numFmtId="0" fontId="29" fillId="0" borderId="1" xfId="9" applyFont="1" applyBorder="1" applyAlignment="1">
      <alignment horizontal="right"/>
    </xf>
    <xf numFmtId="0" fontId="29" fillId="6" borderId="9" xfId="9" applyFont="1" applyFill="1" applyBorder="1" applyAlignment="1">
      <alignment horizontal="center"/>
    </xf>
    <xf numFmtId="0" fontId="29" fillId="6" borderId="8" xfId="9" applyFont="1" applyFill="1" applyBorder="1" applyAlignment="1">
      <alignment horizontal="center"/>
    </xf>
    <xf numFmtId="0" fontId="27" fillId="0" borderId="13" xfId="9" applyBorder="1" applyAlignment="1">
      <alignment horizontal="center"/>
    </xf>
    <xf numFmtId="0" fontId="27" fillId="0" borderId="12" xfId="9" applyBorder="1" applyAlignment="1">
      <alignment horizontal="center"/>
    </xf>
    <xf numFmtId="0" fontId="27" fillId="0" borderId="11" xfId="9" applyBorder="1" applyAlignment="1">
      <alignment horizontal="center"/>
    </xf>
    <xf numFmtId="0" fontId="11" fillId="0" borderId="1" xfId="9" applyFont="1" applyBorder="1" applyAlignment="1">
      <alignment horizontal="left" vertical="center" wrapText="1"/>
    </xf>
    <xf numFmtId="0" fontId="29" fillId="5" borderId="1" xfId="10" applyFont="1" applyFill="1" applyBorder="1" applyAlignment="1">
      <alignment horizontal="left"/>
    </xf>
    <xf numFmtId="176" fontId="28" fillId="0" borderId="0" xfId="10" applyNumberFormat="1" applyFont="1" applyAlignment="1">
      <alignment horizontal="center"/>
    </xf>
    <xf numFmtId="0" fontId="29" fillId="5" borderId="14" xfId="10" applyFont="1" applyFill="1" applyBorder="1" applyAlignment="1">
      <alignment horizontal="left"/>
    </xf>
    <xf numFmtId="0" fontId="27" fillId="0" borderId="13" xfId="10" applyBorder="1" applyAlignment="1">
      <alignment horizontal="center"/>
    </xf>
    <xf numFmtId="0" fontId="27" fillId="0" borderId="12" xfId="10" applyBorder="1" applyAlignment="1">
      <alignment horizontal="center"/>
    </xf>
    <xf numFmtId="0" fontId="27" fillId="0" borderId="11" xfId="10" applyBorder="1" applyAlignment="1">
      <alignment horizontal="center"/>
    </xf>
  </cellXfs>
  <cellStyles count="14">
    <cellStyle name="Millares 2" xfId="4"/>
    <cellStyle name="Moneda" xfId="6" builtinId="4"/>
    <cellStyle name="Moneda [0] 2" xfId="13"/>
    <cellStyle name="Moneda 2" xfId="3"/>
    <cellStyle name="Moneda 2 2" xfId="12"/>
    <cellStyle name="Moneda 3" xfId="11"/>
    <cellStyle name="Normal" xfId="0" builtinId="0"/>
    <cellStyle name="Normal 2" xfId="1"/>
    <cellStyle name="Normal 2 2" xfId="10"/>
    <cellStyle name="Normal 3" xfId="8"/>
    <cellStyle name="Normal 4" xfId="9"/>
    <cellStyle name="Porcentaje" xfId="5" builtinId="5"/>
    <cellStyle name="Porcentaje 2" xfId="2"/>
    <cellStyle name="Salida" xfId="7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0</xdr:row>
      <xdr:rowOff>14883</xdr:rowOff>
    </xdr:from>
    <xdr:to>
      <xdr:col>16</xdr:col>
      <xdr:colOff>669726</xdr:colOff>
      <xdr:row>3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FAF0E606-6C34-432D-8A33-4FE87CA6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48243" y="30063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625929</xdr:colOff>
      <xdr:row>0</xdr:row>
      <xdr:rowOff>95250</xdr:rowOff>
    </xdr:from>
    <xdr:to>
      <xdr:col>2</xdr:col>
      <xdr:colOff>2740138</xdr:colOff>
      <xdr:row>4</xdr:row>
      <xdr:rowOff>54428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255A6E79-ADE2-4069-9522-9B47166EF2A6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074965" y="381000"/>
          <a:ext cx="4667249" cy="99332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416718</xdr:colOff>
      <xdr:row>40</xdr:row>
      <xdr:rowOff>14883</xdr:rowOff>
    </xdr:from>
    <xdr:to>
      <xdr:col>16</xdr:col>
      <xdr:colOff>669726</xdr:colOff>
      <xdr:row>43</xdr:row>
      <xdr:rowOff>267891</xdr:rowOff>
    </xdr:to>
    <xdr:pic>
      <xdr:nvPicPr>
        <xdr:cNvPr id="10" name="Imagen 9" descr="CAPITAL">
          <a:extLst>
            <a:ext uri="{FF2B5EF4-FFF2-40B4-BE49-F238E27FC236}">
              <a16:creationId xmlns:a16="http://schemas.microsoft.com/office/drawing/2014/main" id="{441ACA32-D817-4EC8-B832-CAD3FD2B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8861" y="14883"/>
          <a:ext cx="1382401" cy="101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625929</xdr:colOff>
      <xdr:row>40</xdr:row>
      <xdr:rowOff>95250</xdr:rowOff>
    </xdr:from>
    <xdr:ext cx="4667249" cy="993321"/>
    <xdr:pic>
      <xdr:nvPicPr>
        <xdr:cNvPr id="11" name="3 Imagen" descr="Membretes_2024_2-01">
          <a:extLst>
            <a:ext uri="{FF2B5EF4-FFF2-40B4-BE49-F238E27FC236}">
              <a16:creationId xmlns:a16="http://schemas.microsoft.com/office/drawing/2014/main" id="{D49EF70C-AF07-4076-8652-2B80603D0FAA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074965" y="95250"/>
          <a:ext cx="4667249" cy="99332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0</xdr:row>
      <xdr:rowOff>14883</xdr:rowOff>
    </xdr:from>
    <xdr:to>
      <xdr:col>16</xdr:col>
      <xdr:colOff>669726</xdr:colOff>
      <xdr:row>3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E6B16A53-C2BD-431E-B495-E22843BC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48218" y="14883"/>
          <a:ext cx="13769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0</xdr:row>
      <xdr:rowOff>111125</xdr:rowOff>
    </xdr:from>
    <xdr:to>
      <xdr:col>2</xdr:col>
      <xdr:colOff>3249839</xdr:colOff>
      <xdr:row>3</xdr:row>
      <xdr:rowOff>412750</xdr:rowOff>
    </xdr:to>
    <xdr:pic>
      <xdr:nvPicPr>
        <xdr:cNvPr id="3" name="3 Imagen" descr="Membretes_2024_2-01">
          <a:extLst>
            <a:ext uri="{FF2B5EF4-FFF2-40B4-BE49-F238E27FC236}">
              <a16:creationId xmlns:a16="http://schemas.microsoft.com/office/drawing/2014/main" id="{59F17377-F0B6-4E98-9410-E60C4E5BE78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209676" y="111125"/>
          <a:ext cx="5516788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416718</xdr:colOff>
      <xdr:row>1</xdr:row>
      <xdr:rowOff>14883</xdr:rowOff>
    </xdr:from>
    <xdr:to>
      <xdr:col>16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762001</xdr:colOff>
      <xdr:row>1</xdr:row>
      <xdr:rowOff>111125</xdr:rowOff>
    </xdr:from>
    <xdr:to>
      <xdr:col>2</xdr:col>
      <xdr:colOff>3440339</xdr:colOff>
      <xdr:row>4</xdr:row>
      <xdr:rowOff>412750</xdr:rowOff>
    </xdr:to>
    <xdr:pic>
      <xdr:nvPicPr>
        <xdr:cNvPr id="4" name="3 Imagen" descr="Membretes_2024_2-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1603376" y="111125"/>
          <a:ext cx="5524499" cy="1682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179296</xdr:colOff>
      <xdr:row>61</xdr:row>
      <xdr:rowOff>56031</xdr:rowOff>
    </xdr:from>
    <xdr:to>
      <xdr:col>2</xdr:col>
      <xdr:colOff>2390190</xdr:colOff>
      <xdr:row>66</xdr:row>
      <xdr:rowOff>89648</xdr:rowOff>
    </xdr:to>
    <xdr:pic>
      <xdr:nvPicPr>
        <xdr:cNvPr id="2" name="5 Imagen" descr="Membretes_2024_2-01">
          <a:extLst>
            <a:ext uri="{FF2B5EF4-FFF2-40B4-BE49-F238E27FC236}">
              <a16:creationId xmlns:a16="http://schemas.microsoft.com/office/drawing/2014/main" id="{5BBDB4CE-53D0-48C2-ADA3-6D9B98B4B39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626971" y="14638806"/>
          <a:ext cx="3973019" cy="98611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496074</xdr:colOff>
      <xdr:row>0</xdr:row>
      <xdr:rowOff>104530</xdr:rowOff>
    </xdr:from>
    <xdr:to>
      <xdr:col>16</xdr:col>
      <xdr:colOff>414618</xdr:colOff>
      <xdr:row>5</xdr:row>
      <xdr:rowOff>33618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6DA153C0-CC99-43A5-86A9-9DDCBF24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7649" y="104530"/>
          <a:ext cx="1042494" cy="7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224119</xdr:colOff>
      <xdr:row>0</xdr:row>
      <xdr:rowOff>78442</xdr:rowOff>
    </xdr:from>
    <xdr:to>
      <xdr:col>2</xdr:col>
      <xdr:colOff>2435013</xdr:colOff>
      <xdr:row>5</xdr:row>
      <xdr:rowOff>37976</xdr:rowOff>
    </xdr:to>
    <xdr:pic>
      <xdr:nvPicPr>
        <xdr:cNvPr id="4" name="3 Imagen" descr="Membretes_2024_2-01">
          <a:extLst>
            <a:ext uri="{FF2B5EF4-FFF2-40B4-BE49-F238E27FC236}">
              <a16:creationId xmlns:a16="http://schemas.microsoft.com/office/drawing/2014/main" id="{63B166C9-0800-4D29-B397-EF48B9F376B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8" r="64233" b="22049"/>
        <a:stretch/>
      </xdr:blipFill>
      <xdr:spPr bwMode="auto">
        <a:xfrm>
          <a:off x="671794" y="78442"/>
          <a:ext cx="3973019" cy="8072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496074</xdr:colOff>
      <xdr:row>61</xdr:row>
      <xdr:rowOff>104530</xdr:rowOff>
    </xdr:from>
    <xdr:to>
      <xdr:col>16</xdr:col>
      <xdr:colOff>414618</xdr:colOff>
      <xdr:row>66</xdr:row>
      <xdr:rowOff>33618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A5B1D188-210E-4FBE-A73A-C59FF27C9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7649" y="14687305"/>
          <a:ext cx="1042494" cy="881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143000" cy="857250"/>
    <xdr:pic>
      <xdr:nvPicPr>
        <xdr:cNvPr id="2" name="Escudo" descr="PHPExcel logo">
          <a:extLst>
            <a:ext uri="{FF2B5EF4-FFF2-40B4-BE49-F238E27FC236}">
              <a16:creationId xmlns:a16="http://schemas.microsoft.com/office/drawing/2014/main" id="{343FF445-C283-4E73-A32F-84979FA92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1143000" cy="857250"/>
        </a:xfrm>
        <a:prstGeom prst="rect">
          <a:avLst/>
        </a:prstGeom>
      </xdr:spPr>
    </xdr:pic>
    <xdr:clientData/>
  </xdr:oneCellAnchor>
  <xdr:oneCellAnchor>
    <xdr:from>
      <xdr:col>8</xdr:col>
      <xdr:colOff>95250</xdr:colOff>
      <xdr:row>0</xdr:row>
      <xdr:rowOff>0</xdr:rowOff>
    </xdr:from>
    <xdr:ext cx="552450" cy="666750"/>
    <xdr:pic>
      <xdr:nvPicPr>
        <xdr:cNvPr id="3" name="Nota" descr="PHPExcel logo">
          <a:extLst>
            <a:ext uri="{FF2B5EF4-FFF2-40B4-BE49-F238E27FC236}">
              <a16:creationId xmlns:a16="http://schemas.microsoft.com/office/drawing/2014/main" id="{E4F579F1-D43B-4F90-B397-FCBD8DC3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515725" y="0"/>
          <a:ext cx="552450" cy="6667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0</xdr:row>
      <xdr:rowOff>152400</xdr:rowOff>
    </xdr:from>
    <xdr:to>
      <xdr:col>3</xdr:col>
      <xdr:colOff>485774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261362-73E5-45FC-A910-5C0255C6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152400"/>
          <a:ext cx="27146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428625</xdr:colOff>
      <xdr:row>0</xdr:row>
      <xdr:rowOff>28575</xdr:rowOff>
    </xdr:from>
    <xdr:ext cx="866775" cy="876300"/>
    <xdr:pic>
      <xdr:nvPicPr>
        <xdr:cNvPr id="3" name="Nota" descr="PHPExcel logo">
          <a:extLst>
            <a:ext uri="{FF2B5EF4-FFF2-40B4-BE49-F238E27FC236}">
              <a16:creationId xmlns:a16="http://schemas.microsoft.com/office/drawing/2014/main" id="{30CE894C-4431-43B7-82F8-E23C7C669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82100" y="28575"/>
          <a:ext cx="866775" cy="8763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0</xdr:row>
      <xdr:rowOff>142875</xdr:rowOff>
    </xdr:from>
    <xdr:to>
      <xdr:col>3</xdr:col>
      <xdr:colOff>85725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033359-DB48-48ED-A859-D1678F6D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2875"/>
          <a:ext cx="26098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371474</xdr:colOff>
      <xdr:row>1</xdr:row>
      <xdr:rowOff>105461</xdr:rowOff>
    </xdr:from>
    <xdr:ext cx="904875" cy="837514"/>
    <xdr:pic>
      <xdr:nvPicPr>
        <xdr:cNvPr id="3" name="Nota" descr="PHPExcel logo">
          <a:extLst>
            <a:ext uri="{FF2B5EF4-FFF2-40B4-BE49-F238E27FC236}">
              <a16:creationId xmlns:a16="http://schemas.microsoft.com/office/drawing/2014/main" id="{69D38539-C925-4F3D-A3DF-EA8CD5BB7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20124" y="295961"/>
          <a:ext cx="904875" cy="83751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ANEXOS%20FUNCIONAMIENTO%2030%20S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ocumentos"/>
      <sheetName val="DRF"/>
      <sheetName val="BIENES Y SERVICIOS"/>
      <sheetName val="SERVICIOS PUBLICOS "/>
    </sheetNames>
    <sheetDataSet>
      <sheetData sheetId="0" refreshError="1"/>
      <sheetData sheetId="1"/>
      <sheetData sheetId="2">
        <row r="284">
          <cell r="G284">
            <v>20939287875</v>
          </cell>
        </row>
      </sheetData>
      <sheetData sheetId="3">
        <row r="121">
          <cell r="F121">
            <v>1169063438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128"/>
  <sheetViews>
    <sheetView showGridLines="0" zoomScale="80" zoomScaleNormal="80" workbookViewId="0">
      <selection activeCell="L1" sqref="L1:O4"/>
    </sheetView>
  </sheetViews>
  <sheetFormatPr baseColWidth="10" defaultColWidth="0" defaultRowHeight="15" customHeight="1" zeroHeight="1"/>
  <cols>
    <col min="1" max="1" width="6.7109375" style="1" customWidth="1"/>
    <col min="2" max="2" width="38.140625" style="1" customWidth="1"/>
    <col min="3" max="3" width="61" style="1" customWidth="1"/>
    <col min="4" max="4" width="10.7109375" style="1" customWidth="1"/>
    <col min="5" max="5" width="19.140625" style="1" customWidth="1"/>
    <col min="6" max="6" width="16.7109375" style="1" customWidth="1"/>
    <col min="7" max="7" width="18" style="1" customWidth="1"/>
    <col min="8" max="8" width="22.85546875" style="1" customWidth="1"/>
    <col min="9" max="9" width="17.85546875" style="1" customWidth="1"/>
    <col min="10" max="10" width="19" style="3" customWidth="1"/>
    <col min="11" max="11" width="13.42578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5" width="13.42578125" style="1" customWidth="1"/>
    <col min="16" max="16" width="14" style="1" customWidth="1"/>
    <col min="17" max="17" width="16.85546875" style="1" customWidth="1"/>
    <col min="18" max="18" width="16.42578125" style="1" customWidth="1"/>
    <col min="19" max="19" width="12.42578125" style="1" hidden="1" customWidth="1"/>
    <col min="20" max="20" width="14.42578125" style="1" hidden="1" customWidth="1"/>
    <col min="21" max="21" width="18.42578125" style="1" hidden="1" customWidth="1"/>
    <col min="22" max="22" width="33.85546875" style="1" hidden="1" customWidth="1"/>
    <col min="23" max="23" width="12.42578125" style="1" hidden="1" customWidth="1"/>
    <col min="24" max="24" width="24.28515625" style="1" hidden="1" customWidth="1"/>
    <col min="25" max="25" width="22.42578125" style="1" hidden="1" customWidth="1"/>
    <col min="26" max="27" width="12.42578125" style="1" hidden="1" customWidth="1"/>
    <col min="28" max="28" width="16.85546875" style="1" hidden="1" customWidth="1"/>
    <col min="29" max="29" width="12.42578125" style="1" hidden="1" customWidth="1"/>
    <col min="30" max="30" width="30.140625" style="1" hidden="1" customWidth="1"/>
    <col min="31" max="31" width="15.42578125" style="1" hidden="1" customWidth="1"/>
    <col min="32" max="32" width="15.85546875" style="1" hidden="1" customWidth="1"/>
    <col min="33" max="33" width="24.42578125" style="1" hidden="1" customWidth="1"/>
    <col min="34" max="34" width="17.140625" style="1" hidden="1" customWidth="1"/>
    <col min="35" max="251" width="0" style="1" hidden="1" customWidth="1"/>
    <col min="252" max="16384" width="12.42578125" style="1" hidden="1"/>
  </cols>
  <sheetData>
    <row r="1" spans="2:251" s="31" customFormat="1" ht="20.25">
      <c r="B1" s="441"/>
      <c r="C1" s="441"/>
      <c r="D1" s="442" t="s">
        <v>27</v>
      </c>
      <c r="E1" s="443"/>
      <c r="F1" s="443"/>
      <c r="G1" s="443"/>
      <c r="H1" s="443"/>
      <c r="I1" s="443"/>
      <c r="J1" s="443"/>
      <c r="K1" s="444"/>
      <c r="L1" s="661" t="s">
        <v>31</v>
      </c>
      <c r="M1" s="662"/>
      <c r="N1" s="662"/>
      <c r="O1" s="663"/>
      <c r="P1" s="451"/>
      <c r="Q1" s="452"/>
      <c r="R1" s="53"/>
    </row>
    <row r="2" spans="2:251" s="31" customFormat="1" ht="20.25">
      <c r="B2" s="441"/>
      <c r="C2" s="441"/>
      <c r="D2" s="445"/>
      <c r="E2" s="446"/>
      <c r="F2" s="446"/>
      <c r="G2" s="446"/>
      <c r="H2" s="446"/>
      <c r="I2" s="446"/>
      <c r="J2" s="446"/>
      <c r="K2" s="447"/>
      <c r="L2" s="661" t="s">
        <v>28</v>
      </c>
      <c r="M2" s="662"/>
      <c r="N2" s="662"/>
      <c r="O2" s="663"/>
      <c r="P2" s="453"/>
      <c r="Q2" s="454"/>
      <c r="R2" s="53"/>
    </row>
    <row r="3" spans="2:251" s="31" customFormat="1" ht="20.25">
      <c r="B3" s="441"/>
      <c r="C3" s="441"/>
      <c r="D3" s="442" t="s">
        <v>26</v>
      </c>
      <c r="E3" s="443"/>
      <c r="F3" s="443"/>
      <c r="G3" s="443"/>
      <c r="H3" s="443"/>
      <c r="I3" s="443"/>
      <c r="J3" s="443"/>
      <c r="K3" s="444"/>
      <c r="L3" s="661" t="s">
        <v>29</v>
      </c>
      <c r="M3" s="662"/>
      <c r="N3" s="662"/>
      <c r="O3" s="663"/>
      <c r="P3" s="453"/>
      <c r="Q3" s="454"/>
      <c r="R3" s="53"/>
    </row>
    <row r="4" spans="2:251" s="31" customFormat="1" ht="20.25">
      <c r="B4" s="441"/>
      <c r="C4" s="441"/>
      <c r="D4" s="445"/>
      <c r="E4" s="446"/>
      <c r="F4" s="446"/>
      <c r="G4" s="446"/>
      <c r="H4" s="446"/>
      <c r="I4" s="446"/>
      <c r="J4" s="446"/>
      <c r="K4" s="447"/>
      <c r="L4" s="661" t="s">
        <v>30</v>
      </c>
      <c r="M4" s="662"/>
      <c r="N4" s="662"/>
      <c r="O4" s="663"/>
      <c r="P4" s="455"/>
      <c r="Q4" s="456"/>
      <c r="R4" s="53"/>
    </row>
    <row r="5" spans="2:251" s="31" customFormat="1" ht="23.25" customHeight="1"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53"/>
    </row>
    <row r="6" spans="2:251" s="291" customFormat="1" ht="31.5" customHeight="1">
      <c r="B6" s="288" t="s">
        <v>36</v>
      </c>
      <c r="C6" s="289" t="s">
        <v>44</v>
      </c>
      <c r="D6" s="458" t="s">
        <v>505</v>
      </c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59"/>
      <c r="R6" s="290"/>
    </row>
    <row r="7" spans="2:251" s="31" customFormat="1" ht="20.25">
      <c r="B7" s="55" t="s">
        <v>25</v>
      </c>
      <c r="C7" s="292" t="s">
        <v>506</v>
      </c>
      <c r="D7" s="473" t="s">
        <v>66</v>
      </c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</row>
    <row r="8" spans="2:251" s="31" customFormat="1" ht="24.75" customHeight="1">
      <c r="B8" s="458" t="s">
        <v>488</v>
      </c>
      <c r="C8" s="459"/>
      <c r="D8" s="460"/>
      <c r="E8" s="460"/>
      <c r="F8" s="460"/>
      <c r="G8" s="460"/>
      <c r="H8" s="460"/>
      <c r="I8" s="461"/>
      <c r="J8" s="474" t="s">
        <v>504</v>
      </c>
      <c r="K8" s="475"/>
      <c r="L8" s="476"/>
      <c r="M8" s="483" t="s">
        <v>24</v>
      </c>
      <c r="N8" s="484"/>
      <c r="O8" s="484"/>
      <c r="P8" s="484"/>
      <c r="Q8" s="485"/>
      <c r="R8" s="39"/>
      <c r="T8" s="457"/>
      <c r="U8" s="457"/>
      <c r="V8" s="457"/>
      <c r="W8" s="457"/>
      <c r="X8" s="457"/>
    </row>
    <row r="9" spans="2:251" s="31" customFormat="1" ht="24.75" customHeight="1">
      <c r="B9" s="458" t="s">
        <v>490</v>
      </c>
      <c r="C9" s="459"/>
      <c r="D9" s="460"/>
      <c r="E9" s="460"/>
      <c r="F9" s="460"/>
      <c r="G9" s="460"/>
      <c r="H9" s="460"/>
      <c r="I9" s="461"/>
      <c r="J9" s="477"/>
      <c r="K9" s="478"/>
      <c r="L9" s="479"/>
      <c r="M9" s="52" t="s">
        <v>23</v>
      </c>
      <c r="N9" s="462" t="s">
        <v>22</v>
      </c>
      <c r="O9" s="462"/>
      <c r="P9" s="462"/>
      <c r="Q9" s="52" t="s">
        <v>21</v>
      </c>
      <c r="R9" s="39"/>
      <c r="T9" s="51"/>
      <c r="U9" s="51"/>
      <c r="V9" s="51"/>
      <c r="W9" s="51"/>
      <c r="X9" s="51"/>
    </row>
    <row r="10" spans="2:251" s="31" customFormat="1" ht="24.75" customHeight="1">
      <c r="B10" s="463" t="s">
        <v>489</v>
      </c>
      <c r="C10" s="464"/>
      <c r="D10" s="465"/>
      <c r="E10" s="465"/>
      <c r="F10" s="465"/>
      <c r="G10" s="465"/>
      <c r="H10" s="465"/>
      <c r="I10" s="466"/>
      <c r="J10" s="477"/>
      <c r="K10" s="478"/>
      <c r="L10" s="479"/>
      <c r="M10" s="50"/>
      <c r="N10" s="467"/>
      <c r="O10" s="468"/>
      <c r="P10" s="469"/>
      <c r="Q10" s="49"/>
      <c r="R10" s="39"/>
      <c r="T10" s="48"/>
      <c r="U10" s="470"/>
      <c r="V10" s="470"/>
      <c r="W10" s="470"/>
      <c r="X10" s="48"/>
      <c r="Z10" s="47"/>
      <c r="AA10" s="47"/>
    </row>
    <row r="11" spans="2:251" s="31" customFormat="1" ht="24.75" customHeight="1">
      <c r="B11" s="486" t="s">
        <v>486</v>
      </c>
      <c r="C11" s="487"/>
      <c r="D11" s="465"/>
      <c r="E11" s="465"/>
      <c r="F11" s="465"/>
      <c r="G11" s="465"/>
      <c r="H11" s="465"/>
      <c r="I11" s="466"/>
      <c r="J11" s="477"/>
      <c r="K11" s="478"/>
      <c r="L11" s="479"/>
      <c r="M11" s="46"/>
      <c r="N11" s="488"/>
      <c r="O11" s="489"/>
      <c r="P11" s="490"/>
      <c r="Q11" s="45"/>
      <c r="R11" s="39"/>
      <c r="T11" s="42"/>
      <c r="U11" s="497"/>
      <c r="V11" s="497"/>
      <c r="W11" s="497"/>
      <c r="X11" s="36"/>
      <c r="Z11" s="34"/>
      <c r="AA11" s="33"/>
      <c r="AB11" s="32"/>
    </row>
    <row r="12" spans="2:251" s="31" customFormat="1" ht="24.75" customHeight="1">
      <c r="B12" s="498" t="s">
        <v>487</v>
      </c>
      <c r="C12" s="499"/>
      <c r="D12" s="460"/>
      <c r="E12" s="460"/>
      <c r="F12" s="460"/>
      <c r="G12" s="460"/>
      <c r="H12" s="460"/>
      <c r="I12" s="461"/>
      <c r="J12" s="477"/>
      <c r="K12" s="478"/>
      <c r="L12" s="479"/>
      <c r="M12" s="44"/>
      <c r="N12" s="500"/>
      <c r="O12" s="501"/>
      <c r="P12" s="502"/>
      <c r="Q12" s="43"/>
      <c r="R12" s="39"/>
      <c r="T12" s="42"/>
      <c r="U12" s="497"/>
      <c r="V12" s="497"/>
      <c r="W12" s="497"/>
      <c r="X12" s="36"/>
      <c r="Z12" s="34"/>
      <c r="AA12" s="33"/>
      <c r="AB12" s="32"/>
    </row>
    <row r="13" spans="2:251" s="31" customFormat="1" ht="24.75" customHeight="1">
      <c r="B13" s="63" t="s">
        <v>43</v>
      </c>
      <c r="C13" s="66"/>
      <c r="D13" s="503"/>
      <c r="E13" s="503"/>
      <c r="F13" s="503"/>
      <c r="G13" s="503"/>
      <c r="H13" s="503"/>
      <c r="I13" s="504"/>
      <c r="J13" s="480"/>
      <c r="K13" s="481"/>
      <c r="L13" s="482"/>
      <c r="M13" s="41"/>
      <c r="N13" s="500"/>
      <c r="O13" s="501"/>
      <c r="P13" s="502"/>
      <c r="Q13" s="40"/>
      <c r="R13" s="39"/>
      <c r="T13" s="38"/>
      <c r="U13" s="497"/>
      <c r="V13" s="497"/>
      <c r="W13" s="37"/>
      <c r="X13" s="36"/>
      <c r="Y13" s="35"/>
      <c r="Z13" s="34"/>
      <c r="AA13" s="33"/>
      <c r="AB13" s="32"/>
    </row>
    <row r="14" spans="2:251" ht="15.75" customHeight="1">
      <c r="B14" s="491" t="s">
        <v>34</v>
      </c>
      <c r="C14" s="493" t="s">
        <v>32</v>
      </c>
      <c r="D14" s="495" t="s">
        <v>38</v>
      </c>
      <c r="E14" s="495" t="s">
        <v>20</v>
      </c>
      <c r="F14" s="495" t="s">
        <v>42</v>
      </c>
      <c r="G14" s="496" t="s">
        <v>39</v>
      </c>
      <c r="H14" s="495" t="s">
        <v>35</v>
      </c>
      <c r="I14" s="505" t="s">
        <v>33</v>
      </c>
      <c r="J14" s="506"/>
      <c r="K14" s="506"/>
      <c r="L14" s="507"/>
      <c r="M14" s="495" t="s">
        <v>19</v>
      </c>
      <c r="N14" s="495"/>
      <c r="O14" s="511" t="s">
        <v>18</v>
      </c>
      <c r="P14" s="511"/>
      <c r="Q14" s="511"/>
      <c r="R14" s="3"/>
      <c r="S14" s="3"/>
      <c r="T14" s="10"/>
      <c r="U14" s="512"/>
      <c r="V14" s="512"/>
      <c r="W14" s="3"/>
      <c r="X14" s="9"/>
      <c r="Y14" s="3"/>
      <c r="Z14" s="17"/>
      <c r="AA14" s="6"/>
      <c r="AB14" s="25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spans="2:251" ht="15" customHeight="1">
      <c r="B15" s="492"/>
      <c r="C15" s="493"/>
      <c r="D15" s="495"/>
      <c r="E15" s="495"/>
      <c r="F15" s="495"/>
      <c r="G15" s="495"/>
      <c r="H15" s="495"/>
      <c r="I15" s="508"/>
      <c r="J15" s="509"/>
      <c r="K15" s="509"/>
      <c r="L15" s="510"/>
      <c r="M15" s="495"/>
      <c r="N15" s="495"/>
      <c r="O15" s="495" t="s">
        <v>17</v>
      </c>
      <c r="P15" s="495" t="s">
        <v>16</v>
      </c>
      <c r="Q15" s="493" t="s">
        <v>15</v>
      </c>
      <c r="R15" s="3"/>
      <c r="S15" s="3"/>
      <c r="T15" s="8"/>
      <c r="U15" s="512"/>
      <c r="V15" s="512"/>
      <c r="W15" s="3"/>
      <c r="X15" s="7"/>
      <c r="Y15" s="3"/>
      <c r="Z15" s="17"/>
      <c r="AA15" s="6"/>
      <c r="AB15" s="2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16.5" thickBot="1">
      <c r="B16" s="492"/>
      <c r="C16" s="494"/>
      <c r="D16" s="491"/>
      <c r="E16" s="491"/>
      <c r="F16" s="491"/>
      <c r="G16" s="491"/>
      <c r="H16" s="491"/>
      <c r="I16" s="276" t="s">
        <v>14</v>
      </c>
      <c r="J16" s="276" t="s">
        <v>13</v>
      </c>
      <c r="K16" s="276" t="s">
        <v>12</v>
      </c>
      <c r="L16" s="277" t="s">
        <v>11</v>
      </c>
      <c r="M16" s="275" t="s">
        <v>10</v>
      </c>
      <c r="N16" s="65" t="s">
        <v>9</v>
      </c>
      <c r="O16" s="491"/>
      <c r="P16" s="491"/>
      <c r="Q16" s="494"/>
      <c r="R16" s="3"/>
      <c r="S16" s="3"/>
      <c r="T16" s="5"/>
      <c r="U16" s="512"/>
      <c r="V16" s="512"/>
      <c r="X16" s="6"/>
      <c r="Z16" s="17"/>
      <c r="AA16" s="6"/>
      <c r="AB16" s="2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8" ht="12.75" customHeight="1">
      <c r="B17" s="551" t="s">
        <v>501</v>
      </c>
      <c r="C17" s="554" t="s">
        <v>491</v>
      </c>
      <c r="D17" s="278" t="s">
        <v>3</v>
      </c>
      <c r="E17" s="555" t="s">
        <v>492</v>
      </c>
      <c r="F17" s="279">
        <v>7</v>
      </c>
      <c r="G17" s="403" t="s">
        <v>37</v>
      </c>
      <c r="H17" s="430">
        <v>0</v>
      </c>
      <c r="I17" s="430">
        <v>0</v>
      </c>
      <c r="J17" s="404">
        <v>0</v>
      </c>
      <c r="K17" s="404">
        <v>0</v>
      </c>
      <c r="L17" s="404">
        <v>0</v>
      </c>
      <c r="M17" s="405">
        <v>45293</v>
      </c>
      <c r="N17" s="405">
        <v>45656</v>
      </c>
      <c r="O17" s="521">
        <f>+F18/F17</f>
        <v>0.8571428571428571</v>
      </c>
      <c r="P17" s="521" t="e">
        <f>+H18/H17</f>
        <v>#DIV/0!</v>
      </c>
      <c r="Q17" s="522" t="e">
        <f>+(O17*O17)/P17</f>
        <v>#DIV/0!</v>
      </c>
      <c r="T17" s="5"/>
      <c r="U17" s="512"/>
      <c r="V17" s="512"/>
      <c r="X17" s="4"/>
      <c r="Z17" s="27"/>
      <c r="AA17" s="6"/>
      <c r="AB17" s="25"/>
    </row>
    <row r="18" spans="2:28" ht="12.75" customHeight="1">
      <c r="B18" s="552"/>
      <c r="C18" s="520"/>
      <c r="D18" s="280" t="s">
        <v>2</v>
      </c>
      <c r="E18" s="520"/>
      <c r="F18" s="281">
        <v>6</v>
      </c>
      <c r="G18" s="99" t="s">
        <v>88</v>
      </c>
      <c r="H18" s="395">
        <v>0</v>
      </c>
      <c r="I18" s="395">
        <v>0</v>
      </c>
      <c r="J18" s="103">
        <v>0</v>
      </c>
      <c r="K18" s="103">
        <v>0</v>
      </c>
      <c r="L18" s="103">
        <v>0</v>
      </c>
      <c r="M18" s="104"/>
      <c r="N18" s="104"/>
      <c r="O18" s="521"/>
      <c r="P18" s="521"/>
      <c r="Q18" s="522"/>
      <c r="T18" s="5"/>
      <c r="U18" s="54"/>
      <c r="V18" s="54"/>
      <c r="X18" s="4"/>
      <c r="Z18" s="27"/>
      <c r="AA18" s="6"/>
      <c r="AB18" s="25"/>
    </row>
    <row r="19" spans="2:28" ht="12.75" customHeight="1">
      <c r="B19" s="552"/>
      <c r="C19" s="550" t="s">
        <v>493</v>
      </c>
      <c r="D19" s="282" t="s">
        <v>3</v>
      </c>
      <c r="E19" s="515" t="s">
        <v>494</v>
      </c>
      <c r="F19" s="283">
        <v>7</v>
      </c>
      <c r="G19" s="99" t="s">
        <v>3</v>
      </c>
      <c r="H19" s="431">
        <v>0</v>
      </c>
      <c r="I19" s="431">
        <v>0</v>
      </c>
      <c r="J19" s="103">
        <v>0</v>
      </c>
      <c r="K19" s="103">
        <v>0</v>
      </c>
      <c r="L19" s="103">
        <v>0</v>
      </c>
      <c r="M19" s="104">
        <v>45293</v>
      </c>
      <c r="N19" s="104">
        <v>45656</v>
      </c>
      <c r="O19" s="521">
        <f>+F20/F19</f>
        <v>0.2857142857142857</v>
      </c>
      <c r="P19" s="521" t="e">
        <f>+H20/H19</f>
        <v>#DIV/0!</v>
      </c>
      <c r="Q19" s="522" t="e">
        <f>+(O19*O19)/P19</f>
        <v>#DIV/0!</v>
      </c>
      <c r="T19" s="5"/>
      <c r="U19" s="512"/>
      <c r="V19" s="512"/>
      <c r="X19" s="4"/>
      <c r="Z19" s="27"/>
      <c r="AA19" s="6"/>
      <c r="AB19" s="25"/>
    </row>
    <row r="20" spans="2:28" ht="12.75" customHeight="1">
      <c r="B20" s="552"/>
      <c r="C20" s="520"/>
      <c r="D20" s="280" t="s">
        <v>2</v>
      </c>
      <c r="E20" s="520"/>
      <c r="F20" s="281">
        <v>2</v>
      </c>
      <c r="G20" s="99" t="s">
        <v>88</v>
      </c>
      <c r="H20" s="395">
        <v>0</v>
      </c>
      <c r="I20" s="395">
        <v>0</v>
      </c>
      <c r="J20" s="103">
        <v>0</v>
      </c>
      <c r="K20" s="103">
        <v>0</v>
      </c>
      <c r="L20" s="103">
        <v>0</v>
      </c>
      <c r="M20" s="104"/>
      <c r="N20" s="104"/>
      <c r="O20" s="521"/>
      <c r="P20" s="521"/>
      <c r="Q20" s="522"/>
      <c r="T20" s="5"/>
      <c r="U20" s="54"/>
      <c r="V20" s="54"/>
      <c r="X20" s="4"/>
      <c r="Z20" s="27"/>
      <c r="AA20" s="6"/>
      <c r="AB20" s="25"/>
    </row>
    <row r="21" spans="2:28" ht="12.75" customHeight="1">
      <c r="B21" s="552"/>
      <c r="C21" s="550" t="s">
        <v>495</v>
      </c>
      <c r="D21" s="282" t="s">
        <v>3</v>
      </c>
      <c r="E21" s="515" t="s">
        <v>496</v>
      </c>
      <c r="F21" s="283">
        <v>16</v>
      </c>
      <c r="G21" s="99" t="s">
        <v>3</v>
      </c>
      <c r="H21" s="431">
        <v>0</v>
      </c>
      <c r="I21" s="431">
        <v>0</v>
      </c>
      <c r="J21" s="103">
        <v>0</v>
      </c>
      <c r="K21" s="103">
        <v>0</v>
      </c>
      <c r="L21" s="103">
        <v>0</v>
      </c>
      <c r="M21" s="104">
        <v>45293</v>
      </c>
      <c r="N21" s="104">
        <v>45656</v>
      </c>
      <c r="O21" s="521">
        <f>+F22/F21</f>
        <v>0.75</v>
      </c>
      <c r="P21" s="521" t="e">
        <f>+H22/H21</f>
        <v>#DIV/0!</v>
      </c>
      <c r="Q21" s="522" t="e">
        <f>+(O21*O21)/P21</f>
        <v>#DIV/0!</v>
      </c>
      <c r="T21" s="5"/>
      <c r="U21" s="512"/>
      <c r="V21" s="512"/>
      <c r="X21" s="4"/>
      <c r="Z21" s="27"/>
      <c r="AA21" s="6"/>
      <c r="AB21" s="25"/>
    </row>
    <row r="22" spans="2:28" ht="12.75" customHeight="1">
      <c r="B22" s="552"/>
      <c r="C22" s="520"/>
      <c r="D22" s="280" t="s">
        <v>2</v>
      </c>
      <c r="E22" s="520"/>
      <c r="F22" s="284">
        <v>12</v>
      </c>
      <c r="G22" s="99" t="s">
        <v>88</v>
      </c>
      <c r="H22" s="395">
        <v>0</v>
      </c>
      <c r="I22" s="395">
        <v>0</v>
      </c>
      <c r="J22" s="103">
        <v>0</v>
      </c>
      <c r="K22" s="103">
        <v>0</v>
      </c>
      <c r="L22" s="103">
        <v>0</v>
      </c>
      <c r="M22" s="104"/>
      <c r="N22" s="104"/>
      <c r="O22" s="521"/>
      <c r="P22" s="521"/>
      <c r="Q22" s="522"/>
      <c r="T22" s="5"/>
      <c r="U22" s="54"/>
      <c r="V22" s="54"/>
      <c r="X22" s="4"/>
      <c r="Z22" s="27"/>
      <c r="AA22" s="6"/>
      <c r="AB22" s="25"/>
    </row>
    <row r="23" spans="2:28" ht="12.75" customHeight="1">
      <c r="B23" s="552"/>
      <c r="C23" s="513" t="s">
        <v>497</v>
      </c>
      <c r="D23" s="282" t="s">
        <v>3</v>
      </c>
      <c r="E23" s="515" t="s">
        <v>498</v>
      </c>
      <c r="F23" s="283">
        <v>2</v>
      </c>
      <c r="G23" s="99" t="s">
        <v>3</v>
      </c>
      <c r="H23" s="431">
        <v>0</v>
      </c>
      <c r="I23" s="431">
        <v>0</v>
      </c>
      <c r="J23" s="103">
        <v>0</v>
      </c>
      <c r="K23" s="103">
        <v>0</v>
      </c>
      <c r="L23" s="103">
        <v>0</v>
      </c>
      <c r="M23" s="104">
        <v>45293</v>
      </c>
      <c r="N23" s="104">
        <v>45656</v>
      </c>
      <c r="O23" s="521">
        <f>+F24/F23</f>
        <v>1</v>
      </c>
      <c r="P23" s="521" t="e">
        <f>+H24/H23</f>
        <v>#DIV/0!</v>
      </c>
      <c r="Q23" s="522" t="e">
        <f>+(O23*O23)/P23</f>
        <v>#DIV/0!</v>
      </c>
      <c r="T23" s="5"/>
      <c r="U23" s="512"/>
      <c r="V23" s="512"/>
      <c r="X23" s="4"/>
      <c r="Z23" s="27"/>
      <c r="AA23" s="6"/>
      <c r="AB23" s="25"/>
    </row>
    <row r="24" spans="2:28" ht="12.75" customHeight="1">
      <c r="B24" s="552"/>
      <c r="C24" s="520"/>
      <c r="D24" s="280" t="s">
        <v>2</v>
      </c>
      <c r="E24" s="520"/>
      <c r="F24" s="281">
        <v>2</v>
      </c>
      <c r="G24" s="99" t="s">
        <v>88</v>
      </c>
      <c r="H24" s="395">
        <v>0</v>
      </c>
      <c r="I24" s="395">
        <v>0</v>
      </c>
      <c r="J24" s="103">
        <v>0</v>
      </c>
      <c r="K24" s="103">
        <v>0</v>
      </c>
      <c r="L24" s="103">
        <v>0</v>
      </c>
      <c r="M24" s="104"/>
      <c r="N24" s="104"/>
      <c r="O24" s="521"/>
      <c r="P24" s="521"/>
      <c r="Q24" s="522"/>
      <c r="T24" s="5"/>
      <c r="U24" s="54"/>
      <c r="V24" s="54"/>
      <c r="X24" s="4"/>
      <c r="Z24" s="27"/>
      <c r="AA24" s="6"/>
      <c r="AB24" s="25"/>
    </row>
    <row r="25" spans="2:28" ht="19.5" customHeight="1">
      <c r="B25" s="552"/>
      <c r="C25" s="513" t="s">
        <v>499</v>
      </c>
      <c r="D25" s="282" t="s">
        <v>3</v>
      </c>
      <c r="E25" s="515" t="s">
        <v>500</v>
      </c>
      <c r="F25" s="285">
        <v>2</v>
      </c>
      <c r="G25" s="99" t="s">
        <v>3</v>
      </c>
      <c r="H25" s="431">
        <v>0</v>
      </c>
      <c r="I25" s="431">
        <v>0</v>
      </c>
      <c r="J25" s="103">
        <v>0</v>
      </c>
      <c r="K25" s="103">
        <v>0</v>
      </c>
      <c r="L25" s="103">
        <v>0</v>
      </c>
      <c r="M25" s="104">
        <v>45293</v>
      </c>
      <c r="N25" s="104">
        <v>45656</v>
      </c>
      <c r="O25" s="516">
        <f t="shared" ref="O25" si="0">+F26/F25</f>
        <v>0.5</v>
      </c>
      <c r="P25" s="516" t="e">
        <f t="shared" ref="P25" si="1">+H26/H25</f>
        <v>#DIV/0!</v>
      </c>
      <c r="Q25" s="518" t="e">
        <f t="shared" ref="Q25" si="2">+(O25*O25)/P25</f>
        <v>#DIV/0!</v>
      </c>
      <c r="X25" s="26"/>
    </row>
    <row r="26" spans="2:28" ht="19.5" customHeight="1" thickBot="1">
      <c r="B26" s="553"/>
      <c r="C26" s="514"/>
      <c r="D26" s="286" t="s">
        <v>2</v>
      </c>
      <c r="E26" s="514"/>
      <c r="F26" s="287">
        <v>1</v>
      </c>
      <c r="G26" s="406" t="s">
        <v>88</v>
      </c>
      <c r="H26" s="432">
        <v>0</v>
      </c>
      <c r="I26" s="432">
        <v>0</v>
      </c>
      <c r="J26" s="407">
        <v>0</v>
      </c>
      <c r="K26" s="407">
        <v>0</v>
      </c>
      <c r="L26" s="407">
        <v>0</v>
      </c>
      <c r="M26" s="407"/>
      <c r="N26" s="408"/>
      <c r="O26" s="517"/>
      <c r="P26" s="517"/>
      <c r="Q26" s="519"/>
      <c r="AB26" s="25"/>
    </row>
    <row r="27" spans="2:28">
      <c r="B27" s="536"/>
      <c r="C27" s="538" t="s">
        <v>8</v>
      </c>
      <c r="D27" s="423" t="s">
        <v>3</v>
      </c>
      <c r="E27" s="548"/>
      <c r="F27" s="424">
        <v>113</v>
      </c>
      <c r="G27" s="423" t="s">
        <v>3</v>
      </c>
      <c r="H27" s="425">
        <f>H23++H25</f>
        <v>0</v>
      </c>
      <c r="I27" s="425">
        <f>I23++I25+I1</f>
        <v>0</v>
      </c>
      <c r="J27" s="426">
        <v>0</v>
      </c>
      <c r="K27" s="426">
        <v>0</v>
      </c>
      <c r="L27" s="426">
        <v>0</v>
      </c>
      <c r="M27" s="427">
        <v>45293</v>
      </c>
      <c r="N27" s="427">
        <v>45656</v>
      </c>
      <c r="O27" s="540">
        <f t="shared" ref="O27" si="3">+F28/F27</f>
        <v>0.20353982300884957</v>
      </c>
      <c r="P27" s="540" t="e">
        <f t="shared" ref="P27" si="4">+H28/H27</f>
        <v>#DIV/0!</v>
      </c>
      <c r="Q27" s="542" t="e">
        <f t="shared" ref="Q27" si="5">+(O27*O27)/P27</f>
        <v>#DIV/0!</v>
      </c>
    </row>
    <row r="28" spans="2:28">
      <c r="B28" s="537"/>
      <c r="C28" s="539"/>
      <c r="D28" s="420" t="s">
        <v>2</v>
      </c>
      <c r="E28" s="549"/>
      <c r="F28" s="428">
        <f>+F18+F20+F22+F24+F26</f>
        <v>23</v>
      </c>
      <c r="G28" s="420" t="s">
        <v>88</v>
      </c>
      <c r="H28" s="421">
        <v>0</v>
      </c>
      <c r="I28" s="421">
        <v>0</v>
      </c>
      <c r="J28" s="422">
        <v>0</v>
      </c>
      <c r="K28" s="422">
        <v>0</v>
      </c>
      <c r="L28" s="422">
        <v>0</v>
      </c>
      <c r="M28" s="422"/>
      <c r="N28" s="429"/>
      <c r="O28" s="541"/>
      <c r="P28" s="541"/>
      <c r="Q28" s="543"/>
    </row>
    <row r="29" spans="2:28">
      <c r="D29" s="19"/>
      <c r="H29" s="18"/>
      <c r="I29" s="15"/>
      <c r="J29" s="17"/>
      <c r="K29" s="17"/>
      <c r="L29" s="17"/>
      <c r="M29" s="16"/>
      <c r="N29" s="16"/>
      <c r="O29" s="15"/>
      <c r="P29" s="13"/>
      <c r="Q29" s="14"/>
      <c r="R29" s="13"/>
    </row>
    <row r="30" spans="2:28" ht="15.75">
      <c r="B30" s="544" t="s">
        <v>40</v>
      </c>
      <c r="C30" s="544"/>
      <c r="D30" s="545" t="s">
        <v>7</v>
      </c>
      <c r="E30" s="545"/>
      <c r="F30" s="545"/>
      <c r="G30" s="545"/>
      <c r="H30" s="545"/>
      <c r="I30" s="545"/>
      <c r="J30" s="62"/>
      <c r="K30" s="545" t="s">
        <v>41</v>
      </c>
      <c r="L30" s="545"/>
      <c r="M30" s="546" t="s">
        <v>6</v>
      </c>
      <c r="N30" s="547"/>
      <c r="O30" s="547"/>
      <c r="P30" s="547"/>
      <c r="Q30" s="547"/>
    </row>
    <row r="31" spans="2:28" ht="30.75" customHeight="1">
      <c r="B31" s="565" t="s">
        <v>53</v>
      </c>
      <c r="C31" s="561"/>
      <c r="D31" s="566" t="s">
        <v>502</v>
      </c>
      <c r="E31" s="567"/>
      <c r="F31" s="567"/>
      <c r="G31" s="567"/>
      <c r="H31" s="567"/>
      <c r="I31" s="568"/>
      <c r="J31" s="572"/>
      <c r="K31" s="12" t="s">
        <v>3</v>
      </c>
      <c r="L31" s="58">
        <v>0</v>
      </c>
      <c r="M31" s="523" t="s">
        <v>63</v>
      </c>
      <c r="N31" s="523"/>
      <c r="O31" s="523"/>
      <c r="P31" s="523"/>
      <c r="Q31" s="523"/>
    </row>
    <row r="32" spans="2:28" ht="29.25" customHeight="1">
      <c r="B32" s="562"/>
      <c r="C32" s="564"/>
      <c r="D32" s="569"/>
      <c r="E32" s="570"/>
      <c r="F32" s="570"/>
      <c r="G32" s="570"/>
      <c r="H32" s="570"/>
      <c r="I32" s="571"/>
      <c r="J32" s="572"/>
      <c r="K32" s="12" t="s">
        <v>2</v>
      </c>
      <c r="L32" s="57"/>
      <c r="M32" s="523"/>
      <c r="N32" s="523"/>
      <c r="O32" s="523"/>
      <c r="P32" s="523"/>
      <c r="Q32" s="523"/>
    </row>
    <row r="33" spans="2:24" ht="18.75" customHeight="1">
      <c r="B33" s="524"/>
      <c r="C33" s="525"/>
      <c r="D33" s="528" t="s">
        <v>5</v>
      </c>
      <c r="E33" s="529"/>
      <c r="F33" s="529"/>
      <c r="G33" s="529"/>
      <c r="H33" s="529"/>
      <c r="I33" s="530"/>
      <c r="J33" s="534"/>
      <c r="K33" s="12" t="s">
        <v>3</v>
      </c>
      <c r="L33" s="59"/>
      <c r="M33" s="535" t="s">
        <v>4</v>
      </c>
      <c r="N33" s="535"/>
      <c r="O33" s="535"/>
      <c r="P33" s="535"/>
      <c r="Q33" s="535"/>
    </row>
    <row r="34" spans="2:24" ht="31.5" customHeight="1">
      <c r="B34" s="526"/>
      <c r="C34" s="527"/>
      <c r="D34" s="531"/>
      <c r="E34" s="532"/>
      <c r="F34" s="532"/>
      <c r="G34" s="532"/>
      <c r="H34" s="532"/>
      <c r="I34" s="533"/>
      <c r="J34" s="534"/>
      <c r="K34" s="12" t="s">
        <v>2</v>
      </c>
      <c r="L34" s="57"/>
      <c r="M34" s="535"/>
      <c r="N34" s="535"/>
      <c r="O34" s="535"/>
      <c r="P34" s="535"/>
      <c r="Q34" s="535"/>
    </row>
    <row r="35" spans="2:24" ht="15.75">
      <c r="B35" s="524"/>
      <c r="C35" s="525"/>
      <c r="D35" s="528" t="s">
        <v>5</v>
      </c>
      <c r="E35" s="529"/>
      <c r="F35" s="529"/>
      <c r="G35" s="529"/>
      <c r="H35" s="529"/>
      <c r="I35" s="530"/>
      <c r="J35" s="534"/>
      <c r="K35" s="12" t="s">
        <v>3</v>
      </c>
      <c r="L35" s="57"/>
      <c r="M35" s="556" t="s">
        <v>64</v>
      </c>
      <c r="N35" s="557"/>
      <c r="O35" s="557"/>
      <c r="P35" s="557"/>
      <c r="Q35" s="558"/>
    </row>
    <row r="36" spans="2:24" ht="15.75">
      <c r="B36" s="526"/>
      <c r="C36" s="527"/>
      <c r="D36" s="531"/>
      <c r="E36" s="532"/>
      <c r="F36" s="532"/>
      <c r="G36" s="532"/>
      <c r="H36" s="532"/>
      <c r="I36" s="533"/>
      <c r="J36" s="534"/>
      <c r="K36" s="12" t="s">
        <v>2</v>
      </c>
      <c r="L36" s="57"/>
      <c r="M36" s="556" t="s">
        <v>503</v>
      </c>
      <c r="N36" s="557"/>
      <c r="O36" s="557"/>
      <c r="P36" s="557"/>
      <c r="Q36" s="558"/>
    </row>
    <row r="37" spans="2:24" ht="27.75" customHeight="1">
      <c r="B37" s="559" t="s">
        <v>1</v>
      </c>
      <c r="C37" s="560"/>
      <c r="D37" s="560"/>
      <c r="E37" s="560"/>
      <c r="F37" s="560"/>
      <c r="G37" s="560"/>
      <c r="H37" s="560"/>
      <c r="I37" s="560"/>
      <c r="J37" s="560"/>
      <c r="K37" s="560"/>
      <c r="L37" s="561"/>
      <c r="M37" s="535" t="s">
        <v>0</v>
      </c>
      <c r="N37" s="535"/>
      <c r="O37" s="535"/>
      <c r="P37" s="535"/>
      <c r="Q37" s="535"/>
    </row>
    <row r="38" spans="2:24" ht="27.75" customHeight="1">
      <c r="B38" s="562"/>
      <c r="C38" s="563"/>
      <c r="D38" s="563"/>
      <c r="E38" s="563"/>
      <c r="F38" s="563"/>
      <c r="G38" s="563"/>
      <c r="H38" s="563"/>
      <c r="I38" s="563"/>
      <c r="J38" s="563"/>
      <c r="K38" s="563"/>
      <c r="L38" s="564"/>
      <c r="M38" s="535"/>
      <c r="N38" s="535"/>
      <c r="O38" s="535"/>
      <c r="P38" s="535"/>
      <c r="Q38" s="535"/>
    </row>
    <row r="39" spans="2:24">
      <c r="B39" s="68" t="s">
        <v>608</v>
      </c>
      <c r="M39" s="11"/>
      <c r="N39" s="11"/>
    </row>
    <row r="40" spans="2:24">
      <c r="B40" s="68"/>
      <c r="M40" s="11"/>
      <c r="N40" s="11"/>
    </row>
    <row r="41" spans="2:24" s="31" customFormat="1" ht="20.25">
      <c r="B41" s="441"/>
      <c r="C41" s="441"/>
      <c r="D41" s="442" t="s">
        <v>27</v>
      </c>
      <c r="E41" s="443"/>
      <c r="F41" s="443"/>
      <c r="G41" s="443"/>
      <c r="H41" s="443"/>
      <c r="I41" s="443"/>
      <c r="J41" s="443"/>
      <c r="K41" s="444"/>
      <c r="L41" s="448" t="s">
        <v>31</v>
      </c>
      <c r="M41" s="449"/>
      <c r="N41" s="449"/>
      <c r="O41" s="450"/>
      <c r="P41" s="451"/>
      <c r="Q41" s="452"/>
      <c r="R41" s="53"/>
    </row>
    <row r="42" spans="2:24" s="31" customFormat="1" ht="20.25">
      <c r="B42" s="441"/>
      <c r="C42" s="441"/>
      <c r="D42" s="445"/>
      <c r="E42" s="446"/>
      <c r="F42" s="446"/>
      <c r="G42" s="446"/>
      <c r="H42" s="446"/>
      <c r="I42" s="446"/>
      <c r="J42" s="446"/>
      <c r="K42" s="447"/>
      <c r="L42" s="448" t="s">
        <v>28</v>
      </c>
      <c r="M42" s="449"/>
      <c r="N42" s="449"/>
      <c r="O42" s="450"/>
      <c r="P42" s="453"/>
      <c r="Q42" s="454"/>
      <c r="R42" s="53"/>
    </row>
    <row r="43" spans="2:24" s="31" customFormat="1" ht="20.25">
      <c r="B43" s="441"/>
      <c r="C43" s="441"/>
      <c r="D43" s="442" t="s">
        <v>26</v>
      </c>
      <c r="E43" s="443"/>
      <c r="F43" s="443"/>
      <c r="G43" s="443"/>
      <c r="H43" s="443"/>
      <c r="I43" s="443"/>
      <c r="J43" s="443"/>
      <c r="K43" s="444"/>
      <c r="L43" s="448" t="s">
        <v>29</v>
      </c>
      <c r="M43" s="449"/>
      <c r="N43" s="449"/>
      <c r="O43" s="450"/>
      <c r="P43" s="453"/>
      <c r="Q43" s="454"/>
      <c r="R43" s="53"/>
    </row>
    <row r="44" spans="2:24" s="31" customFormat="1" ht="20.25">
      <c r="B44" s="441"/>
      <c r="C44" s="441"/>
      <c r="D44" s="445"/>
      <c r="E44" s="446"/>
      <c r="F44" s="446"/>
      <c r="G44" s="446"/>
      <c r="H44" s="446"/>
      <c r="I44" s="446"/>
      <c r="J44" s="446"/>
      <c r="K44" s="447"/>
      <c r="L44" s="448" t="s">
        <v>30</v>
      </c>
      <c r="M44" s="449"/>
      <c r="N44" s="449"/>
      <c r="O44" s="450"/>
      <c r="P44" s="455"/>
      <c r="Q44" s="456"/>
      <c r="R44" s="53"/>
    </row>
    <row r="45" spans="2:24" s="31" customFormat="1" ht="23.25" customHeight="1"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1"/>
      <c r="N45" s="471"/>
      <c r="O45" s="471"/>
      <c r="P45" s="471"/>
      <c r="Q45" s="471"/>
      <c r="R45" s="53"/>
    </row>
    <row r="46" spans="2:24" s="291" customFormat="1" ht="31.5" customHeight="1">
      <c r="B46" s="288" t="s">
        <v>36</v>
      </c>
      <c r="C46" s="289" t="s">
        <v>44</v>
      </c>
      <c r="D46" s="458" t="s">
        <v>505</v>
      </c>
      <c r="E46" s="472"/>
      <c r="F46" s="472"/>
      <c r="G46" s="472"/>
      <c r="H46" s="472"/>
      <c r="I46" s="472"/>
      <c r="J46" s="472"/>
      <c r="K46" s="472"/>
      <c r="L46" s="472"/>
      <c r="M46" s="472"/>
      <c r="N46" s="472"/>
      <c r="O46" s="472"/>
      <c r="P46" s="472"/>
      <c r="Q46" s="459"/>
      <c r="R46" s="290"/>
    </row>
    <row r="47" spans="2:24" s="31" customFormat="1" ht="20.25">
      <c r="B47" s="55" t="s">
        <v>25</v>
      </c>
      <c r="C47" s="292" t="s">
        <v>506</v>
      </c>
      <c r="D47" s="473" t="s">
        <v>66</v>
      </c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473"/>
      <c r="P47" s="473"/>
      <c r="Q47" s="473"/>
    </row>
    <row r="48" spans="2:24" s="31" customFormat="1" ht="24.75" customHeight="1">
      <c r="B48" s="458" t="s">
        <v>488</v>
      </c>
      <c r="C48" s="459"/>
      <c r="D48" s="460"/>
      <c r="E48" s="460"/>
      <c r="F48" s="460"/>
      <c r="G48" s="460"/>
      <c r="H48" s="460"/>
      <c r="I48" s="461"/>
      <c r="J48" s="474" t="s">
        <v>504</v>
      </c>
      <c r="K48" s="475"/>
      <c r="L48" s="476"/>
      <c r="M48" s="483" t="s">
        <v>24</v>
      </c>
      <c r="N48" s="484"/>
      <c r="O48" s="484"/>
      <c r="P48" s="484"/>
      <c r="Q48" s="485"/>
      <c r="R48" s="39"/>
      <c r="T48" s="457"/>
      <c r="U48" s="457"/>
      <c r="V48" s="457"/>
      <c r="W48" s="457"/>
      <c r="X48" s="457"/>
    </row>
    <row r="49" spans="2:251" s="31" customFormat="1" ht="24.75" customHeight="1">
      <c r="B49" s="458" t="s">
        <v>490</v>
      </c>
      <c r="C49" s="459"/>
      <c r="D49" s="460"/>
      <c r="E49" s="460"/>
      <c r="F49" s="460"/>
      <c r="G49" s="460"/>
      <c r="H49" s="460"/>
      <c r="I49" s="461"/>
      <c r="J49" s="477"/>
      <c r="K49" s="478"/>
      <c r="L49" s="479"/>
      <c r="M49" s="52" t="s">
        <v>23</v>
      </c>
      <c r="N49" s="462" t="s">
        <v>22</v>
      </c>
      <c r="O49" s="462"/>
      <c r="P49" s="462"/>
      <c r="Q49" s="52" t="s">
        <v>21</v>
      </c>
      <c r="R49" s="39"/>
      <c r="T49" s="51"/>
      <c r="U49" s="51"/>
      <c r="V49" s="51"/>
      <c r="W49" s="51"/>
      <c r="X49" s="51"/>
    </row>
    <row r="50" spans="2:251" s="31" customFormat="1" ht="24.75" customHeight="1">
      <c r="B50" s="463" t="s">
        <v>489</v>
      </c>
      <c r="C50" s="464"/>
      <c r="D50" s="465"/>
      <c r="E50" s="465"/>
      <c r="F50" s="465"/>
      <c r="G50" s="465"/>
      <c r="H50" s="465"/>
      <c r="I50" s="466"/>
      <c r="J50" s="477"/>
      <c r="K50" s="478"/>
      <c r="L50" s="479"/>
      <c r="M50" s="50"/>
      <c r="N50" s="467"/>
      <c r="O50" s="468"/>
      <c r="P50" s="469"/>
      <c r="Q50" s="49"/>
      <c r="R50" s="39"/>
      <c r="T50" s="48"/>
      <c r="U50" s="470"/>
      <c r="V50" s="470"/>
      <c r="W50" s="470"/>
      <c r="X50" s="48"/>
      <c r="Z50" s="47"/>
      <c r="AA50" s="47"/>
    </row>
    <row r="51" spans="2:251" s="31" customFormat="1" ht="24.75" customHeight="1">
      <c r="B51" s="486" t="s">
        <v>486</v>
      </c>
      <c r="C51" s="487"/>
      <c r="D51" s="465"/>
      <c r="E51" s="465"/>
      <c r="F51" s="465"/>
      <c r="G51" s="465"/>
      <c r="H51" s="465"/>
      <c r="I51" s="466"/>
      <c r="J51" s="477"/>
      <c r="K51" s="478"/>
      <c r="L51" s="479"/>
      <c r="M51" s="46"/>
      <c r="N51" s="488"/>
      <c r="O51" s="489"/>
      <c r="P51" s="490"/>
      <c r="Q51" s="45"/>
      <c r="R51" s="39"/>
      <c r="T51" s="42"/>
      <c r="U51" s="497"/>
      <c r="V51" s="497"/>
      <c r="W51" s="497"/>
      <c r="X51" s="36"/>
      <c r="Z51" s="34"/>
      <c r="AA51" s="33"/>
      <c r="AB51" s="32"/>
    </row>
    <row r="52" spans="2:251" s="31" customFormat="1" ht="24.75" customHeight="1">
      <c r="B52" s="498" t="s">
        <v>487</v>
      </c>
      <c r="C52" s="499"/>
      <c r="D52" s="460"/>
      <c r="E52" s="460"/>
      <c r="F52" s="460"/>
      <c r="G52" s="460"/>
      <c r="H52" s="460"/>
      <c r="I52" s="461"/>
      <c r="J52" s="477"/>
      <c r="K52" s="478"/>
      <c r="L52" s="479"/>
      <c r="M52" s="44"/>
      <c r="N52" s="500"/>
      <c r="O52" s="501"/>
      <c r="P52" s="502"/>
      <c r="Q52" s="43"/>
      <c r="R52" s="39"/>
      <c r="T52" s="42"/>
      <c r="U52" s="497"/>
      <c r="V52" s="497"/>
      <c r="W52" s="497"/>
      <c r="X52" s="36"/>
      <c r="Z52" s="34"/>
      <c r="AA52" s="33"/>
      <c r="AB52" s="32"/>
    </row>
    <row r="53" spans="2:251" s="31" customFormat="1" ht="24.75" customHeight="1">
      <c r="B53" s="63" t="s">
        <v>43</v>
      </c>
      <c r="C53" s="66"/>
      <c r="D53" s="503"/>
      <c r="E53" s="503"/>
      <c r="F53" s="503"/>
      <c r="G53" s="503"/>
      <c r="H53" s="503"/>
      <c r="I53" s="504"/>
      <c r="J53" s="480"/>
      <c r="K53" s="481"/>
      <c r="L53" s="482"/>
      <c r="M53" s="41"/>
      <c r="N53" s="500"/>
      <c r="O53" s="501"/>
      <c r="P53" s="502"/>
      <c r="Q53" s="40"/>
      <c r="R53" s="39"/>
      <c r="T53" s="38"/>
      <c r="U53" s="497"/>
      <c r="V53" s="497"/>
      <c r="W53" s="37"/>
      <c r="X53" s="36"/>
      <c r="Y53" s="35"/>
      <c r="Z53" s="34"/>
      <c r="AA53" s="33"/>
      <c r="AB53" s="32"/>
    </row>
    <row r="54" spans="2:251" ht="15.75" customHeight="1">
      <c r="B54" s="491" t="s">
        <v>34</v>
      </c>
      <c r="C54" s="493" t="s">
        <v>32</v>
      </c>
      <c r="D54" s="495" t="s">
        <v>38</v>
      </c>
      <c r="E54" s="495" t="s">
        <v>20</v>
      </c>
      <c r="F54" s="495" t="s">
        <v>42</v>
      </c>
      <c r="G54" s="496" t="s">
        <v>39</v>
      </c>
      <c r="H54" s="495" t="s">
        <v>35</v>
      </c>
      <c r="I54" s="505" t="s">
        <v>33</v>
      </c>
      <c r="J54" s="506"/>
      <c r="K54" s="506"/>
      <c r="L54" s="507"/>
      <c r="M54" s="495" t="s">
        <v>19</v>
      </c>
      <c r="N54" s="495"/>
      <c r="O54" s="511" t="s">
        <v>18</v>
      </c>
      <c r="P54" s="511"/>
      <c r="Q54" s="511"/>
      <c r="R54" s="3"/>
      <c r="S54" s="3"/>
      <c r="T54" s="10"/>
      <c r="U54" s="512"/>
      <c r="V54" s="512"/>
      <c r="W54" s="3"/>
      <c r="X54" s="9"/>
      <c r="Y54" s="3"/>
      <c r="Z54" s="17"/>
      <c r="AA54" s="6"/>
      <c r="AB54" s="25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</row>
    <row r="55" spans="2:251" ht="15" customHeight="1">
      <c r="B55" s="492"/>
      <c r="C55" s="493"/>
      <c r="D55" s="495"/>
      <c r="E55" s="495"/>
      <c r="F55" s="495"/>
      <c r="G55" s="495"/>
      <c r="H55" s="495"/>
      <c r="I55" s="508"/>
      <c r="J55" s="509"/>
      <c r="K55" s="509"/>
      <c r="L55" s="510"/>
      <c r="M55" s="495"/>
      <c r="N55" s="495"/>
      <c r="O55" s="495" t="s">
        <v>17</v>
      </c>
      <c r="P55" s="495" t="s">
        <v>16</v>
      </c>
      <c r="Q55" s="493" t="s">
        <v>15</v>
      </c>
      <c r="R55" s="3"/>
      <c r="S55" s="3"/>
      <c r="T55" s="8"/>
      <c r="U55" s="512"/>
      <c r="V55" s="512"/>
      <c r="W55" s="3"/>
      <c r="X55" s="7"/>
      <c r="Y55" s="3"/>
      <c r="Z55" s="17"/>
      <c r="AA55" s="6"/>
      <c r="AB55" s="25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</row>
    <row r="56" spans="2:251" ht="16.5" thickBot="1">
      <c r="B56" s="492"/>
      <c r="C56" s="494"/>
      <c r="D56" s="491"/>
      <c r="E56" s="491"/>
      <c r="F56" s="491"/>
      <c r="G56" s="491"/>
      <c r="H56" s="491"/>
      <c r="I56" s="276" t="s">
        <v>14</v>
      </c>
      <c r="J56" s="276" t="s">
        <v>13</v>
      </c>
      <c r="K56" s="276" t="s">
        <v>12</v>
      </c>
      <c r="L56" s="277" t="s">
        <v>11</v>
      </c>
      <c r="M56" s="275" t="s">
        <v>10</v>
      </c>
      <c r="N56" s="65" t="s">
        <v>9</v>
      </c>
      <c r="O56" s="491"/>
      <c r="P56" s="491"/>
      <c r="Q56" s="494"/>
      <c r="R56" s="3"/>
      <c r="S56" s="3"/>
      <c r="T56" s="5"/>
      <c r="U56" s="512"/>
      <c r="V56" s="512"/>
      <c r="X56" s="6"/>
      <c r="Z56" s="17"/>
      <c r="AA56" s="6"/>
      <c r="AB56" s="25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</row>
    <row r="57" spans="2:251" s="68" customFormat="1" ht="24" customHeight="1">
      <c r="B57" s="591" t="s">
        <v>501</v>
      </c>
      <c r="C57" s="594" t="s">
        <v>568</v>
      </c>
      <c r="D57" s="293" t="s">
        <v>3</v>
      </c>
      <c r="E57" s="595" t="s">
        <v>507</v>
      </c>
      <c r="F57" s="294">
        <v>28</v>
      </c>
      <c r="G57" s="382"/>
      <c r="H57" s="295">
        <v>87081081395</v>
      </c>
      <c r="I57" s="390">
        <v>87081081395</v>
      </c>
      <c r="J57" s="383">
        <v>0</v>
      </c>
      <c r="K57" s="383">
        <v>0</v>
      </c>
      <c r="L57" s="383">
        <v>0</v>
      </c>
      <c r="M57" s="384">
        <v>45293</v>
      </c>
      <c r="N57" s="384">
        <v>45656</v>
      </c>
      <c r="O57" s="589">
        <f>+F58/F57</f>
        <v>0.6428571428571429</v>
      </c>
      <c r="P57" s="589">
        <f>+H58/H57</f>
        <v>0.71587051141718316</v>
      </c>
      <c r="Q57" s="581">
        <f>+(O57*O57)/P57</f>
        <v>0.57729058472365702</v>
      </c>
      <c r="T57" s="385"/>
      <c r="U57" s="573"/>
      <c r="V57" s="573"/>
      <c r="X57" s="392"/>
      <c r="Z57" s="84"/>
      <c r="AA57" s="85"/>
      <c r="AB57" s="86"/>
    </row>
    <row r="58" spans="2:251" s="68" customFormat="1" ht="24" customHeight="1">
      <c r="B58" s="592"/>
      <c r="C58" s="580"/>
      <c r="D58" s="296" t="s">
        <v>2</v>
      </c>
      <c r="E58" s="580"/>
      <c r="F58" s="297">
        <v>18</v>
      </c>
      <c r="G58" s="386"/>
      <c r="H58" s="298">
        <f>'1. TH Anexo 1'!E3+'1. TH Anexo 1'!E4</f>
        <v>62338778273</v>
      </c>
      <c r="I58" s="393">
        <v>62338778273</v>
      </c>
      <c r="J58" s="387">
        <v>0</v>
      </c>
      <c r="K58" s="387">
        <v>0</v>
      </c>
      <c r="L58" s="387">
        <v>0</v>
      </c>
      <c r="M58" s="388"/>
      <c r="N58" s="388"/>
      <c r="O58" s="521"/>
      <c r="P58" s="521"/>
      <c r="Q58" s="522"/>
      <c r="T58" s="385"/>
      <c r="U58" s="391"/>
      <c r="V58" s="391"/>
      <c r="X58" s="392"/>
      <c r="Z58" s="84"/>
      <c r="AA58" s="85"/>
      <c r="AB58" s="86"/>
    </row>
    <row r="59" spans="2:251" s="68" customFormat="1" ht="24" customHeight="1">
      <c r="B59" s="592"/>
      <c r="C59" s="579" t="s">
        <v>569</v>
      </c>
      <c r="D59" s="299" t="s">
        <v>3</v>
      </c>
      <c r="E59" s="576" t="s">
        <v>59</v>
      </c>
      <c r="F59" s="297">
        <v>2</v>
      </c>
      <c r="G59" s="386"/>
      <c r="H59" s="302">
        <v>1410032030</v>
      </c>
      <c r="I59" s="394">
        <v>1410032030</v>
      </c>
      <c r="J59" s="387">
        <v>0</v>
      </c>
      <c r="K59" s="387">
        <v>0</v>
      </c>
      <c r="L59" s="387">
        <v>0</v>
      </c>
      <c r="M59" s="388">
        <v>45293</v>
      </c>
      <c r="N59" s="388">
        <v>45656</v>
      </c>
      <c r="O59" s="521">
        <f>+F60/F59</f>
        <v>1</v>
      </c>
      <c r="P59" s="521">
        <f>+H60/H59</f>
        <v>1</v>
      </c>
      <c r="Q59" s="522">
        <f>+(O59*O59)/P59</f>
        <v>1</v>
      </c>
      <c r="T59" s="385"/>
      <c r="U59" s="573"/>
      <c r="V59" s="573"/>
      <c r="X59" s="392"/>
      <c r="Z59" s="84"/>
      <c r="AA59" s="85"/>
      <c r="AB59" s="86"/>
    </row>
    <row r="60" spans="2:251" s="68" customFormat="1" ht="24" customHeight="1">
      <c r="B60" s="592"/>
      <c r="C60" s="580"/>
      <c r="D60" s="296" t="s">
        <v>2</v>
      </c>
      <c r="E60" s="580"/>
      <c r="F60" s="301">
        <v>2</v>
      </c>
      <c r="G60" s="386"/>
      <c r="H60" s="302">
        <f>+'1. TH Anexo 1'!E5+'1. TH Anexo 1'!E6+'1. TH Anexo 1'!E7</f>
        <v>1410032030</v>
      </c>
      <c r="I60" s="393">
        <v>1410032030</v>
      </c>
      <c r="J60" s="387">
        <v>0</v>
      </c>
      <c r="K60" s="387">
        <v>0</v>
      </c>
      <c r="L60" s="387">
        <v>0</v>
      </c>
      <c r="M60" s="388"/>
      <c r="N60" s="388"/>
      <c r="O60" s="521"/>
      <c r="P60" s="521"/>
      <c r="Q60" s="522"/>
      <c r="T60" s="385"/>
      <c r="U60" s="391"/>
      <c r="V60" s="391"/>
      <c r="X60" s="392"/>
      <c r="Z60" s="84"/>
      <c r="AA60" s="85"/>
      <c r="AB60" s="86"/>
    </row>
    <row r="61" spans="2:251" s="68" customFormat="1" ht="24" customHeight="1">
      <c r="B61" s="592"/>
      <c r="C61" s="579" t="s">
        <v>570</v>
      </c>
      <c r="D61" s="299" t="s">
        <v>3</v>
      </c>
      <c r="E61" s="576" t="s">
        <v>508</v>
      </c>
      <c r="F61" s="297">
        <v>12</v>
      </c>
      <c r="G61" s="386"/>
      <c r="H61" s="300">
        <v>70482993</v>
      </c>
      <c r="I61" s="394">
        <v>70482993</v>
      </c>
      <c r="J61" s="387">
        <v>0</v>
      </c>
      <c r="K61" s="387">
        <v>0</v>
      </c>
      <c r="L61" s="387">
        <v>0</v>
      </c>
      <c r="M61" s="388">
        <v>45293</v>
      </c>
      <c r="N61" s="388">
        <v>45656</v>
      </c>
      <c r="O61" s="521">
        <f>+F62/F61</f>
        <v>0.33333333333333331</v>
      </c>
      <c r="P61" s="521">
        <f t="shared" ref="P61" si="6">+H62/H61</f>
        <v>0.45924695621254336</v>
      </c>
      <c r="Q61" s="522">
        <f t="shared" ref="Q61" si="7">+(O61*O61)/P61</f>
        <v>0.24194196522815481</v>
      </c>
      <c r="T61" s="385"/>
      <c r="U61" s="573"/>
      <c r="V61" s="573"/>
      <c r="X61" s="392"/>
      <c r="Z61" s="84"/>
      <c r="AA61" s="85"/>
      <c r="AB61" s="86"/>
    </row>
    <row r="62" spans="2:251" s="68" customFormat="1" ht="24" customHeight="1">
      <c r="B62" s="592"/>
      <c r="C62" s="580"/>
      <c r="D62" s="296" t="s">
        <v>2</v>
      </c>
      <c r="E62" s="580"/>
      <c r="F62" s="297">
        <v>4</v>
      </c>
      <c r="G62" s="386"/>
      <c r="H62" s="303">
        <f>+'1. TH Anexo 1'!E8</f>
        <v>32369100</v>
      </c>
      <c r="I62" s="393">
        <v>32369100</v>
      </c>
      <c r="J62" s="387">
        <v>0</v>
      </c>
      <c r="K62" s="387">
        <v>0</v>
      </c>
      <c r="L62" s="387">
        <v>0</v>
      </c>
      <c r="M62" s="388"/>
      <c r="N62" s="388"/>
      <c r="O62" s="521"/>
      <c r="P62" s="521"/>
      <c r="Q62" s="522"/>
      <c r="T62" s="385"/>
      <c r="U62" s="391"/>
      <c r="V62" s="391"/>
      <c r="X62" s="392"/>
      <c r="Z62" s="84"/>
      <c r="AA62" s="85"/>
      <c r="AB62" s="86"/>
    </row>
    <row r="63" spans="2:251" s="68" customFormat="1" ht="24" customHeight="1">
      <c r="B63" s="592"/>
      <c r="C63" s="579" t="s">
        <v>571</v>
      </c>
      <c r="D63" s="299" t="s">
        <v>3</v>
      </c>
      <c r="E63" s="576" t="s">
        <v>509</v>
      </c>
      <c r="F63" s="304">
        <v>1</v>
      </c>
      <c r="G63" s="386"/>
      <c r="H63" s="300">
        <v>206500000</v>
      </c>
      <c r="I63" s="394">
        <v>206500000</v>
      </c>
      <c r="J63" s="387">
        <v>0</v>
      </c>
      <c r="K63" s="387">
        <v>0</v>
      </c>
      <c r="L63" s="387">
        <v>0</v>
      </c>
      <c r="M63" s="388">
        <v>45293</v>
      </c>
      <c r="N63" s="388">
        <v>45656</v>
      </c>
      <c r="O63" s="521">
        <f>+F64/F63</f>
        <v>0.86334114285714281</v>
      </c>
      <c r="P63" s="521">
        <f t="shared" ref="P63" si="8">+H64/H63</f>
        <v>0.86334114285714281</v>
      </c>
      <c r="Q63" s="522">
        <f t="shared" ref="Q63" si="9">+(O63*O63)/P63</f>
        <v>0.86334114285714292</v>
      </c>
      <c r="T63" s="385"/>
      <c r="U63" s="573"/>
      <c r="V63" s="573"/>
      <c r="X63" s="392"/>
      <c r="Z63" s="84"/>
      <c r="AA63" s="85"/>
      <c r="AB63" s="86"/>
    </row>
    <row r="64" spans="2:251" s="68" customFormat="1" ht="24" customHeight="1">
      <c r="B64" s="592"/>
      <c r="C64" s="580"/>
      <c r="D64" s="296" t="s">
        <v>2</v>
      </c>
      <c r="E64" s="580"/>
      <c r="F64" s="305">
        <f>H64/H63</f>
        <v>0.86334114285714281</v>
      </c>
      <c r="G64" s="386"/>
      <c r="H64" s="302">
        <f>+'1. TH Anexo 1'!E9</f>
        <v>178279946</v>
      </c>
      <c r="I64" s="393">
        <v>178279946</v>
      </c>
      <c r="J64" s="387">
        <v>0</v>
      </c>
      <c r="K64" s="387">
        <v>0</v>
      </c>
      <c r="L64" s="387">
        <v>0</v>
      </c>
      <c r="M64" s="388"/>
      <c r="N64" s="388"/>
      <c r="O64" s="521"/>
      <c r="P64" s="521"/>
      <c r="Q64" s="522"/>
      <c r="T64" s="385"/>
      <c r="U64" s="391"/>
      <c r="V64" s="391"/>
      <c r="X64" s="392"/>
      <c r="Z64" s="84"/>
      <c r="AA64" s="85"/>
      <c r="AB64" s="86"/>
    </row>
    <row r="65" spans="2:28" s="68" customFormat="1" ht="24" customHeight="1">
      <c r="B65" s="592"/>
      <c r="C65" s="579" t="s">
        <v>572</v>
      </c>
      <c r="D65" s="299" t="s">
        <v>3</v>
      </c>
      <c r="E65" s="576" t="s">
        <v>510</v>
      </c>
      <c r="F65" s="297">
        <v>1</v>
      </c>
      <c r="G65" s="386"/>
      <c r="H65" s="300">
        <v>1713194607</v>
      </c>
      <c r="I65" s="394">
        <v>1713194607</v>
      </c>
      <c r="J65" s="387">
        <v>0</v>
      </c>
      <c r="K65" s="387">
        <v>0</v>
      </c>
      <c r="L65" s="387">
        <v>0</v>
      </c>
      <c r="M65" s="388">
        <v>45293</v>
      </c>
      <c r="N65" s="388">
        <v>45656</v>
      </c>
      <c r="O65" s="521">
        <f>+F66/F65</f>
        <v>1</v>
      </c>
      <c r="P65" s="521">
        <f t="shared" ref="P65" si="10">+H66/H65</f>
        <v>1</v>
      </c>
      <c r="Q65" s="522">
        <f t="shared" ref="Q65" si="11">+(O65*O65)/P65</f>
        <v>1</v>
      </c>
      <c r="T65" s="385"/>
      <c r="U65" s="573"/>
      <c r="V65" s="573"/>
      <c r="X65" s="392"/>
      <c r="Z65" s="84"/>
      <c r="AA65" s="85"/>
      <c r="AB65" s="86"/>
    </row>
    <row r="66" spans="2:28" s="68" customFormat="1" ht="24" customHeight="1">
      <c r="B66" s="592"/>
      <c r="C66" s="580"/>
      <c r="D66" s="296" t="s">
        <v>2</v>
      </c>
      <c r="E66" s="580"/>
      <c r="F66" s="301">
        <v>1</v>
      </c>
      <c r="G66" s="386"/>
      <c r="H66" s="298">
        <v>1713194607</v>
      </c>
      <c r="I66" s="393">
        <v>1713194607</v>
      </c>
      <c r="J66" s="387">
        <v>0</v>
      </c>
      <c r="K66" s="387">
        <v>0</v>
      </c>
      <c r="L66" s="387">
        <v>0</v>
      </c>
      <c r="M66" s="388"/>
      <c r="N66" s="388"/>
      <c r="O66" s="521"/>
      <c r="P66" s="521"/>
      <c r="Q66" s="522"/>
      <c r="T66" s="385"/>
      <c r="U66" s="391"/>
      <c r="V66" s="391"/>
      <c r="X66" s="392"/>
      <c r="Z66" s="84"/>
      <c r="AA66" s="85"/>
      <c r="AB66" s="86"/>
    </row>
    <row r="67" spans="2:28" s="68" customFormat="1" ht="24" customHeight="1">
      <c r="B67" s="592"/>
      <c r="C67" s="579" t="s">
        <v>573</v>
      </c>
      <c r="D67" s="299" t="s">
        <v>3</v>
      </c>
      <c r="E67" s="576" t="s">
        <v>511</v>
      </c>
      <c r="F67" s="297">
        <v>40</v>
      </c>
      <c r="G67" s="386"/>
      <c r="H67" s="300">
        <v>266400000</v>
      </c>
      <c r="I67" s="394">
        <v>266400000</v>
      </c>
      <c r="J67" s="387">
        <v>0</v>
      </c>
      <c r="K67" s="387">
        <v>0</v>
      </c>
      <c r="L67" s="387">
        <v>0</v>
      </c>
      <c r="M67" s="388">
        <v>45293</v>
      </c>
      <c r="N67" s="388">
        <v>45656</v>
      </c>
      <c r="O67" s="521">
        <f>+F68/F67</f>
        <v>0.45</v>
      </c>
      <c r="P67" s="521">
        <f t="shared" ref="P67" si="12">+H68/H67</f>
        <v>0.61621051051051046</v>
      </c>
      <c r="Q67" s="522">
        <f t="shared" ref="Q67" si="13">+(O67*O67)/P67</f>
        <v>0.32862146384396351</v>
      </c>
      <c r="T67" s="385"/>
      <c r="U67" s="573"/>
      <c r="V67" s="573"/>
      <c r="X67" s="392"/>
      <c r="Z67" s="84"/>
      <c r="AA67" s="85"/>
      <c r="AB67" s="86"/>
    </row>
    <row r="68" spans="2:28" s="68" customFormat="1" ht="24" customHeight="1">
      <c r="B68" s="592"/>
      <c r="C68" s="580"/>
      <c r="D68" s="296" t="s">
        <v>2</v>
      </c>
      <c r="E68" s="580"/>
      <c r="F68" s="306">
        <f>COUNT('1. TH Anexo 1'!E17:E34)</f>
        <v>18</v>
      </c>
      <c r="G68" s="386"/>
      <c r="H68" s="302">
        <f>SUM('1. TH Anexo 1'!E17:E34)</f>
        <v>164158480</v>
      </c>
      <c r="I68" s="393">
        <v>164158480</v>
      </c>
      <c r="J68" s="387">
        <v>0</v>
      </c>
      <c r="K68" s="387">
        <v>0</v>
      </c>
      <c r="L68" s="387">
        <v>0</v>
      </c>
      <c r="M68" s="388"/>
      <c r="N68" s="388"/>
      <c r="O68" s="521"/>
      <c r="P68" s="521"/>
      <c r="Q68" s="522"/>
      <c r="T68" s="385"/>
      <c r="U68" s="391"/>
      <c r="V68" s="391"/>
      <c r="X68" s="392"/>
      <c r="Z68" s="84"/>
      <c r="AA68" s="85"/>
      <c r="AB68" s="86"/>
    </row>
    <row r="69" spans="2:28" s="68" customFormat="1" ht="31.5" customHeight="1">
      <c r="B69" s="592"/>
      <c r="C69" s="579" t="s">
        <v>607</v>
      </c>
      <c r="D69" s="299" t="s">
        <v>3</v>
      </c>
      <c r="E69" s="576" t="s">
        <v>59</v>
      </c>
      <c r="F69" s="297">
        <v>3</v>
      </c>
      <c r="G69" s="386"/>
      <c r="H69" s="300">
        <v>413463600</v>
      </c>
      <c r="I69" s="394">
        <v>413463600</v>
      </c>
      <c r="J69" s="387">
        <v>0</v>
      </c>
      <c r="K69" s="387">
        <v>0</v>
      </c>
      <c r="L69" s="387">
        <v>0</v>
      </c>
      <c r="M69" s="388">
        <v>45293</v>
      </c>
      <c r="N69" s="388">
        <v>45656</v>
      </c>
      <c r="O69" s="521">
        <f>+F70/F69</f>
        <v>0.33333333333333331</v>
      </c>
      <c r="P69" s="521">
        <f t="shared" ref="P69" si="14">+H70/H69</f>
        <v>0.46678111446811765</v>
      </c>
      <c r="Q69" s="522">
        <f t="shared" ref="Q69" si="15">+(O69*O69)/P69</f>
        <v>0.2380368606765908</v>
      </c>
      <c r="T69" s="385"/>
      <c r="U69" s="573"/>
      <c r="V69" s="573"/>
      <c r="X69" s="392"/>
      <c r="Z69" s="84"/>
      <c r="AA69" s="85"/>
      <c r="AB69" s="86"/>
    </row>
    <row r="70" spans="2:28" s="68" customFormat="1" ht="31.5" customHeight="1">
      <c r="B70" s="592"/>
      <c r="C70" s="580"/>
      <c r="D70" s="296" t="s">
        <v>2</v>
      </c>
      <c r="E70" s="580"/>
      <c r="F70" s="301">
        <v>1</v>
      </c>
      <c r="G70" s="386"/>
      <c r="H70" s="302">
        <f>SUM('1. TH Anexo 1'!E35:E38)</f>
        <v>192997000</v>
      </c>
      <c r="I70" s="393">
        <v>192997000</v>
      </c>
      <c r="J70" s="387">
        <v>0</v>
      </c>
      <c r="K70" s="387">
        <v>0</v>
      </c>
      <c r="L70" s="387">
        <v>0</v>
      </c>
      <c r="M70" s="388"/>
      <c r="N70" s="388"/>
      <c r="O70" s="521"/>
      <c r="P70" s="521"/>
      <c r="Q70" s="522"/>
      <c r="T70" s="385"/>
      <c r="U70" s="391"/>
      <c r="V70" s="391"/>
      <c r="X70" s="392"/>
      <c r="Z70" s="84"/>
      <c r="AA70" s="85"/>
      <c r="AB70" s="86"/>
    </row>
    <row r="71" spans="2:28" s="68" customFormat="1" ht="26.25" customHeight="1">
      <c r="B71" s="592"/>
      <c r="C71" s="574" t="s">
        <v>575</v>
      </c>
      <c r="D71" s="299" t="s">
        <v>3</v>
      </c>
      <c r="E71" s="576" t="s">
        <v>512</v>
      </c>
      <c r="F71" s="297">
        <v>11</v>
      </c>
      <c r="G71" s="386"/>
      <c r="H71" s="307">
        <v>468700000</v>
      </c>
      <c r="I71" s="394">
        <v>468700000</v>
      </c>
      <c r="J71" s="387">
        <v>0</v>
      </c>
      <c r="K71" s="387">
        <v>0</v>
      </c>
      <c r="L71" s="387">
        <v>0</v>
      </c>
      <c r="M71" s="388">
        <v>45293</v>
      </c>
      <c r="N71" s="388">
        <v>45656</v>
      </c>
      <c r="O71" s="521">
        <f>+F72/F71</f>
        <v>1</v>
      </c>
      <c r="P71" s="521">
        <f t="shared" ref="P71" si="16">+H72/H71</f>
        <v>1</v>
      </c>
      <c r="Q71" s="522">
        <f t="shared" ref="Q71" si="17">+(O71*O71)/P71</f>
        <v>1</v>
      </c>
      <c r="T71" s="385"/>
      <c r="U71" s="573"/>
      <c r="V71" s="573"/>
      <c r="X71" s="392"/>
      <c r="Z71" s="84"/>
      <c r="AA71" s="85"/>
      <c r="AB71" s="86"/>
    </row>
    <row r="72" spans="2:28" s="68" customFormat="1" ht="26.25" customHeight="1" thickBot="1">
      <c r="B72" s="593"/>
      <c r="C72" s="575"/>
      <c r="D72" s="396" t="s">
        <v>2</v>
      </c>
      <c r="E72" s="575"/>
      <c r="F72" s="397">
        <v>11</v>
      </c>
      <c r="G72" s="398"/>
      <c r="H72" s="399">
        <f>SUM('1. TH Anexo 1'!E40:E50)</f>
        <v>468700000</v>
      </c>
      <c r="I72" s="400">
        <v>468700000</v>
      </c>
      <c r="J72" s="401">
        <v>0</v>
      </c>
      <c r="K72" s="401">
        <v>0</v>
      </c>
      <c r="L72" s="401">
        <v>0</v>
      </c>
      <c r="M72" s="402"/>
      <c r="N72" s="402"/>
      <c r="O72" s="577"/>
      <c r="P72" s="577"/>
      <c r="Q72" s="578"/>
      <c r="T72" s="385"/>
      <c r="U72" s="391"/>
      <c r="V72" s="391"/>
      <c r="X72" s="392"/>
      <c r="Z72" s="84"/>
      <c r="AA72" s="85"/>
      <c r="AB72" s="86"/>
    </row>
    <row r="73" spans="2:28" s="68" customFormat="1" ht="12.75">
      <c r="B73" s="583"/>
      <c r="C73" s="585" t="s">
        <v>8</v>
      </c>
      <c r="D73" s="409" t="s">
        <v>3</v>
      </c>
      <c r="E73" s="587"/>
      <c r="F73" s="410">
        <v>113</v>
      </c>
      <c r="G73" s="409" t="s">
        <v>3</v>
      </c>
      <c r="H73" s="411">
        <f>+H57+H59+H61+H63+H65+H67+H69+H71</f>
        <v>91629854625</v>
      </c>
      <c r="I73" s="411">
        <f>+I57+I59+I61+I63+I65+I67+I69+I71</f>
        <v>91629854625</v>
      </c>
      <c r="J73" s="383">
        <v>0</v>
      </c>
      <c r="K73" s="383">
        <v>0</v>
      </c>
      <c r="L73" s="383">
        <v>0</v>
      </c>
      <c r="M73" s="384">
        <v>45293</v>
      </c>
      <c r="N73" s="384">
        <v>45656</v>
      </c>
      <c r="O73" s="589">
        <f t="shared" ref="O73" si="18">+F74/F73</f>
        <v>0.48672566371681414</v>
      </c>
      <c r="P73" s="589">
        <f t="shared" ref="P73" si="19">+H74/H73</f>
        <v>0.72572972758877163</v>
      </c>
      <c r="Q73" s="581">
        <f t="shared" ref="Q73" si="20">+(O73*O73)/P73</f>
        <v>0.3264326411261626</v>
      </c>
    </row>
    <row r="74" spans="2:28" s="68" customFormat="1" ht="13.5" thickBot="1">
      <c r="B74" s="584"/>
      <c r="C74" s="586"/>
      <c r="D74" s="412" t="s">
        <v>2</v>
      </c>
      <c r="E74" s="588"/>
      <c r="F74" s="413">
        <f>+F58+F60+F62+F66+F68+F70+F72</f>
        <v>55</v>
      </c>
      <c r="G74" s="412" t="s">
        <v>88</v>
      </c>
      <c r="H74" s="414">
        <f>+H58+H60+H62+H64+H66+H68+H70+H72</f>
        <v>66498509436</v>
      </c>
      <c r="I74" s="414">
        <f>+I58+I60+I62+I64+I66+I68+I70+I72</f>
        <v>66498509436</v>
      </c>
      <c r="J74" s="389">
        <v>0</v>
      </c>
      <c r="K74" s="389">
        <v>0</v>
      </c>
      <c r="L74" s="389">
        <v>0</v>
      </c>
      <c r="M74" s="389"/>
      <c r="N74" s="415"/>
      <c r="O74" s="590"/>
      <c r="P74" s="590"/>
      <c r="Q74" s="582"/>
    </row>
    <row r="75" spans="2:28">
      <c r="D75" s="19"/>
      <c r="H75" s="18"/>
      <c r="I75" s="15"/>
      <c r="J75" s="17"/>
      <c r="K75" s="17"/>
      <c r="L75" s="17"/>
      <c r="M75" s="16"/>
      <c r="N75" s="16"/>
      <c r="O75" s="15"/>
      <c r="P75" s="13"/>
      <c r="Q75" s="14"/>
      <c r="R75" s="13"/>
    </row>
    <row r="76" spans="2:28" ht="15.75">
      <c r="B76" s="544" t="s">
        <v>40</v>
      </c>
      <c r="C76" s="544"/>
      <c r="D76" s="545" t="s">
        <v>7</v>
      </c>
      <c r="E76" s="545"/>
      <c r="F76" s="545"/>
      <c r="G76" s="545"/>
      <c r="H76" s="545"/>
      <c r="I76" s="545"/>
      <c r="J76" s="62"/>
      <c r="K76" s="545" t="s">
        <v>41</v>
      </c>
      <c r="L76" s="545"/>
      <c r="M76" s="546" t="s">
        <v>6</v>
      </c>
      <c r="N76" s="547"/>
      <c r="O76" s="547"/>
      <c r="P76" s="547"/>
      <c r="Q76" s="547"/>
    </row>
    <row r="77" spans="2:28" ht="30.75" customHeight="1">
      <c r="B77" s="565" t="s">
        <v>53</v>
      </c>
      <c r="C77" s="561"/>
      <c r="D77" s="566" t="s">
        <v>502</v>
      </c>
      <c r="E77" s="567"/>
      <c r="F77" s="567"/>
      <c r="G77" s="567"/>
      <c r="H77" s="567"/>
      <c r="I77" s="568"/>
      <c r="J77" s="572"/>
      <c r="K77" s="12" t="s">
        <v>3</v>
      </c>
      <c r="L77" s="58">
        <v>0</v>
      </c>
      <c r="M77" s="523" t="s">
        <v>63</v>
      </c>
      <c r="N77" s="523"/>
      <c r="O77" s="523"/>
      <c r="P77" s="523"/>
      <c r="Q77" s="523"/>
    </row>
    <row r="78" spans="2:28" ht="29.25" customHeight="1">
      <c r="B78" s="562"/>
      <c r="C78" s="564"/>
      <c r="D78" s="569"/>
      <c r="E78" s="570"/>
      <c r="F78" s="570"/>
      <c r="G78" s="570"/>
      <c r="H78" s="570"/>
      <c r="I78" s="571"/>
      <c r="J78" s="572"/>
      <c r="K78" s="12" t="s">
        <v>2</v>
      </c>
      <c r="L78" s="57"/>
      <c r="M78" s="523"/>
      <c r="N78" s="523"/>
      <c r="O78" s="523"/>
      <c r="P78" s="523"/>
      <c r="Q78" s="523"/>
    </row>
    <row r="79" spans="2:28" ht="18.75" customHeight="1">
      <c r="B79" s="524"/>
      <c r="C79" s="525"/>
      <c r="D79" s="528" t="s">
        <v>5</v>
      </c>
      <c r="E79" s="529"/>
      <c r="F79" s="529"/>
      <c r="G79" s="529"/>
      <c r="H79" s="529"/>
      <c r="I79" s="530"/>
      <c r="J79" s="534"/>
      <c r="K79" s="12" t="s">
        <v>3</v>
      </c>
      <c r="L79" s="59"/>
      <c r="M79" s="535" t="s">
        <v>4</v>
      </c>
      <c r="N79" s="535"/>
      <c r="O79" s="535"/>
      <c r="P79" s="535"/>
      <c r="Q79" s="535"/>
    </row>
    <row r="80" spans="2:28" ht="31.5" customHeight="1">
      <c r="B80" s="526"/>
      <c r="C80" s="527"/>
      <c r="D80" s="531"/>
      <c r="E80" s="532"/>
      <c r="F80" s="532"/>
      <c r="G80" s="532"/>
      <c r="H80" s="532"/>
      <c r="I80" s="533"/>
      <c r="J80" s="534"/>
      <c r="K80" s="12" t="s">
        <v>2</v>
      </c>
      <c r="L80" s="57"/>
      <c r="M80" s="535"/>
      <c r="N80" s="535"/>
      <c r="O80" s="535"/>
      <c r="P80" s="535"/>
      <c r="Q80" s="535"/>
    </row>
    <row r="81" spans="2:53" ht="15.75">
      <c r="B81" s="524"/>
      <c r="C81" s="525"/>
      <c r="D81" s="528" t="s">
        <v>5</v>
      </c>
      <c r="E81" s="529"/>
      <c r="F81" s="529"/>
      <c r="G81" s="529"/>
      <c r="H81" s="529"/>
      <c r="I81" s="530"/>
      <c r="J81" s="534"/>
      <c r="K81" s="12" t="s">
        <v>3</v>
      </c>
      <c r="L81" s="57"/>
      <c r="M81" s="556" t="s">
        <v>64</v>
      </c>
      <c r="N81" s="557"/>
      <c r="O81" s="557"/>
      <c r="P81" s="557"/>
      <c r="Q81" s="558"/>
    </row>
    <row r="82" spans="2:53" ht="15.75">
      <c r="B82" s="526"/>
      <c r="C82" s="527"/>
      <c r="D82" s="531"/>
      <c r="E82" s="532"/>
      <c r="F82" s="532"/>
      <c r="G82" s="532"/>
      <c r="H82" s="532"/>
      <c r="I82" s="533"/>
      <c r="J82" s="534"/>
      <c r="K82" s="12" t="s">
        <v>2</v>
      </c>
      <c r="L82" s="57"/>
      <c r="M82" s="556" t="s">
        <v>503</v>
      </c>
      <c r="N82" s="557"/>
      <c r="O82" s="557"/>
      <c r="P82" s="557"/>
      <c r="Q82" s="558"/>
    </row>
    <row r="83" spans="2:53" ht="27.75" customHeight="1">
      <c r="B83" s="559" t="s">
        <v>1</v>
      </c>
      <c r="C83" s="560"/>
      <c r="D83" s="560"/>
      <c r="E83" s="560"/>
      <c r="F83" s="560"/>
      <c r="G83" s="560"/>
      <c r="H83" s="560"/>
      <c r="I83" s="560"/>
      <c r="J83" s="560"/>
      <c r="K83" s="560"/>
      <c r="L83" s="561"/>
      <c r="M83" s="535" t="s">
        <v>0</v>
      </c>
      <c r="N83" s="535"/>
      <c r="O83" s="535"/>
      <c r="P83" s="535"/>
      <c r="Q83" s="535"/>
    </row>
    <row r="84" spans="2:53" ht="27.75" customHeight="1">
      <c r="B84" s="562"/>
      <c r="C84" s="563"/>
      <c r="D84" s="563"/>
      <c r="E84" s="563"/>
      <c r="F84" s="563"/>
      <c r="G84" s="563"/>
      <c r="H84" s="563"/>
      <c r="I84" s="563"/>
      <c r="J84" s="563"/>
      <c r="K84" s="563"/>
      <c r="L84" s="564"/>
      <c r="M84" s="535"/>
      <c r="N84" s="535"/>
      <c r="O84" s="535"/>
      <c r="P84" s="535"/>
      <c r="Q84" s="535"/>
    </row>
    <row r="85" spans="2:53" ht="15.75">
      <c r="B85" s="68" t="s">
        <v>608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2:53" ht="15.75"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2:53" ht="15.75"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2:53" ht="15.75"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2:53" ht="15.75"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2:53" ht="15.75"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2:53" ht="15.75"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2:53" ht="15.7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2:53" ht="15.75"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2:53" ht="15.75"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2:53" ht="15.75"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2:53" ht="15.75"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8:53" ht="15.75"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8:53" ht="15.75"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8:53" ht="15.75"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</row>
    <row r="100" spans="18:53" ht="15.75"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</row>
    <row r="101" spans="18:53" ht="15.75"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</row>
    <row r="102" spans="18:53" ht="15.75"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</row>
    <row r="103" spans="18:53" ht="15.75"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</row>
    <row r="104" spans="18:53" ht="15.75"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</row>
    <row r="105" spans="18:53" ht="15.75"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</row>
    <row r="106" spans="18:53" ht="15.75"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</row>
    <row r="107" spans="18:53" ht="15.75"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</row>
    <row r="108" spans="18:53" ht="15.75"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</row>
    <row r="109" spans="18:53" ht="15.75"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</row>
    <row r="110" spans="18:53" ht="15.75"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</row>
    <row r="111" spans="18:53" ht="15.75"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</row>
    <row r="112" spans="18:53" ht="15.75"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</row>
    <row r="113" spans="18:53" ht="15.75"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</row>
    <row r="114" spans="18:53" ht="15.75"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18:53" ht="15.75"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18:53" ht="15.75"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8:53" ht="15.75"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8:53" ht="15" customHeight="1"/>
    <row r="119" spans="18:53" ht="15" customHeight="1"/>
    <row r="120" spans="18:53" ht="15" customHeight="1"/>
    <row r="121" spans="18:53" ht="15" customHeight="1"/>
    <row r="122" spans="18:53" ht="15" customHeight="1"/>
    <row r="123" spans="18:53" ht="15" customHeight="1"/>
    <row r="124" spans="18:53" ht="15" customHeight="1"/>
    <row r="125" spans="18:53" ht="15" customHeight="1"/>
    <row r="126" spans="18:53" ht="15" customHeight="1"/>
    <row r="127" spans="18:53" ht="15" customHeight="1"/>
    <row r="128" spans="18:53" ht="15" customHeight="1"/>
  </sheetData>
  <mergeCells count="229">
    <mergeCell ref="C57:C58"/>
    <mergeCell ref="E57:E58"/>
    <mergeCell ref="O57:O58"/>
    <mergeCell ref="P57:P58"/>
    <mergeCell ref="Q57:Q58"/>
    <mergeCell ref="U57:V57"/>
    <mergeCell ref="C59:C60"/>
    <mergeCell ref="E59:E60"/>
    <mergeCell ref="O59:O60"/>
    <mergeCell ref="P59:P60"/>
    <mergeCell ref="Q59:Q60"/>
    <mergeCell ref="U59:V59"/>
    <mergeCell ref="C61:C62"/>
    <mergeCell ref="E61:E62"/>
    <mergeCell ref="O61:O62"/>
    <mergeCell ref="P61:P62"/>
    <mergeCell ref="Q61:Q62"/>
    <mergeCell ref="U61:V61"/>
    <mergeCell ref="C63:C64"/>
    <mergeCell ref="E63:E64"/>
    <mergeCell ref="O63:O64"/>
    <mergeCell ref="P63:P64"/>
    <mergeCell ref="Q63:Q64"/>
    <mergeCell ref="U63:V63"/>
    <mergeCell ref="U67:V67"/>
    <mergeCell ref="C65:C66"/>
    <mergeCell ref="E65:E66"/>
    <mergeCell ref="O65:O66"/>
    <mergeCell ref="P65:P66"/>
    <mergeCell ref="Q65:Q66"/>
    <mergeCell ref="U65:V65"/>
    <mergeCell ref="B83:L84"/>
    <mergeCell ref="M83:Q84"/>
    <mergeCell ref="C67:C68"/>
    <mergeCell ref="E67:E68"/>
    <mergeCell ref="O67:O68"/>
    <mergeCell ref="P67:P68"/>
    <mergeCell ref="Q67:Q68"/>
    <mergeCell ref="B57:B72"/>
    <mergeCell ref="B79:C80"/>
    <mergeCell ref="D79:I80"/>
    <mergeCell ref="J79:J80"/>
    <mergeCell ref="M79:Q80"/>
    <mergeCell ref="B81:C82"/>
    <mergeCell ref="D81:I82"/>
    <mergeCell ref="J81:J82"/>
    <mergeCell ref="M81:Q81"/>
    <mergeCell ref="M82:Q82"/>
    <mergeCell ref="Q73:Q74"/>
    <mergeCell ref="B76:C76"/>
    <mergeCell ref="D76:I76"/>
    <mergeCell ref="K76:L76"/>
    <mergeCell ref="M76:Q76"/>
    <mergeCell ref="B77:C78"/>
    <mergeCell ref="D77:I78"/>
    <mergeCell ref="J77:J78"/>
    <mergeCell ref="M77:Q78"/>
    <mergeCell ref="B73:B74"/>
    <mergeCell ref="C73:C74"/>
    <mergeCell ref="E73:E74"/>
    <mergeCell ref="O73:O74"/>
    <mergeCell ref="P73:P74"/>
    <mergeCell ref="U69:V69"/>
    <mergeCell ref="C71:C72"/>
    <mergeCell ref="E71:E72"/>
    <mergeCell ref="O71:O72"/>
    <mergeCell ref="P71:P72"/>
    <mergeCell ref="Q71:Q72"/>
    <mergeCell ref="U71:V71"/>
    <mergeCell ref="C69:C70"/>
    <mergeCell ref="E69:E70"/>
    <mergeCell ref="O69:O70"/>
    <mergeCell ref="P69:P70"/>
    <mergeCell ref="Q69:Q70"/>
    <mergeCell ref="B54:B56"/>
    <mergeCell ref="C54:C56"/>
    <mergeCell ref="D54:D56"/>
    <mergeCell ref="E54:E56"/>
    <mergeCell ref="F54:F56"/>
    <mergeCell ref="G54:G56"/>
    <mergeCell ref="U51:W51"/>
    <mergeCell ref="B52:C52"/>
    <mergeCell ref="D52:I52"/>
    <mergeCell ref="N52:P52"/>
    <mergeCell ref="U52:W52"/>
    <mergeCell ref="D53:I53"/>
    <mergeCell ref="N53:P53"/>
    <mergeCell ref="U53:V53"/>
    <mergeCell ref="H54:H56"/>
    <mergeCell ref="I54:L55"/>
    <mergeCell ref="M54:N55"/>
    <mergeCell ref="O54:Q54"/>
    <mergeCell ref="U54:V54"/>
    <mergeCell ref="O55:O56"/>
    <mergeCell ref="P55:P56"/>
    <mergeCell ref="Q55:Q56"/>
    <mergeCell ref="U55:V55"/>
    <mergeCell ref="U56:V56"/>
    <mergeCell ref="T48:X48"/>
    <mergeCell ref="B49:C49"/>
    <mergeCell ref="D49:I49"/>
    <mergeCell ref="N49:P49"/>
    <mergeCell ref="B50:C50"/>
    <mergeCell ref="D50:I50"/>
    <mergeCell ref="N50:P50"/>
    <mergeCell ref="U50:W50"/>
    <mergeCell ref="C45:Q45"/>
    <mergeCell ref="D46:Q46"/>
    <mergeCell ref="D47:Q47"/>
    <mergeCell ref="B48:C48"/>
    <mergeCell ref="D48:I48"/>
    <mergeCell ref="J48:L53"/>
    <mergeCell ref="M48:Q48"/>
    <mergeCell ref="B51:C51"/>
    <mergeCell ref="D51:I51"/>
    <mergeCell ref="N51:P51"/>
    <mergeCell ref="B17:B26"/>
    <mergeCell ref="B41:C44"/>
    <mergeCell ref="D41:K42"/>
    <mergeCell ref="L41:O41"/>
    <mergeCell ref="P41:Q44"/>
    <mergeCell ref="L42:O42"/>
    <mergeCell ref="D43:K44"/>
    <mergeCell ref="L43:O43"/>
    <mergeCell ref="L44:O44"/>
    <mergeCell ref="C17:C18"/>
    <mergeCell ref="E17:E18"/>
    <mergeCell ref="O17:O18"/>
    <mergeCell ref="P17:P18"/>
    <mergeCell ref="Q17:Q18"/>
    <mergeCell ref="B35:C36"/>
    <mergeCell ref="D35:I36"/>
    <mergeCell ref="J35:J36"/>
    <mergeCell ref="M35:Q35"/>
    <mergeCell ref="M36:Q36"/>
    <mergeCell ref="B37:L38"/>
    <mergeCell ref="M37:Q38"/>
    <mergeCell ref="B31:C32"/>
    <mergeCell ref="D31:I32"/>
    <mergeCell ref="J31:J32"/>
    <mergeCell ref="U17:V17"/>
    <mergeCell ref="C19:C20"/>
    <mergeCell ref="E19:E20"/>
    <mergeCell ref="O19:O20"/>
    <mergeCell ref="P19:P20"/>
    <mergeCell ref="Q19:Q20"/>
    <mergeCell ref="U19:V19"/>
    <mergeCell ref="C21:C22"/>
    <mergeCell ref="E21:E22"/>
    <mergeCell ref="O21:O22"/>
    <mergeCell ref="P21:P22"/>
    <mergeCell ref="Q21:Q22"/>
    <mergeCell ref="U21:V21"/>
    <mergeCell ref="M31:Q32"/>
    <mergeCell ref="B33:C34"/>
    <mergeCell ref="D33:I34"/>
    <mergeCell ref="J33:J34"/>
    <mergeCell ref="M33:Q34"/>
    <mergeCell ref="B27:B28"/>
    <mergeCell ref="C27:C28"/>
    <mergeCell ref="O27:O28"/>
    <mergeCell ref="P27:P28"/>
    <mergeCell ref="Q27:Q28"/>
    <mergeCell ref="B30:C30"/>
    <mergeCell ref="D30:I30"/>
    <mergeCell ref="K30:L30"/>
    <mergeCell ref="M30:Q30"/>
    <mergeCell ref="E27:E28"/>
    <mergeCell ref="U23:V23"/>
    <mergeCell ref="C25:C26"/>
    <mergeCell ref="E25:E26"/>
    <mergeCell ref="O25:O26"/>
    <mergeCell ref="P25:P26"/>
    <mergeCell ref="Q25:Q26"/>
    <mergeCell ref="C23:C24"/>
    <mergeCell ref="E23:E24"/>
    <mergeCell ref="O23:O24"/>
    <mergeCell ref="P23:P24"/>
    <mergeCell ref="Q23:Q24"/>
    <mergeCell ref="B14:B16"/>
    <mergeCell ref="C14:C16"/>
    <mergeCell ref="D14:D16"/>
    <mergeCell ref="E14:E16"/>
    <mergeCell ref="F14:F16"/>
    <mergeCell ref="G14:G16"/>
    <mergeCell ref="U11:W11"/>
    <mergeCell ref="B12:C12"/>
    <mergeCell ref="D12:I12"/>
    <mergeCell ref="N12:P12"/>
    <mergeCell ref="U12:W12"/>
    <mergeCell ref="D13:I13"/>
    <mergeCell ref="N13:P13"/>
    <mergeCell ref="U13:V13"/>
    <mergeCell ref="H14:H16"/>
    <mergeCell ref="I14:L15"/>
    <mergeCell ref="M14:N15"/>
    <mergeCell ref="O14:Q14"/>
    <mergeCell ref="U14:V14"/>
    <mergeCell ref="O15:O16"/>
    <mergeCell ref="P15:P16"/>
    <mergeCell ref="Q15:Q16"/>
    <mergeCell ref="U15:V15"/>
    <mergeCell ref="U16:V16"/>
    <mergeCell ref="B9:C9"/>
    <mergeCell ref="D9:I9"/>
    <mergeCell ref="N9:P9"/>
    <mergeCell ref="B10:C10"/>
    <mergeCell ref="D10:I10"/>
    <mergeCell ref="N10:P10"/>
    <mergeCell ref="U10:W10"/>
    <mergeCell ref="C5:Q5"/>
    <mergeCell ref="D6:Q6"/>
    <mergeCell ref="D7:Q7"/>
    <mergeCell ref="B8:C8"/>
    <mergeCell ref="D8:I8"/>
    <mergeCell ref="J8:L13"/>
    <mergeCell ref="M8:Q8"/>
    <mergeCell ref="B11:C11"/>
    <mergeCell ref="D11:I11"/>
    <mergeCell ref="N11:P11"/>
    <mergeCell ref="B1:C4"/>
    <mergeCell ref="D1:K2"/>
    <mergeCell ref="L1:O1"/>
    <mergeCell ref="P1:Q4"/>
    <mergeCell ref="L2:O2"/>
    <mergeCell ref="D3:K4"/>
    <mergeCell ref="L3:O3"/>
    <mergeCell ref="L4:O4"/>
    <mergeCell ref="T8:X8"/>
  </mergeCells>
  <pageMargins left="0.25" right="0.19685039370078741" top="0.23622047244094491" bottom="0.19685039370078741" header="0.15748031496062992" footer="0"/>
  <pageSetup paperSize="5" scale="5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6"/>
  <sheetViews>
    <sheetView showGridLines="0" workbookViewId="0">
      <selection activeCell="H51" sqref="A1:H51"/>
    </sheetView>
  </sheetViews>
  <sheetFormatPr baseColWidth="10" defaultColWidth="14.42578125" defaultRowHeight="15" customHeight="1"/>
  <cols>
    <col min="1" max="1" width="36.28515625" style="362" customWidth="1"/>
    <col min="2" max="2" width="19.140625" style="363" bestFit="1" customWidth="1"/>
    <col min="3" max="3" width="14.42578125" style="362" customWidth="1"/>
    <col min="4" max="4" width="33.42578125" style="362" customWidth="1"/>
    <col min="5" max="5" width="19.42578125" style="375" customWidth="1"/>
    <col min="6" max="6" width="19.42578125" style="362" customWidth="1"/>
    <col min="7" max="7" width="15.28515625" style="362" customWidth="1"/>
    <col min="8" max="8" width="95.7109375" style="362" customWidth="1"/>
    <col min="9" max="9" width="66.85546875" style="362" hidden="1" customWidth="1"/>
    <col min="10" max="10" width="14.42578125" style="362" customWidth="1"/>
    <col min="11" max="28" width="15.42578125" style="362" hidden="1" customWidth="1"/>
    <col min="29" max="16384" width="14.42578125" style="362"/>
  </cols>
  <sheetData>
    <row r="1" spans="1:28" ht="13.5" thickBot="1">
      <c r="A1" s="596" t="s">
        <v>609</v>
      </c>
      <c r="B1" s="597"/>
      <c r="C1" s="597"/>
      <c r="D1" s="597"/>
      <c r="E1" s="597"/>
      <c r="F1" s="597"/>
      <c r="G1" s="597"/>
      <c r="H1" s="597"/>
      <c r="I1" s="308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3.5" thickBot="1">
      <c r="A2" s="310" t="s">
        <v>513</v>
      </c>
      <c r="B2" s="311" t="s">
        <v>514</v>
      </c>
      <c r="C2" s="312" t="s">
        <v>515</v>
      </c>
      <c r="D2" s="313" t="s">
        <v>516</v>
      </c>
      <c r="E2" s="364" t="s">
        <v>517</v>
      </c>
      <c r="F2" s="314"/>
      <c r="G2" s="315" t="s">
        <v>518</v>
      </c>
      <c r="H2" s="316" t="s">
        <v>519</v>
      </c>
      <c r="I2" s="315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</row>
    <row r="3" spans="1:28" ht="38.25">
      <c r="A3" s="598" t="s">
        <v>582</v>
      </c>
      <c r="B3" s="356" t="s">
        <v>520</v>
      </c>
      <c r="C3" s="318"/>
      <c r="D3" s="319" t="s">
        <v>577</v>
      </c>
      <c r="E3" s="365">
        <v>51107814133</v>
      </c>
      <c r="F3" s="600">
        <f>SUM(E3:E4)</f>
        <v>62338778273</v>
      </c>
      <c r="G3" s="602" t="s">
        <v>501</v>
      </c>
      <c r="H3" s="603" t="s">
        <v>521</v>
      </c>
      <c r="I3" s="317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</row>
    <row r="4" spans="1:28" ht="12.75">
      <c r="A4" s="599"/>
      <c r="B4" s="357" t="s">
        <v>522</v>
      </c>
      <c r="C4" s="320"/>
      <c r="D4" s="321" t="s">
        <v>576</v>
      </c>
      <c r="E4" s="366">
        <v>11230964140</v>
      </c>
      <c r="F4" s="601"/>
      <c r="G4" s="601"/>
      <c r="H4" s="604"/>
      <c r="I4" s="317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</row>
    <row r="5" spans="1:28" ht="25.5">
      <c r="A5" s="645" t="s">
        <v>569</v>
      </c>
      <c r="B5" s="358" t="s">
        <v>523</v>
      </c>
      <c r="C5" s="320">
        <v>900306448</v>
      </c>
      <c r="D5" s="321" t="s">
        <v>524</v>
      </c>
      <c r="E5" s="366">
        <v>304597000</v>
      </c>
      <c r="F5" s="324">
        <f t="shared" ref="F5" si="0">E5</f>
        <v>304597000</v>
      </c>
      <c r="G5" s="325" t="s">
        <v>525</v>
      </c>
      <c r="H5" s="326" t="s">
        <v>526</v>
      </c>
      <c r="I5" s="327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</row>
    <row r="6" spans="1:28" ht="12.75">
      <c r="A6" s="646"/>
      <c r="B6" s="358" t="s">
        <v>523</v>
      </c>
      <c r="C6" s="610">
        <v>809007132</v>
      </c>
      <c r="D6" s="612" t="s">
        <v>578</v>
      </c>
      <c r="E6" s="366">
        <v>1035472788</v>
      </c>
      <c r="F6" s="614">
        <f>+E6+E7</f>
        <v>1105435030</v>
      </c>
      <c r="G6" s="616" t="s">
        <v>580</v>
      </c>
      <c r="H6" s="643" t="s">
        <v>581</v>
      </c>
      <c r="I6" s="327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</row>
    <row r="7" spans="1:28" ht="12.75">
      <c r="A7" s="647"/>
      <c r="B7" s="358" t="s">
        <v>579</v>
      </c>
      <c r="C7" s="611"/>
      <c r="D7" s="613"/>
      <c r="E7" s="366">
        <v>69962242</v>
      </c>
      <c r="F7" s="615"/>
      <c r="G7" s="617"/>
      <c r="H7" s="644"/>
      <c r="I7" s="327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</row>
    <row r="8" spans="1:28" ht="51">
      <c r="A8" s="322" t="s">
        <v>570</v>
      </c>
      <c r="B8" s="359" t="s">
        <v>527</v>
      </c>
      <c r="C8" s="328">
        <v>860011153</v>
      </c>
      <c r="D8" s="328" t="s">
        <v>528</v>
      </c>
      <c r="E8" s="367">
        <v>32369100</v>
      </c>
      <c r="F8" s="329">
        <f t="shared" ref="F8:F9" si="1">E8</f>
        <v>32369100</v>
      </c>
      <c r="G8" s="323" t="s">
        <v>501</v>
      </c>
      <c r="H8" s="330" t="s">
        <v>583</v>
      </c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</row>
    <row r="9" spans="1:28" ht="51.75" thickBot="1">
      <c r="A9" s="331" t="s">
        <v>571</v>
      </c>
      <c r="B9" s="360" t="s">
        <v>529</v>
      </c>
      <c r="C9" s="333"/>
      <c r="D9" s="334" t="s">
        <v>530</v>
      </c>
      <c r="E9" s="368">
        <v>178279946</v>
      </c>
      <c r="F9" s="335">
        <f t="shared" si="1"/>
        <v>178279946</v>
      </c>
      <c r="G9" s="336" t="s">
        <v>501</v>
      </c>
      <c r="H9" s="337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</row>
    <row r="10" spans="1:28" ht="12.75">
      <c r="A10" s="626" t="s">
        <v>572</v>
      </c>
      <c r="B10" s="353" t="s">
        <v>523</v>
      </c>
      <c r="C10" s="627">
        <v>900265071</v>
      </c>
      <c r="D10" s="628" t="s">
        <v>531</v>
      </c>
      <c r="E10" s="369">
        <v>396911000</v>
      </c>
      <c r="F10" s="629">
        <f>SUM(E10:E16)</f>
        <v>1713194607</v>
      </c>
      <c r="G10" s="630" t="s">
        <v>532</v>
      </c>
      <c r="H10" s="658" t="s">
        <v>533</v>
      </c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</row>
    <row r="11" spans="1:28" ht="12.75">
      <c r="A11" s="621"/>
      <c r="B11" s="354" t="s">
        <v>584</v>
      </c>
      <c r="C11" s="606"/>
      <c r="D11" s="606"/>
      <c r="E11" s="370">
        <v>167205000</v>
      </c>
      <c r="F11" s="606"/>
      <c r="G11" s="631"/>
      <c r="H11" s="659"/>
      <c r="I11" s="327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</row>
    <row r="12" spans="1:28" ht="12.75">
      <c r="A12" s="621"/>
      <c r="B12" s="354" t="s">
        <v>585</v>
      </c>
      <c r="C12" s="606"/>
      <c r="D12" s="606"/>
      <c r="E12" s="371">
        <v>48545000</v>
      </c>
      <c r="F12" s="606"/>
      <c r="G12" s="631"/>
      <c r="H12" s="659"/>
      <c r="I12" s="327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</row>
    <row r="13" spans="1:28" ht="12.75">
      <c r="A13" s="621"/>
      <c r="B13" s="354" t="s">
        <v>586</v>
      </c>
      <c r="C13" s="606"/>
      <c r="D13" s="606"/>
      <c r="E13" s="366">
        <v>101600500</v>
      </c>
      <c r="F13" s="606"/>
      <c r="G13" s="631"/>
      <c r="H13" s="659"/>
      <c r="I13" s="327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</row>
    <row r="14" spans="1:28" ht="12.75">
      <c r="A14" s="621"/>
      <c r="B14" s="354" t="s">
        <v>587</v>
      </c>
      <c r="C14" s="606"/>
      <c r="D14" s="606"/>
      <c r="E14" s="366">
        <v>53545000</v>
      </c>
      <c r="F14" s="606"/>
      <c r="G14" s="631"/>
      <c r="H14" s="659"/>
      <c r="I14" s="327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</row>
    <row r="15" spans="1:28" ht="12.75">
      <c r="A15" s="621"/>
      <c r="B15" s="354" t="s">
        <v>588</v>
      </c>
      <c r="C15" s="606"/>
      <c r="D15" s="606"/>
      <c r="E15" s="366">
        <v>18920000</v>
      </c>
      <c r="F15" s="606"/>
      <c r="G15" s="631"/>
      <c r="H15" s="659"/>
      <c r="I15" s="327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</row>
    <row r="16" spans="1:28" ht="13.5" thickBot="1">
      <c r="A16" s="622"/>
      <c r="B16" s="355" t="s">
        <v>534</v>
      </c>
      <c r="C16" s="607"/>
      <c r="D16" s="607"/>
      <c r="E16" s="368">
        <v>926468107</v>
      </c>
      <c r="F16" s="607"/>
      <c r="G16" s="632"/>
      <c r="H16" s="660"/>
      <c r="I16" s="327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</row>
    <row r="17" spans="1:28" ht="25.35" customHeight="1">
      <c r="A17" s="637" t="s">
        <v>573</v>
      </c>
      <c r="B17" s="649" t="s">
        <v>534</v>
      </c>
      <c r="C17" s="339">
        <v>800148890</v>
      </c>
      <c r="D17" s="340" t="s">
        <v>535</v>
      </c>
      <c r="E17" s="365">
        <v>1130500</v>
      </c>
      <c r="F17" s="652">
        <f>SUM(E17:E34)</f>
        <v>164158480</v>
      </c>
      <c r="G17" s="655" t="s">
        <v>501</v>
      </c>
      <c r="H17" s="376" t="s">
        <v>536</v>
      </c>
      <c r="I17" s="327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</row>
    <row r="18" spans="1:28" ht="25.35" customHeight="1">
      <c r="A18" s="638"/>
      <c r="B18" s="650"/>
      <c r="C18" s="342">
        <v>900265071</v>
      </c>
      <c r="D18" s="343" t="s">
        <v>531</v>
      </c>
      <c r="E18" s="366">
        <v>35878500</v>
      </c>
      <c r="F18" s="653"/>
      <c r="G18" s="656"/>
      <c r="H18" s="346" t="s">
        <v>537</v>
      </c>
      <c r="I18" s="327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</row>
    <row r="19" spans="1:28" ht="25.35" customHeight="1">
      <c r="A19" s="638"/>
      <c r="B19" s="650"/>
      <c r="C19" s="342">
        <v>830131244</v>
      </c>
      <c r="D19" s="343" t="s">
        <v>538</v>
      </c>
      <c r="E19" s="366">
        <v>1487500</v>
      </c>
      <c r="F19" s="653"/>
      <c r="G19" s="656"/>
      <c r="H19" s="346" t="s">
        <v>539</v>
      </c>
      <c r="I19" s="327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</row>
    <row r="20" spans="1:28" ht="25.35" customHeight="1">
      <c r="A20" s="638"/>
      <c r="B20" s="650"/>
      <c r="C20" s="342">
        <v>900295736</v>
      </c>
      <c r="D20" s="343" t="s">
        <v>540</v>
      </c>
      <c r="E20" s="366">
        <v>5521500</v>
      </c>
      <c r="F20" s="653"/>
      <c r="G20" s="656"/>
      <c r="H20" s="346" t="s">
        <v>541</v>
      </c>
      <c r="I20" s="327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</row>
    <row r="21" spans="1:28" ht="25.35" customHeight="1">
      <c r="A21" s="638"/>
      <c r="B21" s="650"/>
      <c r="C21" s="342">
        <v>900826047</v>
      </c>
      <c r="D21" s="343" t="s">
        <v>542</v>
      </c>
      <c r="E21" s="366">
        <v>3332000</v>
      </c>
      <c r="F21" s="653"/>
      <c r="G21" s="656"/>
      <c r="H21" s="346" t="s">
        <v>543</v>
      </c>
      <c r="I21" s="327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</row>
    <row r="22" spans="1:28" ht="25.35" customHeight="1">
      <c r="A22" s="638"/>
      <c r="B22" s="650"/>
      <c r="C22" s="342">
        <v>860012336</v>
      </c>
      <c r="D22" s="343" t="s">
        <v>544</v>
      </c>
      <c r="E22" s="366">
        <v>535500</v>
      </c>
      <c r="F22" s="653"/>
      <c r="G22" s="656"/>
      <c r="H22" s="377" t="s">
        <v>545</v>
      </c>
      <c r="I22" s="338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</row>
    <row r="23" spans="1:28" ht="25.35" customHeight="1">
      <c r="A23" s="638"/>
      <c r="B23" s="650"/>
      <c r="C23" s="342">
        <v>860007378</v>
      </c>
      <c r="D23" s="343" t="s">
        <v>546</v>
      </c>
      <c r="E23" s="366">
        <v>5826240</v>
      </c>
      <c r="F23" s="653"/>
      <c r="G23" s="656"/>
      <c r="H23" s="377" t="s">
        <v>547</v>
      </c>
      <c r="I23" s="338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</row>
    <row r="24" spans="1:28" ht="25.35" customHeight="1">
      <c r="A24" s="638"/>
      <c r="B24" s="650"/>
      <c r="C24" s="342">
        <v>860007378</v>
      </c>
      <c r="D24" s="343" t="s">
        <v>546</v>
      </c>
      <c r="E24" s="366">
        <v>5826240</v>
      </c>
      <c r="F24" s="653"/>
      <c r="G24" s="656"/>
      <c r="H24" s="377" t="s">
        <v>547</v>
      </c>
      <c r="I24" s="338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</row>
    <row r="25" spans="1:28" ht="25.35" customHeight="1">
      <c r="A25" s="638"/>
      <c r="B25" s="650"/>
      <c r="C25" s="416">
        <v>890200110</v>
      </c>
      <c r="D25" s="416" t="s">
        <v>589</v>
      </c>
      <c r="E25" s="417">
        <v>700000</v>
      </c>
      <c r="F25" s="653"/>
      <c r="G25" s="656"/>
      <c r="H25" s="378" t="s">
        <v>595</v>
      </c>
      <c r="I25" s="338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</row>
    <row r="26" spans="1:28" ht="25.35" customHeight="1">
      <c r="A26" s="638"/>
      <c r="B26" s="650"/>
      <c r="C26" s="416">
        <v>901764705</v>
      </c>
      <c r="D26" s="416" t="s">
        <v>590</v>
      </c>
      <c r="E26" s="417">
        <v>750000</v>
      </c>
      <c r="F26" s="653"/>
      <c r="G26" s="656"/>
      <c r="H26" s="378" t="s">
        <v>596</v>
      </c>
      <c r="I26" s="338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</row>
    <row r="27" spans="1:28" ht="25.35" customHeight="1">
      <c r="A27" s="638"/>
      <c r="B27" s="650"/>
      <c r="C27" s="416">
        <v>890203235</v>
      </c>
      <c r="D27" s="416" t="s">
        <v>591</v>
      </c>
      <c r="E27" s="417">
        <v>357000</v>
      </c>
      <c r="F27" s="653"/>
      <c r="G27" s="656"/>
      <c r="H27" s="378" t="s">
        <v>597</v>
      </c>
      <c r="I27" s="338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</row>
    <row r="28" spans="1:28" ht="25.35" customHeight="1">
      <c r="A28" s="638"/>
      <c r="B28" s="650"/>
      <c r="C28" s="416">
        <v>901381194</v>
      </c>
      <c r="D28" s="416" t="s">
        <v>592</v>
      </c>
      <c r="E28" s="417">
        <v>25109000</v>
      </c>
      <c r="F28" s="653"/>
      <c r="G28" s="656"/>
      <c r="H28" s="378" t="s">
        <v>598</v>
      </c>
      <c r="I28" s="338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</row>
    <row r="29" spans="1:28" ht="25.35" customHeight="1">
      <c r="A29" s="638"/>
      <c r="B29" s="650"/>
      <c r="C29" s="416">
        <v>900295736</v>
      </c>
      <c r="D29" s="416" t="s">
        <v>540</v>
      </c>
      <c r="E29" s="417">
        <v>2092500</v>
      </c>
      <c r="F29" s="653"/>
      <c r="G29" s="656"/>
      <c r="H29" s="378" t="s">
        <v>599</v>
      </c>
      <c r="I29" s="338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</row>
    <row r="30" spans="1:28" ht="25.35" customHeight="1">
      <c r="A30" s="638"/>
      <c r="B30" s="650"/>
      <c r="C30" s="416">
        <v>900295736</v>
      </c>
      <c r="D30" s="416" t="s">
        <v>540</v>
      </c>
      <c r="E30" s="417">
        <v>3681000</v>
      </c>
      <c r="F30" s="653"/>
      <c r="G30" s="656"/>
      <c r="H30" s="378" t="s">
        <v>600</v>
      </c>
      <c r="I30" s="338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</row>
    <row r="31" spans="1:28" ht="25.35" customHeight="1">
      <c r="A31" s="638"/>
      <c r="B31" s="650"/>
      <c r="C31" s="416">
        <v>39649419</v>
      </c>
      <c r="D31" s="416" t="s">
        <v>593</v>
      </c>
      <c r="E31" s="417">
        <v>30000000</v>
      </c>
      <c r="F31" s="653"/>
      <c r="G31" s="656"/>
      <c r="H31" s="378" t="s">
        <v>601</v>
      </c>
      <c r="I31" s="338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</row>
    <row r="32" spans="1:28" ht="25.35" customHeight="1">
      <c r="A32" s="638"/>
      <c r="B32" s="650"/>
      <c r="C32" s="416">
        <v>900295736</v>
      </c>
      <c r="D32" s="416" t="s">
        <v>540</v>
      </c>
      <c r="E32" s="417">
        <v>3681000</v>
      </c>
      <c r="F32" s="653"/>
      <c r="G32" s="656"/>
      <c r="H32" s="378" t="s">
        <v>602</v>
      </c>
      <c r="I32" s="338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</row>
    <row r="33" spans="1:28" ht="25.35" customHeight="1">
      <c r="A33" s="638"/>
      <c r="B33" s="650"/>
      <c r="C33" s="416">
        <v>901381194</v>
      </c>
      <c r="D33" s="416" t="s">
        <v>592</v>
      </c>
      <c r="E33" s="417">
        <v>29750000</v>
      </c>
      <c r="F33" s="653"/>
      <c r="G33" s="656"/>
      <c r="H33" s="378" t="s">
        <v>603</v>
      </c>
      <c r="I33" s="338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</row>
    <row r="34" spans="1:28" ht="25.35" customHeight="1" thickBot="1">
      <c r="A34" s="648"/>
      <c r="B34" s="651"/>
      <c r="C34" s="418">
        <v>860007386</v>
      </c>
      <c r="D34" s="418" t="s">
        <v>594</v>
      </c>
      <c r="E34" s="419">
        <v>8500000</v>
      </c>
      <c r="F34" s="654"/>
      <c r="G34" s="657"/>
      <c r="H34" s="379" t="s">
        <v>604</v>
      </c>
      <c r="I34" s="338"/>
      <c r="J34" s="309"/>
      <c r="K34" s="309"/>
      <c r="L34" s="309"/>
      <c r="M34" s="309"/>
      <c r="N34" s="309"/>
      <c r="O34" s="309"/>
      <c r="P34" s="309"/>
      <c r="Q34" s="309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</row>
    <row r="35" spans="1:28" ht="18.75" customHeight="1">
      <c r="A35" s="637" t="s">
        <v>574</v>
      </c>
      <c r="B35" s="353" t="s">
        <v>523</v>
      </c>
      <c r="C35" s="639">
        <v>900306448</v>
      </c>
      <c r="D35" s="641" t="s">
        <v>524</v>
      </c>
      <c r="E35" s="381">
        <v>58000000</v>
      </c>
      <c r="F35" s="618">
        <f>SUM(E35:E38)</f>
        <v>192997000</v>
      </c>
      <c r="G35" s="633" t="s">
        <v>605</v>
      </c>
      <c r="H35" s="635" t="s">
        <v>606</v>
      </c>
      <c r="I35" s="338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</row>
    <row r="36" spans="1:28" ht="18.75" customHeight="1">
      <c r="A36" s="638"/>
      <c r="B36" s="354" t="s">
        <v>584</v>
      </c>
      <c r="C36" s="640"/>
      <c r="D36" s="642"/>
      <c r="E36" s="367">
        <v>73787000</v>
      </c>
      <c r="F36" s="619"/>
      <c r="G36" s="634"/>
      <c r="H36" s="636"/>
      <c r="I36" s="338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</row>
    <row r="37" spans="1:28" ht="18.75" customHeight="1">
      <c r="A37" s="638"/>
      <c r="B37" s="354" t="s">
        <v>585</v>
      </c>
      <c r="C37" s="640"/>
      <c r="D37" s="642"/>
      <c r="E37" s="367">
        <v>34207000</v>
      </c>
      <c r="F37" s="619"/>
      <c r="G37" s="634"/>
      <c r="H37" s="636"/>
      <c r="I37" s="338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</row>
    <row r="38" spans="1:28" ht="18.75" customHeight="1">
      <c r="A38" s="638"/>
      <c r="B38" s="354" t="s">
        <v>588</v>
      </c>
      <c r="C38" s="640"/>
      <c r="D38" s="642"/>
      <c r="E38" s="367">
        <v>27003000</v>
      </c>
      <c r="F38" s="619"/>
      <c r="G38" s="634"/>
      <c r="H38" s="636"/>
      <c r="I38" s="338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</row>
    <row r="39" spans="1:28" ht="13.5" thickBot="1">
      <c r="A39" s="309"/>
      <c r="B39" s="361"/>
      <c r="C39" s="351"/>
      <c r="D39" s="309"/>
      <c r="E39" s="374"/>
      <c r="F39" s="380"/>
      <c r="G39" s="338"/>
      <c r="H39" s="338"/>
      <c r="I39" s="338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</row>
    <row r="40" spans="1:28" ht="38.25">
      <c r="A40" s="620" t="s">
        <v>575</v>
      </c>
      <c r="B40" s="623" t="s">
        <v>548</v>
      </c>
      <c r="C40" s="339">
        <v>809010577</v>
      </c>
      <c r="D40" s="340" t="s">
        <v>549</v>
      </c>
      <c r="E40" s="365">
        <v>44200000</v>
      </c>
      <c r="F40" s="600">
        <f>SUM(E40:E50)</f>
        <v>468700000</v>
      </c>
      <c r="G40" s="605" t="s">
        <v>501</v>
      </c>
      <c r="H40" s="341" t="s">
        <v>550</v>
      </c>
      <c r="I40" s="327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</row>
    <row r="41" spans="1:28" ht="280.5">
      <c r="A41" s="621"/>
      <c r="B41" s="624"/>
      <c r="C41" s="342">
        <v>809010577</v>
      </c>
      <c r="D41" s="343" t="s">
        <v>549</v>
      </c>
      <c r="E41" s="366">
        <v>33800000</v>
      </c>
      <c r="F41" s="606"/>
      <c r="G41" s="606"/>
      <c r="H41" s="326" t="s">
        <v>551</v>
      </c>
      <c r="I41" s="327"/>
      <c r="J41" s="344"/>
      <c r="K41" s="344">
        <v>0</v>
      </c>
      <c r="L41" s="344">
        <v>0</v>
      </c>
      <c r="M41" s="345" t="s">
        <v>550</v>
      </c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</row>
    <row r="42" spans="1:28" ht="191.25">
      <c r="A42" s="621"/>
      <c r="B42" s="624"/>
      <c r="C42" s="342">
        <v>809001001</v>
      </c>
      <c r="D42" s="343" t="s">
        <v>552</v>
      </c>
      <c r="E42" s="366">
        <v>185300000</v>
      </c>
      <c r="F42" s="606"/>
      <c r="G42" s="606"/>
      <c r="H42" s="326" t="s">
        <v>553</v>
      </c>
      <c r="I42" s="327"/>
      <c r="J42" s="344"/>
      <c r="K42" s="344">
        <v>0</v>
      </c>
      <c r="L42" s="344">
        <v>0</v>
      </c>
      <c r="M42" s="345" t="s">
        <v>551</v>
      </c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</row>
    <row r="43" spans="1:28" ht="229.5">
      <c r="A43" s="621"/>
      <c r="B43" s="624"/>
      <c r="C43" s="342">
        <v>900621425</v>
      </c>
      <c r="D43" s="343" t="s">
        <v>554</v>
      </c>
      <c r="E43" s="366">
        <v>40300000</v>
      </c>
      <c r="F43" s="606"/>
      <c r="G43" s="606"/>
      <c r="H43" s="326" t="s">
        <v>555</v>
      </c>
      <c r="I43" s="327"/>
      <c r="J43" s="344"/>
      <c r="K43" s="344">
        <v>0</v>
      </c>
      <c r="L43" s="344">
        <v>0</v>
      </c>
      <c r="M43" s="345" t="s">
        <v>553</v>
      </c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</row>
    <row r="44" spans="1:28" ht="140.25">
      <c r="A44" s="621"/>
      <c r="B44" s="624"/>
      <c r="C44" s="342">
        <v>901439734</v>
      </c>
      <c r="D44" s="343" t="s">
        <v>556</v>
      </c>
      <c r="E44" s="366">
        <v>24700000</v>
      </c>
      <c r="F44" s="606"/>
      <c r="G44" s="606"/>
      <c r="H44" s="326" t="s">
        <v>557</v>
      </c>
      <c r="I44" s="327"/>
      <c r="J44" s="344"/>
      <c r="K44" s="344">
        <v>0</v>
      </c>
      <c r="L44" s="344">
        <v>0</v>
      </c>
      <c r="M44" s="345" t="s">
        <v>555</v>
      </c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</row>
    <row r="45" spans="1:28" ht="51">
      <c r="A45" s="621"/>
      <c r="B45" s="624"/>
      <c r="C45" s="342">
        <v>900624076</v>
      </c>
      <c r="D45" s="343" t="s">
        <v>558</v>
      </c>
      <c r="E45" s="370">
        <v>13000000</v>
      </c>
      <c r="F45" s="606"/>
      <c r="G45" s="606"/>
      <c r="H45" s="346" t="s">
        <v>559</v>
      </c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09"/>
      <c r="AB45" s="309"/>
    </row>
    <row r="46" spans="1:28" ht="51">
      <c r="A46" s="621"/>
      <c r="B46" s="624"/>
      <c r="C46" s="342">
        <v>901004564</v>
      </c>
      <c r="D46" s="343" t="s">
        <v>560</v>
      </c>
      <c r="E46" s="370">
        <v>44200000</v>
      </c>
      <c r="F46" s="606"/>
      <c r="G46" s="606"/>
      <c r="H46" s="346" t="s">
        <v>561</v>
      </c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09"/>
      <c r="AB46" s="309"/>
    </row>
    <row r="47" spans="1:28" ht="38.25">
      <c r="A47" s="621"/>
      <c r="B47" s="624"/>
      <c r="C47" s="342">
        <v>901443264</v>
      </c>
      <c r="D47" s="343" t="s">
        <v>562</v>
      </c>
      <c r="E47" s="370">
        <v>24700000</v>
      </c>
      <c r="F47" s="606"/>
      <c r="G47" s="606"/>
      <c r="H47" s="346" t="s">
        <v>563</v>
      </c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09"/>
      <c r="AB47" s="309"/>
    </row>
    <row r="48" spans="1:28" ht="38.25">
      <c r="A48" s="621"/>
      <c r="B48" s="624"/>
      <c r="C48" s="342">
        <v>816001138</v>
      </c>
      <c r="D48" s="343" t="s">
        <v>564</v>
      </c>
      <c r="E48" s="370">
        <v>13000000</v>
      </c>
      <c r="F48" s="606"/>
      <c r="G48" s="606"/>
      <c r="H48" s="346" t="s">
        <v>565</v>
      </c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09"/>
      <c r="AB48" s="309"/>
    </row>
    <row r="49" spans="1:28" ht="38.25">
      <c r="A49" s="621"/>
      <c r="B49" s="624"/>
      <c r="C49" s="342">
        <v>901014706</v>
      </c>
      <c r="D49" s="343" t="s">
        <v>566</v>
      </c>
      <c r="E49" s="370">
        <v>8600000</v>
      </c>
      <c r="F49" s="606"/>
      <c r="G49" s="606"/>
      <c r="H49" s="346" t="s">
        <v>567</v>
      </c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09"/>
      <c r="AB49" s="309"/>
    </row>
    <row r="50" spans="1:28" ht="39" thickBot="1">
      <c r="A50" s="622"/>
      <c r="B50" s="625"/>
      <c r="C50" s="347">
        <v>901014706</v>
      </c>
      <c r="D50" s="332" t="s">
        <v>566</v>
      </c>
      <c r="E50" s="372">
        <v>36900000</v>
      </c>
      <c r="F50" s="601"/>
      <c r="G50" s="607"/>
      <c r="H50" s="348" t="s">
        <v>567</v>
      </c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09"/>
      <c r="AB50" s="309"/>
    </row>
    <row r="51" spans="1:28" ht="13.5" thickBot="1">
      <c r="A51" s="608" t="s">
        <v>366</v>
      </c>
      <c r="B51" s="597"/>
      <c r="C51" s="597"/>
      <c r="D51" s="609"/>
      <c r="E51" s="373">
        <f t="shared" ref="E51:F51" si="2">SUM(E3:E50)</f>
        <v>66498509436</v>
      </c>
      <c r="F51" s="349">
        <f t="shared" si="2"/>
        <v>66498509436</v>
      </c>
      <c r="G51" s="338"/>
      <c r="H51" s="350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09"/>
      <c r="AB51" s="309"/>
    </row>
    <row r="52" spans="1:28" ht="12.75">
      <c r="A52" s="309"/>
      <c r="B52" s="361"/>
      <c r="C52" s="351"/>
      <c r="D52" s="309"/>
      <c r="E52" s="374"/>
      <c r="F52" s="352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</row>
    <row r="53" spans="1:28" ht="12.75">
      <c r="A53" s="309"/>
      <c r="B53" s="361"/>
      <c r="C53" s="351"/>
      <c r="D53" s="309"/>
      <c r="E53" s="374"/>
      <c r="F53" s="352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</row>
    <row r="54" spans="1:28" ht="12.75" hidden="1">
      <c r="A54" s="309"/>
      <c r="B54" s="361"/>
      <c r="C54" s="351"/>
      <c r="D54" s="309"/>
      <c r="E54" s="374"/>
      <c r="F54" s="352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</row>
    <row r="55" spans="1:28" ht="12.75" hidden="1">
      <c r="A55" s="309"/>
      <c r="B55" s="361"/>
      <c r="C55" s="351"/>
      <c r="D55" s="309"/>
      <c r="E55" s="374"/>
      <c r="F55" s="352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</row>
    <row r="56" spans="1:28" ht="12.75" hidden="1">
      <c r="A56" s="309"/>
      <c r="B56" s="361"/>
      <c r="C56" s="351"/>
      <c r="D56" s="309"/>
      <c r="E56" s="374"/>
      <c r="F56" s="352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</row>
    <row r="57" spans="1:28" ht="12.75" hidden="1">
      <c r="A57" s="309"/>
      <c r="B57" s="361"/>
      <c r="C57" s="351"/>
      <c r="D57" s="309"/>
      <c r="E57" s="374"/>
      <c r="F57" s="352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</row>
    <row r="58" spans="1:28" ht="12.75" hidden="1">
      <c r="A58" s="309"/>
      <c r="B58" s="361"/>
      <c r="C58" s="351"/>
      <c r="D58" s="309"/>
      <c r="E58" s="374"/>
      <c r="F58" s="352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</row>
    <row r="59" spans="1:28" ht="12.75" hidden="1">
      <c r="A59" s="309"/>
      <c r="B59" s="361"/>
      <c r="C59" s="351"/>
      <c r="D59" s="309"/>
      <c r="E59" s="374"/>
      <c r="F59" s="352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</row>
    <row r="60" spans="1:28" ht="12.75" hidden="1">
      <c r="A60" s="309"/>
      <c r="B60" s="361"/>
      <c r="C60" s="351"/>
      <c r="D60" s="309"/>
      <c r="E60" s="374"/>
      <c r="F60" s="352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</row>
    <row r="61" spans="1:28" ht="12.75" hidden="1">
      <c r="A61" s="309"/>
      <c r="B61" s="361"/>
      <c r="C61" s="351"/>
      <c r="D61" s="309"/>
      <c r="E61" s="374"/>
      <c r="F61" s="352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</row>
    <row r="62" spans="1:28" ht="12.75" hidden="1">
      <c r="A62" s="309"/>
      <c r="B62" s="361"/>
      <c r="C62" s="351"/>
      <c r="D62" s="309"/>
      <c r="E62" s="374"/>
      <c r="F62" s="352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</row>
    <row r="63" spans="1:28" ht="12.75" hidden="1">
      <c r="A63" s="309"/>
      <c r="B63" s="361"/>
      <c r="C63" s="351"/>
      <c r="D63" s="309"/>
      <c r="E63" s="374"/>
      <c r="F63" s="352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</row>
    <row r="64" spans="1:28" ht="12.75" hidden="1">
      <c r="A64" s="309"/>
      <c r="B64" s="361"/>
      <c r="C64" s="351"/>
      <c r="D64" s="309"/>
      <c r="E64" s="374"/>
      <c r="F64" s="352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</row>
    <row r="65" spans="1:28" ht="12.75" hidden="1">
      <c r="A65" s="309"/>
      <c r="B65" s="361"/>
      <c r="C65" s="351"/>
      <c r="D65" s="309"/>
      <c r="E65" s="374"/>
      <c r="F65" s="352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</row>
    <row r="66" spans="1:28" ht="12.75" hidden="1">
      <c r="A66" s="309"/>
      <c r="B66" s="361"/>
      <c r="C66" s="351"/>
      <c r="D66" s="309"/>
      <c r="E66" s="374"/>
      <c r="F66" s="352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</row>
    <row r="67" spans="1:28" ht="12.75" hidden="1">
      <c r="A67" s="309"/>
      <c r="B67" s="361"/>
      <c r="C67" s="351"/>
      <c r="D67" s="309"/>
      <c r="E67" s="374"/>
      <c r="F67" s="352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</row>
    <row r="68" spans="1:28" ht="12.75" hidden="1">
      <c r="A68" s="309"/>
      <c r="B68" s="361"/>
      <c r="C68" s="351"/>
      <c r="D68" s="309"/>
      <c r="E68" s="374"/>
      <c r="F68" s="352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</row>
    <row r="69" spans="1:28" ht="12.75" hidden="1">
      <c r="A69" s="309"/>
      <c r="B69" s="361"/>
      <c r="C69" s="351"/>
      <c r="D69" s="309"/>
      <c r="E69" s="374"/>
      <c r="F69" s="352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</row>
    <row r="70" spans="1:28" ht="12.75" hidden="1">
      <c r="A70" s="309"/>
      <c r="B70" s="361"/>
      <c r="C70" s="351"/>
      <c r="D70" s="309"/>
      <c r="E70" s="374"/>
      <c r="F70" s="352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</row>
    <row r="71" spans="1:28" ht="12.75" hidden="1">
      <c r="A71" s="309"/>
      <c r="B71" s="361"/>
      <c r="C71" s="351"/>
      <c r="D71" s="309"/>
      <c r="E71" s="374"/>
      <c r="F71" s="352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</row>
    <row r="72" spans="1:28" ht="12.75" hidden="1">
      <c r="A72" s="309"/>
      <c r="B72" s="361"/>
      <c r="C72" s="351"/>
      <c r="D72" s="309"/>
      <c r="E72" s="374"/>
      <c r="F72" s="352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</row>
    <row r="73" spans="1:28" ht="12.75" hidden="1">
      <c r="A73" s="309"/>
      <c r="B73" s="361"/>
      <c r="C73" s="351"/>
      <c r="D73" s="309"/>
      <c r="E73" s="374"/>
      <c r="F73" s="352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</row>
    <row r="74" spans="1:28" ht="12.75" hidden="1">
      <c r="A74" s="309"/>
      <c r="B74" s="361"/>
      <c r="C74" s="351"/>
      <c r="D74" s="309"/>
      <c r="E74" s="374"/>
      <c r="F74" s="352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</row>
    <row r="75" spans="1:28" ht="12.75" hidden="1">
      <c r="A75" s="309"/>
      <c r="B75" s="361"/>
      <c r="C75" s="351"/>
      <c r="D75" s="309"/>
      <c r="E75" s="374"/>
      <c r="F75" s="352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</row>
    <row r="76" spans="1:28" ht="12.75" hidden="1">
      <c r="A76" s="309"/>
      <c r="B76" s="361"/>
      <c r="C76" s="351"/>
      <c r="D76" s="309"/>
      <c r="E76" s="374"/>
      <c r="F76" s="352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</row>
    <row r="77" spans="1:28" ht="12.75" hidden="1">
      <c r="A77" s="309"/>
      <c r="B77" s="361"/>
      <c r="C77" s="351"/>
      <c r="D77" s="309"/>
      <c r="E77" s="374"/>
      <c r="F77" s="352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</row>
    <row r="78" spans="1:28" ht="12.75" hidden="1">
      <c r="A78" s="309"/>
      <c r="B78" s="361"/>
      <c r="C78" s="351"/>
      <c r="D78" s="309"/>
      <c r="E78" s="374"/>
      <c r="F78" s="352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</row>
    <row r="79" spans="1:28" ht="12.75" hidden="1">
      <c r="A79" s="309"/>
      <c r="B79" s="361"/>
      <c r="C79" s="351"/>
      <c r="D79" s="309"/>
      <c r="E79" s="374"/>
      <c r="F79" s="352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</row>
    <row r="80" spans="1:28" ht="12.75" hidden="1">
      <c r="A80" s="309"/>
      <c r="B80" s="361"/>
      <c r="C80" s="351"/>
      <c r="D80" s="309"/>
      <c r="E80" s="374"/>
      <c r="F80" s="352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</row>
    <row r="81" spans="1:28" ht="12.75" hidden="1">
      <c r="A81" s="309"/>
      <c r="B81" s="361"/>
      <c r="C81" s="351"/>
      <c r="D81" s="309"/>
      <c r="E81" s="374"/>
      <c r="F81" s="352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</row>
    <row r="82" spans="1:28" ht="12.75" hidden="1">
      <c r="A82" s="309"/>
      <c r="B82" s="361"/>
      <c r="C82" s="351"/>
      <c r="D82" s="309"/>
      <c r="E82" s="374"/>
      <c r="F82" s="352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</row>
    <row r="83" spans="1:28" ht="12.75" hidden="1">
      <c r="A83" s="309"/>
      <c r="B83" s="361"/>
      <c r="C83" s="351"/>
      <c r="D83" s="309"/>
      <c r="E83" s="374"/>
      <c r="F83" s="352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</row>
    <row r="84" spans="1:28" ht="12.75" hidden="1">
      <c r="A84" s="309"/>
      <c r="B84" s="361"/>
      <c r="C84" s="351"/>
      <c r="D84" s="309"/>
      <c r="E84" s="374"/>
      <c r="F84" s="352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</row>
    <row r="85" spans="1:28" ht="12.75" hidden="1">
      <c r="A85" s="309"/>
      <c r="B85" s="361"/>
      <c r="C85" s="351"/>
      <c r="D85" s="309"/>
      <c r="E85" s="374"/>
      <c r="F85" s="352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</row>
    <row r="86" spans="1:28" ht="12.75" hidden="1">
      <c r="A86" s="309"/>
      <c r="B86" s="361"/>
      <c r="C86" s="351"/>
      <c r="D86" s="309"/>
      <c r="E86" s="374"/>
      <c r="F86" s="352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</row>
    <row r="87" spans="1:28" ht="12.75" hidden="1">
      <c r="A87" s="309"/>
      <c r="B87" s="361"/>
      <c r="C87" s="351"/>
      <c r="D87" s="309"/>
      <c r="E87" s="374"/>
      <c r="F87" s="352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</row>
    <row r="88" spans="1:28" ht="12.75" hidden="1">
      <c r="A88" s="309"/>
      <c r="B88" s="361"/>
      <c r="C88" s="351"/>
      <c r="D88" s="309"/>
      <c r="E88" s="374"/>
      <c r="F88" s="352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</row>
    <row r="89" spans="1:28" ht="12.75" hidden="1">
      <c r="A89" s="309"/>
      <c r="B89" s="361"/>
      <c r="C89" s="351"/>
      <c r="D89" s="309"/>
      <c r="E89" s="374"/>
      <c r="F89" s="352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</row>
    <row r="90" spans="1:28" ht="12.75" hidden="1">
      <c r="A90" s="309"/>
      <c r="B90" s="361"/>
      <c r="C90" s="351"/>
      <c r="D90" s="309"/>
      <c r="E90" s="374"/>
      <c r="F90" s="352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</row>
    <row r="91" spans="1:28" ht="12.75" hidden="1">
      <c r="A91" s="309"/>
      <c r="B91" s="361"/>
      <c r="C91" s="351"/>
      <c r="D91" s="309"/>
      <c r="E91" s="374"/>
      <c r="F91" s="352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</row>
    <row r="92" spans="1:28" ht="12.75" hidden="1">
      <c r="A92" s="309"/>
      <c r="B92" s="361"/>
      <c r="C92" s="351"/>
      <c r="D92" s="309"/>
      <c r="E92" s="374"/>
      <c r="F92" s="352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</row>
    <row r="93" spans="1:28" ht="12.75" hidden="1">
      <c r="A93" s="309"/>
      <c r="B93" s="361"/>
      <c r="C93" s="351"/>
      <c r="D93" s="309"/>
      <c r="E93" s="374"/>
      <c r="F93" s="352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</row>
    <row r="94" spans="1:28" ht="12.75" hidden="1">
      <c r="A94" s="309"/>
      <c r="B94" s="361"/>
      <c r="C94" s="351"/>
      <c r="D94" s="309"/>
      <c r="E94" s="374"/>
      <c r="F94" s="352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</row>
    <row r="95" spans="1:28" ht="12.75" hidden="1">
      <c r="A95" s="309"/>
      <c r="B95" s="361"/>
      <c r="C95" s="351"/>
      <c r="D95" s="309"/>
      <c r="E95" s="374"/>
      <c r="F95" s="352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</row>
    <row r="96" spans="1:28" ht="12.75" hidden="1">
      <c r="A96" s="309"/>
      <c r="B96" s="361"/>
      <c r="C96" s="351"/>
      <c r="D96" s="309"/>
      <c r="E96" s="374"/>
      <c r="F96" s="352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</row>
    <row r="97" spans="1:28" ht="12.75" hidden="1">
      <c r="A97" s="309"/>
      <c r="B97" s="361"/>
      <c r="C97" s="351"/>
      <c r="D97" s="309"/>
      <c r="E97" s="374"/>
      <c r="F97" s="352"/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</row>
    <row r="98" spans="1:28" ht="12.75" hidden="1">
      <c r="A98" s="309"/>
      <c r="B98" s="361"/>
      <c r="C98" s="351"/>
      <c r="D98" s="309"/>
      <c r="E98" s="374"/>
      <c r="F98" s="352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</row>
    <row r="99" spans="1:28" ht="12.75" hidden="1">
      <c r="A99" s="309"/>
      <c r="B99" s="361"/>
      <c r="C99" s="351"/>
      <c r="D99" s="309"/>
      <c r="E99" s="374"/>
      <c r="F99" s="352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</row>
    <row r="100" spans="1:28" ht="12.75" hidden="1">
      <c r="A100" s="309"/>
      <c r="B100" s="361"/>
      <c r="C100" s="351"/>
      <c r="D100" s="309"/>
      <c r="E100" s="374"/>
      <c r="F100" s="352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</row>
    <row r="101" spans="1:28" ht="12.75" hidden="1">
      <c r="A101" s="309"/>
      <c r="B101" s="361"/>
      <c r="C101" s="351"/>
      <c r="D101" s="309"/>
      <c r="E101" s="374"/>
      <c r="F101" s="352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</row>
    <row r="102" spans="1:28" ht="12.75" hidden="1">
      <c r="A102" s="309"/>
      <c r="B102" s="361"/>
      <c r="C102" s="351"/>
      <c r="D102" s="309"/>
      <c r="E102" s="374"/>
      <c r="F102" s="352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</row>
    <row r="103" spans="1:28" ht="12.75" hidden="1">
      <c r="A103" s="309"/>
      <c r="B103" s="361"/>
      <c r="C103" s="351"/>
      <c r="D103" s="309"/>
      <c r="E103" s="374"/>
      <c r="F103" s="352"/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</row>
    <row r="104" spans="1:28" ht="12.75" hidden="1">
      <c r="A104" s="309"/>
      <c r="B104" s="361"/>
      <c r="C104" s="351"/>
      <c r="D104" s="309"/>
      <c r="E104" s="374"/>
      <c r="F104" s="352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</row>
    <row r="105" spans="1:28" ht="12.75" hidden="1">
      <c r="A105" s="309"/>
      <c r="B105" s="361"/>
      <c r="C105" s="351"/>
      <c r="D105" s="309"/>
      <c r="E105" s="374"/>
      <c r="F105" s="352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</row>
    <row r="106" spans="1:28" ht="12.75" hidden="1">
      <c r="A106" s="309"/>
      <c r="B106" s="361"/>
      <c r="C106" s="351"/>
      <c r="D106" s="309"/>
      <c r="E106" s="374"/>
      <c r="F106" s="352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</row>
    <row r="107" spans="1:28" ht="12.75" hidden="1">
      <c r="A107" s="309"/>
      <c r="B107" s="361"/>
      <c r="C107" s="351"/>
      <c r="D107" s="309"/>
      <c r="E107" s="374"/>
      <c r="F107" s="352"/>
      <c r="G107" s="309"/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</row>
    <row r="108" spans="1:28" ht="12.75" hidden="1">
      <c r="A108" s="309"/>
      <c r="B108" s="361"/>
      <c r="C108" s="351"/>
      <c r="D108" s="309"/>
      <c r="E108" s="374"/>
      <c r="F108" s="352"/>
      <c r="G108" s="309"/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</row>
    <row r="109" spans="1:28" ht="12.75" hidden="1">
      <c r="A109" s="309"/>
      <c r="B109" s="361"/>
      <c r="C109" s="351"/>
      <c r="D109" s="309"/>
      <c r="E109" s="374"/>
      <c r="F109" s="352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</row>
    <row r="110" spans="1:28" ht="12.75" hidden="1">
      <c r="A110" s="309"/>
      <c r="B110" s="361"/>
      <c r="C110" s="351"/>
      <c r="D110" s="309"/>
      <c r="E110" s="374"/>
      <c r="F110" s="352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</row>
    <row r="111" spans="1:28" ht="12.75" hidden="1">
      <c r="A111" s="309"/>
      <c r="B111" s="361"/>
      <c r="C111" s="351"/>
      <c r="D111" s="309"/>
      <c r="E111" s="374"/>
      <c r="F111" s="352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</row>
    <row r="112" spans="1:28" ht="12.75" hidden="1">
      <c r="A112" s="309"/>
      <c r="B112" s="361"/>
      <c r="C112" s="351"/>
      <c r="D112" s="309"/>
      <c r="E112" s="374"/>
      <c r="F112" s="352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</row>
    <row r="113" spans="1:28" ht="12.75" hidden="1">
      <c r="A113" s="309"/>
      <c r="B113" s="361"/>
      <c r="C113" s="351"/>
      <c r="D113" s="309"/>
      <c r="E113" s="374"/>
      <c r="F113" s="352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</row>
    <row r="114" spans="1:28" ht="12.75" hidden="1">
      <c r="A114" s="309"/>
      <c r="B114" s="361"/>
      <c r="C114" s="351"/>
      <c r="D114" s="309"/>
      <c r="E114" s="374"/>
      <c r="F114" s="352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</row>
    <row r="115" spans="1:28" ht="12.75" hidden="1">
      <c r="A115" s="309"/>
      <c r="B115" s="361"/>
      <c r="C115" s="351"/>
      <c r="D115" s="309"/>
      <c r="E115" s="374"/>
      <c r="F115" s="352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</row>
    <row r="116" spans="1:28" ht="12.75" hidden="1">
      <c r="A116" s="309"/>
      <c r="B116" s="361"/>
      <c r="C116" s="351"/>
      <c r="D116" s="309"/>
      <c r="E116" s="374"/>
      <c r="F116" s="352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</row>
    <row r="117" spans="1:28" ht="12.75" hidden="1">
      <c r="A117" s="309"/>
      <c r="B117" s="361"/>
      <c r="C117" s="351"/>
      <c r="D117" s="309"/>
      <c r="E117" s="374"/>
      <c r="F117" s="352"/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</row>
    <row r="118" spans="1:28" ht="12.75" hidden="1">
      <c r="A118" s="309"/>
      <c r="B118" s="361"/>
      <c r="C118" s="351"/>
      <c r="D118" s="309"/>
      <c r="E118" s="374"/>
      <c r="F118" s="352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</row>
    <row r="119" spans="1:28" ht="12.75" hidden="1">
      <c r="A119" s="309"/>
      <c r="B119" s="361"/>
      <c r="C119" s="351"/>
      <c r="D119" s="309"/>
      <c r="E119" s="374"/>
      <c r="F119" s="352"/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</row>
    <row r="120" spans="1:28" ht="12.75" hidden="1">
      <c r="A120" s="309"/>
      <c r="B120" s="361"/>
      <c r="C120" s="351"/>
      <c r="D120" s="309"/>
      <c r="E120" s="374"/>
      <c r="F120" s="352"/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</row>
    <row r="121" spans="1:28" ht="12.75" hidden="1">
      <c r="A121" s="309"/>
      <c r="B121" s="361"/>
      <c r="C121" s="351"/>
      <c r="D121" s="309"/>
      <c r="E121" s="374"/>
      <c r="F121" s="352"/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</row>
    <row r="122" spans="1:28" ht="12.75" hidden="1">
      <c r="A122" s="309"/>
      <c r="B122" s="361"/>
      <c r="C122" s="351"/>
      <c r="D122" s="309"/>
      <c r="E122" s="374"/>
      <c r="F122" s="352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</row>
    <row r="123" spans="1:28" ht="12.75" hidden="1">
      <c r="A123" s="309"/>
      <c r="B123" s="361"/>
      <c r="C123" s="351"/>
      <c r="D123" s="309"/>
      <c r="E123" s="374"/>
      <c r="F123" s="352"/>
      <c r="G123" s="309"/>
      <c r="H123" s="309"/>
      <c r="I123" s="309"/>
      <c r="J123" s="309"/>
      <c r="K123" s="309"/>
      <c r="L123" s="309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</row>
    <row r="124" spans="1:28" ht="12.75" hidden="1">
      <c r="A124" s="309"/>
      <c r="B124" s="361"/>
      <c r="C124" s="351"/>
      <c r="D124" s="309"/>
      <c r="E124" s="374"/>
      <c r="F124" s="352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</row>
    <row r="125" spans="1:28" ht="12.75" hidden="1">
      <c r="A125" s="309"/>
      <c r="B125" s="361"/>
      <c r="C125" s="351"/>
      <c r="D125" s="309"/>
      <c r="E125" s="374"/>
      <c r="F125" s="352"/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</row>
    <row r="126" spans="1:28" ht="12.75" hidden="1">
      <c r="A126" s="309"/>
      <c r="B126" s="361"/>
      <c r="C126" s="351"/>
      <c r="D126" s="309"/>
      <c r="E126" s="374"/>
      <c r="F126" s="352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</row>
    <row r="127" spans="1:28" ht="12.75" hidden="1">
      <c r="A127" s="309"/>
      <c r="B127" s="361"/>
      <c r="C127" s="351"/>
      <c r="D127" s="309"/>
      <c r="E127" s="374"/>
      <c r="F127" s="352"/>
      <c r="G127" s="309"/>
      <c r="H127" s="309"/>
      <c r="I127" s="309"/>
      <c r="J127" s="309"/>
      <c r="K127" s="309"/>
      <c r="L127" s="309"/>
      <c r="M127" s="309"/>
      <c r="N127" s="309"/>
      <c r="O127" s="309"/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</row>
    <row r="128" spans="1:28" ht="12.75" hidden="1">
      <c r="A128" s="309"/>
      <c r="B128" s="361"/>
      <c r="C128" s="351"/>
      <c r="D128" s="309"/>
      <c r="E128" s="374"/>
      <c r="F128" s="352"/>
      <c r="G128" s="309"/>
      <c r="H128" s="309"/>
      <c r="I128" s="309"/>
      <c r="J128" s="309"/>
      <c r="K128" s="309"/>
      <c r="L128" s="309"/>
      <c r="M128" s="309"/>
      <c r="N128" s="309"/>
      <c r="O128" s="309"/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</row>
    <row r="129" spans="1:28" ht="12.75" hidden="1">
      <c r="A129" s="309"/>
      <c r="B129" s="361"/>
      <c r="C129" s="351"/>
      <c r="D129" s="309"/>
      <c r="E129" s="374"/>
      <c r="F129" s="352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</row>
    <row r="130" spans="1:28" ht="12.75" hidden="1">
      <c r="A130" s="309"/>
      <c r="B130" s="361"/>
      <c r="C130" s="351"/>
      <c r="D130" s="309"/>
      <c r="E130" s="374"/>
      <c r="F130" s="352"/>
      <c r="G130" s="309"/>
      <c r="H130" s="309"/>
      <c r="I130" s="309"/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</row>
    <row r="131" spans="1:28" ht="12.75" hidden="1">
      <c r="A131" s="309"/>
      <c r="B131" s="361"/>
      <c r="C131" s="351"/>
      <c r="D131" s="309"/>
      <c r="E131" s="374"/>
      <c r="F131" s="352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</row>
    <row r="132" spans="1:28" ht="12.75" hidden="1">
      <c r="A132" s="309"/>
      <c r="B132" s="361"/>
      <c r="C132" s="351"/>
      <c r="D132" s="309"/>
      <c r="E132" s="374"/>
      <c r="F132" s="352"/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</row>
    <row r="133" spans="1:28" ht="12.75" hidden="1">
      <c r="A133" s="309"/>
      <c r="B133" s="361"/>
      <c r="C133" s="351"/>
      <c r="D133" s="309"/>
      <c r="E133" s="374"/>
      <c r="F133" s="352"/>
      <c r="G133" s="309"/>
      <c r="H133" s="309"/>
      <c r="I133" s="309"/>
      <c r="J133" s="309"/>
      <c r="K133" s="309"/>
      <c r="L133" s="309"/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</row>
    <row r="134" spans="1:28" ht="12.75" hidden="1">
      <c r="A134" s="309"/>
      <c r="B134" s="361"/>
      <c r="C134" s="351"/>
      <c r="D134" s="309"/>
      <c r="E134" s="374"/>
      <c r="F134" s="352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</row>
    <row r="135" spans="1:28" ht="12.75" hidden="1">
      <c r="A135" s="309"/>
      <c r="B135" s="361"/>
      <c r="C135" s="351"/>
      <c r="D135" s="309"/>
      <c r="E135" s="374"/>
      <c r="F135" s="352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</row>
    <row r="136" spans="1:28" ht="12.75" hidden="1">
      <c r="A136" s="309"/>
      <c r="B136" s="361"/>
      <c r="C136" s="351"/>
      <c r="D136" s="309"/>
      <c r="E136" s="374"/>
      <c r="F136" s="352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</row>
    <row r="137" spans="1:28" ht="12.75" hidden="1">
      <c r="A137" s="309"/>
      <c r="B137" s="361"/>
      <c r="C137" s="351"/>
      <c r="D137" s="309"/>
      <c r="E137" s="374"/>
      <c r="F137" s="352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</row>
    <row r="138" spans="1:28" ht="12.75" hidden="1">
      <c r="A138" s="309"/>
      <c r="B138" s="361"/>
      <c r="C138" s="351"/>
      <c r="D138" s="309"/>
      <c r="E138" s="374"/>
      <c r="F138" s="352"/>
      <c r="G138" s="309"/>
      <c r="H138" s="309"/>
      <c r="I138" s="309"/>
      <c r="J138" s="309"/>
      <c r="K138" s="309"/>
      <c r="L138" s="309"/>
      <c r="M138" s="309"/>
      <c r="N138" s="309"/>
      <c r="O138" s="309"/>
      <c r="P138" s="309"/>
      <c r="Q138" s="309"/>
      <c r="R138" s="309"/>
      <c r="S138" s="309"/>
      <c r="T138" s="309"/>
      <c r="U138" s="309"/>
      <c r="V138" s="309"/>
      <c r="W138" s="309"/>
      <c r="X138" s="309"/>
      <c r="Y138" s="309"/>
      <c r="Z138" s="309"/>
      <c r="AA138" s="309"/>
      <c r="AB138" s="309"/>
    </row>
    <row r="139" spans="1:28" ht="12.75" hidden="1">
      <c r="A139" s="309"/>
      <c r="B139" s="361"/>
      <c r="C139" s="351"/>
      <c r="D139" s="309"/>
      <c r="E139" s="374"/>
      <c r="F139" s="352"/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Q139" s="309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09"/>
    </row>
    <row r="140" spans="1:28" ht="12.75" hidden="1">
      <c r="A140" s="309"/>
      <c r="B140" s="361"/>
      <c r="C140" s="351"/>
      <c r="D140" s="309"/>
      <c r="E140" s="374"/>
      <c r="F140" s="352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09"/>
    </row>
    <row r="141" spans="1:28" ht="12.75" hidden="1">
      <c r="A141" s="309"/>
      <c r="B141" s="361"/>
      <c r="C141" s="351"/>
      <c r="D141" s="309"/>
      <c r="E141" s="374"/>
      <c r="F141" s="352"/>
      <c r="G141" s="309"/>
      <c r="H141" s="309"/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309"/>
      <c r="T141" s="309"/>
      <c r="U141" s="309"/>
      <c r="V141" s="309"/>
      <c r="W141" s="309"/>
      <c r="X141" s="309"/>
      <c r="Y141" s="309"/>
      <c r="Z141" s="309"/>
      <c r="AA141" s="309"/>
      <c r="AB141" s="309"/>
    </row>
    <row r="142" spans="1:28" ht="12.75" hidden="1">
      <c r="A142" s="309"/>
      <c r="B142" s="361"/>
      <c r="C142" s="351"/>
      <c r="D142" s="309"/>
      <c r="E142" s="374"/>
      <c r="F142" s="352"/>
      <c r="G142" s="309"/>
      <c r="H142" s="309"/>
      <c r="I142" s="309"/>
      <c r="J142" s="309"/>
      <c r="K142" s="309"/>
      <c r="L142" s="309"/>
      <c r="M142" s="309"/>
      <c r="N142" s="309"/>
      <c r="O142" s="309"/>
      <c r="P142" s="309"/>
      <c r="Q142" s="309"/>
      <c r="R142" s="309"/>
      <c r="S142" s="309"/>
      <c r="T142" s="309"/>
      <c r="U142" s="309"/>
      <c r="V142" s="309"/>
      <c r="W142" s="309"/>
      <c r="X142" s="309"/>
      <c r="Y142" s="309"/>
      <c r="Z142" s="309"/>
      <c r="AA142" s="309"/>
      <c r="AB142" s="309"/>
    </row>
    <row r="143" spans="1:28" ht="12.75" hidden="1">
      <c r="A143" s="309"/>
      <c r="B143" s="361"/>
      <c r="C143" s="351"/>
      <c r="D143" s="309"/>
      <c r="E143" s="374"/>
      <c r="F143" s="352"/>
      <c r="G143" s="309"/>
      <c r="H143" s="309"/>
      <c r="I143" s="309"/>
      <c r="J143" s="309"/>
      <c r="K143" s="309"/>
      <c r="L143" s="309"/>
      <c r="M143" s="309"/>
      <c r="N143" s="309"/>
      <c r="O143" s="309"/>
      <c r="P143" s="309"/>
      <c r="Q143" s="309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</row>
    <row r="144" spans="1:28" ht="12.75" hidden="1">
      <c r="A144" s="309"/>
      <c r="B144" s="361"/>
      <c r="C144" s="351"/>
      <c r="D144" s="309"/>
      <c r="E144" s="374"/>
      <c r="F144" s="352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</row>
    <row r="145" spans="1:28" ht="12.75" hidden="1">
      <c r="A145" s="309"/>
      <c r="B145" s="361"/>
      <c r="C145" s="351"/>
      <c r="D145" s="309"/>
      <c r="E145" s="374"/>
      <c r="F145" s="352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</row>
    <row r="146" spans="1:28" ht="12.75" hidden="1">
      <c r="A146" s="309"/>
      <c r="B146" s="361"/>
      <c r="C146" s="351"/>
      <c r="D146" s="309"/>
      <c r="E146" s="374"/>
      <c r="F146" s="352"/>
      <c r="G146" s="309"/>
      <c r="H146" s="309"/>
      <c r="I146" s="309"/>
      <c r="J146" s="309"/>
      <c r="K146" s="309"/>
      <c r="L146" s="309"/>
      <c r="M146" s="309"/>
      <c r="N146" s="309"/>
      <c r="O146" s="309"/>
      <c r="P146" s="309"/>
      <c r="Q146" s="309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</row>
    <row r="147" spans="1:28" ht="12.75" hidden="1">
      <c r="A147" s="309"/>
      <c r="B147" s="361"/>
      <c r="C147" s="351"/>
      <c r="D147" s="309"/>
      <c r="E147" s="374"/>
      <c r="F147" s="352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</row>
    <row r="148" spans="1:28" ht="12.75" hidden="1">
      <c r="A148" s="309"/>
      <c r="B148" s="361"/>
      <c r="C148" s="351"/>
      <c r="D148" s="309"/>
      <c r="E148" s="374"/>
      <c r="F148" s="352"/>
      <c r="G148" s="309"/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</row>
    <row r="149" spans="1:28" ht="12.75" hidden="1">
      <c r="A149" s="309"/>
      <c r="B149" s="361"/>
      <c r="C149" s="351"/>
      <c r="D149" s="309"/>
      <c r="E149" s="374"/>
      <c r="F149" s="352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</row>
    <row r="150" spans="1:28" ht="12.75" hidden="1">
      <c r="A150" s="309"/>
      <c r="B150" s="361"/>
      <c r="C150" s="351"/>
      <c r="D150" s="309"/>
      <c r="E150" s="374"/>
      <c r="F150" s="352"/>
      <c r="G150" s="309"/>
      <c r="H150" s="309"/>
      <c r="I150" s="309"/>
      <c r="J150" s="309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</row>
    <row r="151" spans="1:28" ht="12.75" hidden="1">
      <c r="A151" s="309"/>
      <c r="B151" s="361"/>
      <c r="C151" s="351"/>
      <c r="D151" s="309"/>
      <c r="E151" s="374"/>
      <c r="F151" s="352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</row>
    <row r="152" spans="1:28" ht="12.75" hidden="1">
      <c r="A152" s="309"/>
      <c r="B152" s="361"/>
      <c r="C152" s="351"/>
      <c r="D152" s="309"/>
      <c r="E152" s="374"/>
      <c r="F152" s="352"/>
      <c r="G152" s="309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</row>
    <row r="153" spans="1:28" ht="12.75" hidden="1">
      <c r="A153" s="309"/>
      <c r="B153" s="361"/>
      <c r="C153" s="351"/>
      <c r="D153" s="309"/>
      <c r="E153" s="374"/>
      <c r="F153" s="352"/>
      <c r="G153" s="309"/>
      <c r="H153" s="309"/>
      <c r="I153" s="309"/>
      <c r="J153" s="309"/>
      <c r="K153" s="309"/>
      <c r="L153" s="309"/>
      <c r="M153" s="309"/>
      <c r="N153" s="309"/>
      <c r="O153" s="309"/>
      <c r="P153" s="309"/>
      <c r="Q153" s="309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</row>
    <row r="154" spans="1:28" ht="12.75" hidden="1">
      <c r="A154" s="309"/>
      <c r="B154" s="361"/>
      <c r="C154" s="351"/>
      <c r="D154" s="309"/>
      <c r="E154" s="374"/>
      <c r="F154" s="352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</row>
    <row r="155" spans="1:28" ht="12.75" hidden="1">
      <c r="A155" s="309"/>
      <c r="B155" s="361"/>
      <c r="C155" s="351"/>
      <c r="D155" s="309"/>
      <c r="E155" s="374"/>
      <c r="F155" s="352"/>
      <c r="G155" s="309"/>
      <c r="H155" s="309"/>
      <c r="I155" s="309"/>
      <c r="J155" s="309"/>
      <c r="K155" s="309"/>
      <c r="L155" s="309"/>
      <c r="M155" s="309"/>
      <c r="N155" s="309"/>
      <c r="O155" s="309"/>
      <c r="P155" s="309"/>
      <c r="Q155" s="309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</row>
    <row r="156" spans="1:28" ht="12.75" hidden="1">
      <c r="A156" s="309"/>
      <c r="B156" s="361"/>
      <c r="C156" s="351"/>
      <c r="D156" s="309"/>
      <c r="E156" s="374"/>
      <c r="F156" s="352"/>
      <c r="G156" s="309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</row>
    <row r="157" spans="1:28" ht="12.75" hidden="1">
      <c r="A157" s="309"/>
      <c r="B157" s="361"/>
      <c r="C157" s="351"/>
      <c r="D157" s="309"/>
      <c r="E157" s="374"/>
      <c r="F157" s="352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</row>
    <row r="158" spans="1:28" ht="12.75" hidden="1">
      <c r="A158" s="309"/>
      <c r="B158" s="361"/>
      <c r="C158" s="351"/>
      <c r="D158" s="309"/>
      <c r="E158" s="374"/>
      <c r="F158" s="352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</row>
    <row r="159" spans="1:28" ht="12.75" hidden="1">
      <c r="A159" s="309"/>
      <c r="B159" s="361"/>
      <c r="C159" s="351"/>
      <c r="D159" s="309"/>
      <c r="E159" s="374"/>
      <c r="F159" s="352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</row>
    <row r="160" spans="1:28" ht="12.75" hidden="1">
      <c r="A160" s="309"/>
      <c r="B160" s="361"/>
      <c r="C160" s="351"/>
      <c r="D160" s="309"/>
      <c r="E160" s="374"/>
      <c r="F160" s="352"/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</row>
    <row r="161" spans="1:28" ht="12.75" hidden="1">
      <c r="A161" s="309"/>
      <c r="B161" s="361"/>
      <c r="C161" s="351"/>
      <c r="D161" s="309"/>
      <c r="E161" s="374"/>
      <c r="F161" s="352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</row>
    <row r="162" spans="1:28" ht="12.75" hidden="1">
      <c r="A162" s="309"/>
      <c r="B162" s="361"/>
      <c r="C162" s="351"/>
      <c r="D162" s="309"/>
      <c r="E162" s="374"/>
      <c r="F162" s="352"/>
      <c r="G162" s="309"/>
      <c r="H162" s="309"/>
      <c r="I162" s="309"/>
      <c r="J162" s="309"/>
      <c r="K162" s="309"/>
      <c r="L162" s="309"/>
      <c r="M162" s="309"/>
      <c r="N162" s="309"/>
      <c r="O162" s="309"/>
      <c r="P162" s="309"/>
      <c r="Q162" s="309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</row>
    <row r="163" spans="1:28" ht="12.75" hidden="1">
      <c r="A163" s="309"/>
      <c r="B163" s="361"/>
      <c r="C163" s="351"/>
      <c r="D163" s="309"/>
      <c r="E163" s="374"/>
      <c r="F163" s="352"/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</row>
    <row r="164" spans="1:28" ht="12.75" hidden="1">
      <c r="A164" s="309"/>
      <c r="B164" s="361"/>
      <c r="C164" s="351"/>
      <c r="D164" s="309"/>
      <c r="E164" s="374"/>
      <c r="F164" s="352"/>
      <c r="G164" s="309"/>
      <c r="H164" s="309"/>
      <c r="I164" s="309"/>
      <c r="J164" s="309"/>
      <c r="K164" s="309"/>
      <c r="L164" s="309"/>
      <c r="M164" s="309"/>
      <c r="N164" s="309"/>
      <c r="O164" s="309"/>
      <c r="P164" s="309"/>
      <c r="Q164" s="309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</row>
    <row r="165" spans="1:28" ht="12.75" hidden="1">
      <c r="A165" s="309"/>
      <c r="B165" s="361"/>
      <c r="C165" s="351"/>
      <c r="D165" s="309"/>
      <c r="E165" s="374"/>
      <c r="F165" s="352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</row>
    <row r="166" spans="1:28" ht="12.75" hidden="1">
      <c r="A166" s="309"/>
      <c r="B166" s="361"/>
      <c r="C166" s="351"/>
      <c r="D166" s="309"/>
      <c r="E166" s="374"/>
      <c r="F166" s="352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</row>
    <row r="167" spans="1:28" ht="12.75" hidden="1">
      <c r="A167" s="309"/>
      <c r="B167" s="361"/>
      <c r="C167" s="351"/>
      <c r="D167" s="309"/>
      <c r="E167" s="374"/>
      <c r="F167" s="352"/>
      <c r="G167" s="309"/>
      <c r="H167" s="309"/>
      <c r="I167" s="309"/>
      <c r="J167" s="309"/>
      <c r="K167" s="309"/>
      <c r="L167" s="309"/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</row>
    <row r="168" spans="1:28" ht="12.75" hidden="1">
      <c r="A168" s="309"/>
      <c r="B168" s="361"/>
      <c r="C168" s="351"/>
      <c r="D168" s="309"/>
      <c r="E168" s="374"/>
      <c r="F168" s="352"/>
      <c r="G168" s="309"/>
      <c r="H168" s="309"/>
      <c r="I168" s="309"/>
      <c r="J168" s="309"/>
      <c r="K168" s="309"/>
      <c r="L168" s="309"/>
      <c r="M168" s="309"/>
      <c r="N168" s="309"/>
      <c r="O168" s="309"/>
      <c r="P168" s="309"/>
      <c r="Q168" s="309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</row>
    <row r="169" spans="1:28" ht="12.75" hidden="1">
      <c r="A169" s="309"/>
      <c r="B169" s="361"/>
      <c r="C169" s="351"/>
      <c r="D169" s="309"/>
      <c r="E169" s="374"/>
      <c r="F169" s="352"/>
      <c r="G169" s="309"/>
      <c r="H169" s="309"/>
      <c r="I169" s="309"/>
      <c r="J169" s="309"/>
      <c r="K169" s="309"/>
      <c r="L169" s="309"/>
      <c r="M169" s="309"/>
      <c r="N169" s="309"/>
      <c r="O169" s="309"/>
      <c r="P169" s="309"/>
      <c r="Q169" s="309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</row>
    <row r="170" spans="1:28" ht="12.75" hidden="1">
      <c r="A170" s="309"/>
      <c r="B170" s="361"/>
      <c r="C170" s="351"/>
      <c r="D170" s="309"/>
      <c r="E170" s="374"/>
      <c r="F170" s="352"/>
      <c r="G170" s="309"/>
      <c r="H170" s="309"/>
      <c r="I170" s="309"/>
      <c r="J170" s="309"/>
      <c r="K170" s="309"/>
      <c r="L170" s="309"/>
      <c r="M170" s="309"/>
      <c r="N170" s="309"/>
      <c r="O170" s="309"/>
      <c r="P170" s="309"/>
      <c r="Q170" s="309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</row>
    <row r="171" spans="1:28" ht="12.75" hidden="1">
      <c r="A171" s="309"/>
      <c r="B171" s="361"/>
      <c r="C171" s="351"/>
      <c r="D171" s="309"/>
      <c r="E171" s="374"/>
      <c r="F171" s="352"/>
      <c r="G171" s="309"/>
      <c r="H171" s="309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</row>
    <row r="172" spans="1:28" ht="12.75" hidden="1">
      <c r="A172" s="309"/>
      <c r="B172" s="361"/>
      <c r="C172" s="351"/>
      <c r="D172" s="309"/>
      <c r="E172" s="374"/>
      <c r="F172" s="352"/>
      <c r="G172" s="309"/>
      <c r="H172" s="309"/>
      <c r="I172" s="309"/>
      <c r="J172" s="309"/>
      <c r="K172" s="309"/>
      <c r="L172" s="309"/>
      <c r="M172" s="309"/>
      <c r="N172" s="309"/>
      <c r="O172" s="309"/>
      <c r="P172" s="309"/>
      <c r="Q172" s="309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</row>
    <row r="173" spans="1:28" ht="12.75" hidden="1">
      <c r="A173" s="309"/>
      <c r="B173" s="361"/>
      <c r="C173" s="351"/>
      <c r="D173" s="309"/>
      <c r="E173" s="374"/>
      <c r="F173" s="352"/>
      <c r="G173" s="309"/>
      <c r="H173" s="309"/>
      <c r="I173" s="309"/>
      <c r="J173" s="309"/>
      <c r="K173" s="309"/>
      <c r="L173" s="309"/>
      <c r="M173" s="309"/>
      <c r="N173" s="309"/>
      <c r="O173" s="309"/>
      <c r="P173" s="309"/>
      <c r="Q173" s="309"/>
      <c r="R173" s="309"/>
      <c r="S173" s="309"/>
      <c r="T173" s="309"/>
      <c r="U173" s="309"/>
      <c r="V173" s="309"/>
      <c r="W173" s="309"/>
      <c r="X173" s="309"/>
      <c r="Y173" s="309"/>
      <c r="Z173" s="309"/>
      <c r="AA173" s="309"/>
      <c r="AB173" s="309"/>
    </row>
    <row r="174" spans="1:28" ht="12.75" hidden="1">
      <c r="A174" s="309"/>
      <c r="B174" s="361"/>
      <c r="C174" s="351"/>
      <c r="D174" s="309"/>
      <c r="E174" s="374"/>
      <c r="F174" s="352"/>
      <c r="G174" s="309"/>
      <c r="H174" s="309"/>
      <c r="I174" s="309"/>
      <c r="J174" s="309"/>
      <c r="K174" s="309"/>
      <c r="L174" s="309"/>
      <c r="M174" s="309"/>
      <c r="N174" s="309"/>
      <c r="O174" s="309"/>
      <c r="P174" s="309"/>
      <c r="Q174" s="309"/>
      <c r="R174" s="309"/>
      <c r="S174" s="309"/>
      <c r="T174" s="309"/>
      <c r="U174" s="309"/>
      <c r="V174" s="309"/>
      <c r="W174" s="309"/>
      <c r="X174" s="309"/>
      <c r="Y174" s="309"/>
      <c r="Z174" s="309"/>
      <c r="AA174" s="309"/>
      <c r="AB174" s="309"/>
    </row>
    <row r="175" spans="1:28" ht="12.75" hidden="1">
      <c r="A175" s="309"/>
      <c r="B175" s="361"/>
      <c r="C175" s="351"/>
      <c r="D175" s="309"/>
      <c r="E175" s="374"/>
      <c r="F175" s="352"/>
      <c r="G175" s="309"/>
      <c r="H175" s="309"/>
      <c r="I175" s="309"/>
      <c r="J175" s="309"/>
      <c r="K175" s="309"/>
      <c r="L175" s="309"/>
      <c r="M175" s="309"/>
      <c r="N175" s="309"/>
      <c r="O175" s="309"/>
      <c r="P175" s="309"/>
      <c r="Q175" s="309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</row>
    <row r="176" spans="1:28" ht="12.75" hidden="1">
      <c r="A176" s="309"/>
      <c r="B176" s="361"/>
      <c r="C176" s="351"/>
      <c r="D176" s="309"/>
      <c r="E176" s="374"/>
      <c r="F176" s="352"/>
      <c r="G176" s="309"/>
      <c r="H176" s="309"/>
      <c r="I176" s="309"/>
      <c r="J176" s="309"/>
      <c r="K176" s="309"/>
      <c r="L176" s="309"/>
      <c r="M176" s="309"/>
      <c r="N176" s="309"/>
      <c r="O176" s="309"/>
      <c r="P176" s="309"/>
      <c r="Q176" s="309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</row>
    <row r="177" spans="1:28" ht="12.75" hidden="1">
      <c r="A177" s="309"/>
      <c r="B177" s="361"/>
      <c r="C177" s="351"/>
      <c r="D177" s="309"/>
      <c r="E177" s="374"/>
      <c r="F177" s="352"/>
      <c r="G177" s="309"/>
      <c r="H177" s="309"/>
      <c r="I177" s="309"/>
      <c r="J177" s="309"/>
      <c r="K177" s="309"/>
      <c r="L177" s="309"/>
      <c r="M177" s="309"/>
      <c r="N177" s="309"/>
      <c r="O177" s="309"/>
      <c r="P177" s="309"/>
      <c r="Q177" s="309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</row>
    <row r="178" spans="1:28" ht="12.75" hidden="1">
      <c r="A178" s="309"/>
      <c r="B178" s="361"/>
      <c r="C178" s="351"/>
      <c r="D178" s="309"/>
      <c r="E178" s="374"/>
      <c r="F178" s="352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  <c r="Q178" s="309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</row>
    <row r="179" spans="1:28" ht="12.75" hidden="1">
      <c r="A179" s="309"/>
      <c r="B179" s="361"/>
      <c r="C179" s="351"/>
      <c r="D179" s="309"/>
      <c r="E179" s="374"/>
      <c r="F179" s="352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</row>
    <row r="180" spans="1:28" ht="12.75" hidden="1">
      <c r="A180" s="309"/>
      <c r="B180" s="361"/>
      <c r="C180" s="351"/>
      <c r="D180" s="309"/>
      <c r="E180" s="374"/>
      <c r="F180" s="352"/>
      <c r="G180" s="309"/>
      <c r="H180" s="309"/>
      <c r="I180" s="309"/>
      <c r="J180" s="309"/>
      <c r="K180" s="309"/>
      <c r="L180" s="309"/>
      <c r="M180" s="309"/>
      <c r="N180" s="309"/>
      <c r="O180" s="309"/>
      <c r="P180" s="309"/>
      <c r="Q180" s="309"/>
      <c r="R180" s="309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</row>
    <row r="181" spans="1:28" ht="12.75" hidden="1">
      <c r="A181" s="309"/>
      <c r="B181" s="361"/>
      <c r="C181" s="351"/>
      <c r="D181" s="309"/>
      <c r="E181" s="374"/>
      <c r="F181" s="352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  <c r="Q181" s="309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</row>
    <row r="182" spans="1:28" ht="12.75" hidden="1">
      <c r="A182" s="309"/>
      <c r="B182" s="361"/>
      <c r="C182" s="351"/>
      <c r="D182" s="309"/>
      <c r="E182" s="374"/>
      <c r="F182" s="352"/>
      <c r="G182" s="309"/>
      <c r="H182" s="309"/>
      <c r="I182" s="309"/>
      <c r="J182" s="309"/>
      <c r="K182" s="309"/>
      <c r="L182" s="309"/>
      <c r="M182" s="309"/>
      <c r="N182" s="309"/>
      <c r="O182" s="309"/>
      <c r="P182" s="309"/>
      <c r="Q182" s="309"/>
      <c r="R182" s="309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</row>
    <row r="183" spans="1:28" ht="12.75" hidden="1">
      <c r="A183" s="309"/>
      <c r="B183" s="361"/>
      <c r="C183" s="351"/>
      <c r="D183" s="309"/>
      <c r="E183" s="374"/>
      <c r="F183" s="352"/>
      <c r="G183" s="309"/>
      <c r="H183" s="309"/>
      <c r="I183" s="309"/>
      <c r="J183" s="309"/>
      <c r="K183" s="309"/>
      <c r="L183" s="309"/>
      <c r="M183" s="309"/>
      <c r="N183" s="309"/>
      <c r="O183" s="309"/>
      <c r="P183" s="309"/>
      <c r="Q183" s="309"/>
      <c r="R183" s="309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/>
    </row>
    <row r="184" spans="1:28" ht="12.75" hidden="1">
      <c r="A184" s="309"/>
      <c r="B184" s="361"/>
      <c r="C184" s="351"/>
      <c r="D184" s="309"/>
      <c r="E184" s="374"/>
      <c r="F184" s="352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  <c r="Q184" s="309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</row>
    <row r="185" spans="1:28" ht="12.75" hidden="1">
      <c r="A185" s="309"/>
      <c r="B185" s="361"/>
      <c r="C185" s="351"/>
      <c r="D185" s="309"/>
      <c r="E185" s="374"/>
      <c r="F185" s="352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09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</row>
    <row r="186" spans="1:28" ht="12.75" hidden="1">
      <c r="A186" s="309"/>
      <c r="B186" s="361"/>
      <c r="C186" s="351"/>
      <c r="D186" s="309"/>
      <c r="E186" s="374"/>
      <c r="F186" s="352"/>
      <c r="G186" s="309"/>
      <c r="H186" s="309"/>
      <c r="I186" s="309"/>
      <c r="J186" s="309"/>
      <c r="K186" s="309"/>
      <c r="L186" s="309"/>
      <c r="M186" s="309"/>
      <c r="N186" s="309"/>
      <c r="O186" s="309"/>
      <c r="P186" s="309"/>
      <c r="Q186" s="309"/>
      <c r="R186" s="309"/>
      <c r="S186" s="309"/>
      <c r="T186" s="309"/>
      <c r="U186" s="309"/>
      <c r="V186" s="309"/>
      <c r="W186" s="309"/>
      <c r="X186" s="309"/>
      <c r="Y186" s="309"/>
      <c r="Z186" s="309"/>
      <c r="AA186" s="309"/>
      <c r="AB186" s="309"/>
    </row>
    <row r="187" spans="1:28" ht="12.75" hidden="1">
      <c r="A187" s="309"/>
      <c r="B187" s="361"/>
      <c r="C187" s="351"/>
      <c r="D187" s="309"/>
      <c r="E187" s="374"/>
      <c r="F187" s="352"/>
      <c r="G187" s="309"/>
      <c r="H187" s="309"/>
      <c r="I187" s="309"/>
      <c r="J187" s="309"/>
      <c r="K187" s="309"/>
      <c r="L187" s="309"/>
      <c r="M187" s="309"/>
      <c r="N187" s="309"/>
      <c r="O187" s="309"/>
      <c r="P187" s="309"/>
      <c r="Q187" s="309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</row>
    <row r="188" spans="1:28" ht="12.75" hidden="1">
      <c r="A188" s="309"/>
      <c r="B188" s="361"/>
      <c r="C188" s="351"/>
      <c r="D188" s="309"/>
      <c r="E188" s="374"/>
      <c r="F188" s="352"/>
      <c r="G188" s="309"/>
      <c r="H188" s="309"/>
      <c r="I188" s="309"/>
      <c r="J188" s="309"/>
      <c r="K188" s="309"/>
      <c r="L188" s="309"/>
      <c r="M188" s="309"/>
      <c r="N188" s="309"/>
      <c r="O188" s="309"/>
      <c r="P188" s="309"/>
      <c r="Q188" s="309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</row>
    <row r="189" spans="1:28" ht="12.75" hidden="1">
      <c r="A189" s="309"/>
      <c r="B189" s="361"/>
      <c r="C189" s="351"/>
      <c r="D189" s="309"/>
      <c r="E189" s="374"/>
      <c r="F189" s="352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</row>
    <row r="190" spans="1:28" ht="12.75" hidden="1">
      <c r="A190" s="309"/>
      <c r="B190" s="361"/>
      <c r="C190" s="351"/>
      <c r="D190" s="309"/>
      <c r="E190" s="374"/>
      <c r="F190" s="352"/>
      <c r="G190" s="309"/>
      <c r="H190" s="309"/>
      <c r="I190" s="309"/>
      <c r="J190" s="309"/>
      <c r="K190" s="309"/>
      <c r="L190" s="309"/>
      <c r="M190" s="309"/>
      <c r="N190" s="309"/>
      <c r="O190" s="309"/>
      <c r="P190" s="309"/>
      <c r="Q190" s="309"/>
      <c r="R190" s="309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09"/>
    </row>
    <row r="191" spans="1:28" ht="12.75" hidden="1">
      <c r="A191" s="309"/>
      <c r="B191" s="361"/>
      <c r="C191" s="351"/>
      <c r="D191" s="309"/>
      <c r="E191" s="374"/>
      <c r="F191" s="352"/>
      <c r="G191" s="309"/>
      <c r="H191" s="309"/>
      <c r="I191" s="309"/>
      <c r="J191" s="309"/>
      <c r="K191" s="309"/>
      <c r="L191" s="309"/>
      <c r="M191" s="309"/>
      <c r="N191" s="309"/>
      <c r="O191" s="309"/>
      <c r="P191" s="309"/>
      <c r="Q191" s="309"/>
      <c r="R191" s="309"/>
      <c r="S191" s="309"/>
      <c r="T191" s="309"/>
      <c r="U191" s="309"/>
      <c r="V191" s="309"/>
      <c r="W191" s="309"/>
      <c r="X191" s="309"/>
      <c r="Y191" s="309"/>
      <c r="Z191" s="309"/>
      <c r="AA191" s="309"/>
      <c r="AB191" s="309"/>
    </row>
    <row r="192" spans="1:28" ht="12.75" hidden="1">
      <c r="A192" s="309"/>
      <c r="B192" s="361"/>
      <c r="C192" s="351"/>
      <c r="D192" s="309"/>
      <c r="E192" s="374"/>
      <c r="F192" s="352"/>
      <c r="G192" s="309"/>
      <c r="H192" s="309"/>
      <c r="I192" s="309"/>
      <c r="J192" s="309"/>
      <c r="K192" s="309"/>
      <c r="L192" s="309"/>
      <c r="M192" s="309"/>
      <c r="N192" s="309"/>
      <c r="O192" s="309"/>
      <c r="P192" s="309"/>
      <c r="Q192" s="309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</row>
    <row r="193" spans="1:28" ht="12.75" hidden="1">
      <c r="A193" s="309"/>
      <c r="B193" s="361"/>
      <c r="C193" s="351"/>
      <c r="D193" s="309"/>
      <c r="E193" s="374"/>
      <c r="F193" s="352"/>
      <c r="G193" s="309"/>
      <c r="H193" s="309"/>
      <c r="I193" s="309"/>
      <c r="J193" s="309"/>
      <c r="K193" s="309"/>
      <c r="L193" s="309"/>
      <c r="M193" s="309"/>
      <c r="N193" s="309"/>
      <c r="O193" s="309"/>
      <c r="P193" s="309"/>
      <c r="Q193" s="309"/>
      <c r="R193" s="309"/>
      <c r="S193" s="309"/>
      <c r="T193" s="309"/>
      <c r="U193" s="309"/>
      <c r="V193" s="309"/>
      <c r="W193" s="309"/>
      <c r="X193" s="309"/>
      <c r="Y193" s="309"/>
      <c r="Z193" s="309"/>
      <c r="AA193" s="309"/>
      <c r="AB193" s="309"/>
    </row>
    <row r="194" spans="1:28" ht="12.75" hidden="1">
      <c r="A194" s="309"/>
      <c r="B194" s="361"/>
      <c r="C194" s="351"/>
      <c r="D194" s="309"/>
      <c r="E194" s="374"/>
      <c r="F194" s="352"/>
      <c r="G194" s="309"/>
      <c r="H194" s="309"/>
      <c r="I194" s="309"/>
      <c r="J194" s="309"/>
      <c r="K194" s="309"/>
      <c r="L194" s="309"/>
      <c r="M194" s="309"/>
      <c r="N194" s="309"/>
      <c r="O194" s="309"/>
      <c r="P194" s="309"/>
      <c r="Q194" s="309"/>
      <c r="R194" s="309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</row>
    <row r="195" spans="1:28" ht="12.75" hidden="1">
      <c r="A195" s="309"/>
      <c r="B195" s="361"/>
      <c r="C195" s="351"/>
      <c r="D195" s="309"/>
      <c r="E195" s="374"/>
      <c r="F195" s="352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  <c r="Q195" s="309"/>
      <c r="R195" s="309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</row>
    <row r="196" spans="1:28" ht="12.75" hidden="1">
      <c r="A196" s="309"/>
      <c r="B196" s="361"/>
      <c r="C196" s="351"/>
      <c r="D196" s="309"/>
      <c r="E196" s="374"/>
      <c r="F196" s="352"/>
      <c r="G196" s="309"/>
      <c r="H196" s="309"/>
      <c r="I196" s="309"/>
      <c r="J196" s="309"/>
      <c r="K196" s="309"/>
      <c r="L196" s="309"/>
      <c r="M196" s="309"/>
      <c r="N196" s="309"/>
      <c r="O196" s="309"/>
      <c r="P196" s="309"/>
      <c r="Q196" s="309"/>
      <c r="R196" s="309"/>
      <c r="S196" s="309"/>
      <c r="T196" s="309"/>
      <c r="U196" s="309"/>
      <c r="V196" s="309"/>
      <c r="W196" s="309"/>
      <c r="X196" s="309"/>
      <c r="Y196" s="309"/>
      <c r="Z196" s="309"/>
      <c r="AA196" s="309"/>
      <c r="AB196" s="309"/>
    </row>
    <row r="197" spans="1:28" ht="12.75" hidden="1">
      <c r="A197" s="309"/>
      <c r="B197" s="361"/>
      <c r="C197" s="351"/>
      <c r="D197" s="309"/>
      <c r="E197" s="374"/>
      <c r="F197" s="352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  <c r="Q197" s="309"/>
      <c r="R197" s="309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</row>
    <row r="198" spans="1:28" ht="12.75" hidden="1">
      <c r="A198" s="309"/>
      <c r="B198" s="361"/>
      <c r="C198" s="351"/>
      <c r="D198" s="309"/>
      <c r="E198" s="374"/>
      <c r="F198" s="352"/>
      <c r="G198" s="309"/>
      <c r="H198" s="309"/>
      <c r="I198" s="309"/>
      <c r="J198" s="309"/>
      <c r="K198" s="309"/>
      <c r="L198" s="309"/>
      <c r="M198" s="309"/>
      <c r="N198" s="309"/>
      <c r="O198" s="309"/>
      <c r="P198" s="309"/>
      <c r="Q198" s="309"/>
      <c r="R198" s="309"/>
      <c r="S198" s="309"/>
      <c r="T198" s="309"/>
      <c r="U198" s="309"/>
      <c r="V198" s="309"/>
      <c r="W198" s="309"/>
      <c r="X198" s="309"/>
      <c r="Y198" s="309"/>
      <c r="Z198" s="309"/>
      <c r="AA198" s="309"/>
      <c r="AB198" s="309"/>
    </row>
    <row r="199" spans="1:28" ht="12.75" hidden="1">
      <c r="A199" s="309"/>
      <c r="B199" s="361"/>
      <c r="C199" s="351"/>
      <c r="D199" s="309"/>
      <c r="E199" s="374"/>
      <c r="F199" s="352"/>
      <c r="G199" s="309"/>
      <c r="H199" s="309"/>
      <c r="I199" s="309"/>
      <c r="J199" s="309"/>
      <c r="K199" s="309"/>
      <c r="L199" s="309"/>
      <c r="M199" s="309"/>
      <c r="N199" s="309"/>
      <c r="O199" s="309"/>
      <c r="P199" s="309"/>
      <c r="Q199" s="309"/>
      <c r="R199" s="309"/>
      <c r="S199" s="309"/>
      <c r="T199" s="309"/>
      <c r="U199" s="309"/>
      <c r="V199" s="309"/>
      <c r="W199" s="309"/>
      <c r="X199" s="309"/>
      <c r="Y199" s="309"/>
      <c r="Z199" s="309"/>
      <c r="AA199" s="309"/>
      <c r="AB199" s="309"/>
    </row>
    <row r="200" spans="1:28" ht="12.75" hidden="1">
      <c r="A200" s="309"/>
      <c r="B200" s="361"/>
      <c r="C200" s="351"/>
      <c r="D200" s="309"/>
      <c r="E200" s="374"/>
      <c r="F200" s="352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</row>
    <row r="201" spans="1:28" ht="12.75" hidden="1">
      <c r="A201" s="309"/>
      <c r="B201" s="361"/>
      <c r="C201" s="351"/>
      <c r="D201" s="309"/>
      <c r="E201" s="374"/>
      <c r="F201" s="352"/>
      <c r="G201" s="309"/>
      <c r="H201" s="309"/>
      <c r="I201" s="309"/>
      <c r="J201" s="309"/>
      <c r="K201" s="309"/>
      <c r="L201" s="309"/>
      <c r="M201" s="309"/>
      <c r="N201" s="309"/>
      <c r="O201" s="309"/>
      <c r="P201" s="309"/>
      <c r="Q201" s="309"/>
      <c r="R201" s="309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09"/>
    </row>
    <row r="202" spans="1:28" ht="12.75" hidden="1">
      <c r="A202" s="309"/>
      <c r="B202" s="361"/>
      <c r="C202" s="351"/>
      <c r="D202" s="309"/>
      <c r="E202" s="374"/>
      <c r="F202" s="352"/>
      <c r="G202" s="309"/>
      <c r="H202" s="309"/>
      <c r="I202" s="309"/>
      <c r="J202" s="309"/>
      <c r="K202" s="309"/>
      <c r="L202" s="309"/>
      <c r="M202" s="309"/>
      <c r="N202" s="309"/>
      <c r="O202" s="309"/>
      <c r="P202" s="309"/>
      <c r="Q202" s="309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</row>
    <row r="203" spans="1:28" ht="12.75" hidden="1">
      <c r="A203" s="309"/>
      <c r="B203" s="361"/>
      <c r="C203" s="351"/>
      <c r="D203" s="309"/>
      <c r="E203" s="374"/>
      <c r="F203" s="352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  <c r="Q203" s="309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</row>
    <row r="204" spans="1:28" ht="12.75" hidden="1">
      <c r="A204" s="309"/>
      <c r="B204" s="361"/>
      <c r="C204" s="351"/>
      <c r="D204" s="309"/>
      <c r="E204" s="374"/>
      <c r="F204" s="352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</row>
    <row r="205" spans="1:28" ht="12.75" hidden="1">
      <c r="A205" s="309"/>
      <c r="B205" s="361"/>
      <c r="C205" s="351"/>
      <c r="D205" s="309"/>
      <c r="E205" s="374"/>
      <c r="F205" s="352"/>
      <c r="G205" s="309"/>
      <c r="H205" s="309"/>
      <c r="I205" s="309"/>
      <c r="J205" s="309"/>
      <c r="K205" s="309"/>
      <c r="L205" s="309"/>
      <c r="M205" s="309"/>
      <c r="N205" s="309"/>
      <c r="O205" s="309"/>
      <c r="P205" s="309"/>
      <c r="Q205" s="309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</row>
    <row r="206" spans="1:28" ht="12.75" hidden="1">
      <c r="A206" s="309"/>
      <c r="B206" s="361"/>
      <c r="C206" s="351"/>
      <c r="D206" s="309"/>
      <c r="E206" s="374"/>
      <c r="F206" s="352"/>
      <c r="G206" s="309"/>
      <c r="H206" s="309"/>
      <c r="I206" s="309"/>
      <c r="J206" s="309"/>
      <c r="K206" s="309"/>
      <c r="L206" s="309"/>
      <c r="M206" s="309"/>
      <c r="N206" s="309"/>
      <c r="O206" s="309"/>
      <c r="P206" s="309"/>
      <c r="Q206" s="309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</row>
    <row r="207" spans="1:28" ht="12.75" hidden="1">
      <c r="A207" s="309"/>
      <c r="B207" s="361"/>
      <c r="C207" s="351"/>
      <c r="D207" s="309"/>
      <c r="E207" s="374"/>
      <c r="F207" s="352"/>
      <c r="G207" s="309"/>
      <c r="H207" s="309"/>
      <c r="I207" s="309"/>
      <c r="J207" s="309"/>
      <c r="K207" s="309"/>
      <c r="L207" s="309"/>
      <c r="M207" s="309"/>
      <c r="N207" s="309"/>
      <c r="O207" s="309"/>
      <c r="P207" s="309"/>
      <c r="Q207" s="309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</row>
    <row r="208" spans="1:28" ht="12.75" hidden="1">
      <c r="A208" s="309"/>
      <c r="B208" s="361"/>
      <c r="C208" s="351"/>
      <c r="D208" s="309"/>
      <c r="E208" s="374"/>
      <c r="F208" s="352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  <c r="Q208" s="309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</row>
    <row r="209" spans="1:28" ht="12.75" hidden="1">
      <c r="A209" s="309"/>
      <c r="B209" s="361"/>
      <c r="C209" s="351"/>
      <c r="D209" s="309"/>
      <c r="E209" s="374"/>
      <c r="F209" s="352"/>
      <c r="G209" s="309"/>
      <c r="H209" s="309"/>
      <c r="I209" s="309"/>
      <c r="J209" s="309"/>
      <c r="K209" s="309"/>
      <c r="L209" s="309"/>
      <c r="M209" s="309"/>
      <c r="N209" s="309"/>
      <c r="O209" s="309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</row>
    <row r="210" spans="1:28" ht="12.75" hidden="1">
      <c r="A210" s="309"/>
      <c r="B210" s="361"/>
      <c r="C210" s="351"/>
      <c r="D210" s="309"/>
      <c r="E210" s="374"/>
      <c r="F210" s="352"/>
      <c r="G210" s="309"/>
      <c r="H210" s="309"/>
      <c r="I210" s="309"/>
      <c r="J210" s="309"/>
      <c r="K210" s="309"/>
      <c r="L210" s="309"/>
      <c r="M210" s="309"/>
      <c r="N210" s="309"/>
      <c r="O210" s="309"/>
      <c r="P210" s="309"/>
      <c r="Q210" s="309"/>
      <c r="R210" s="309"/>
      <c r="S210" s="309"/>
      <c r="T210" s="309"/>
      <c r="U210" s="309"/>
      <c r="V210" s="309"/>
      <c r="W210" s="309"/>
      <c r="X210" s="309"/>
      <c r="Y210" s="309"/>
      <c r="Z210" s="309"/>
      <c r="AA210" s="309"/>
      <c r="AB210" s="309"/>
    </row>
    <row r="211" spans="1:28" ht="12.75" hidden="1">
      <c r="A211" s="309"/>
      <c r="B211" s="361"/>
      <c r="C211" s="351"/>
      <c r="D211" s="309"/>
      <c r="E211" s="374"/>
      <c r="F211" s="352"/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  <c r="Q211" s="309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</row>
    <row r="212" spans="1:28" ht="12.75" hidden="1">
      <c r="A212" s="309"/>
      <c r="B212" s="361"/>
      <c r="C212" s="351"/>
      <c r="D212" s="309"/>
      <c r="E212" s="374"/>
      <c r="F212" s="352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</row>
    <row r="213" spans="1:28" ht="12.75" hidden="1">
      <c r="A213" s="309"/>
      <c r="B213" s="361"/>
      <c r="C213" s="351"/>
      <c r="D213" s="309"/>
      <c r="E213" s="374"/>
      <c r="F213" s="352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  <c r="Q213" s="309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</row>
    <row r="214" spans="1:28" ht="12.75" hidden="1">
      <c r="A214" s="309"/>
      <c r="B214" s="361"/>
      <c r="C214" s="351"/>
      <c r="D214" s="309"/>
      <c r="E214" s="374"/>
      <c r="F214" s="352"/>
      <c r="G214" s="309"/>
      <c r="H214" s="309"/>
      <c r="I214" s="309"/>
      <c r="J214" s="309"/>
      <c r="K214" s="309"/>
      <c r="L214" s="309"/>
      <c r="M214" s="309"/>
      <c r="N214" s="309"/>
      <c r="O214" s="309"/>
      <c r="P214" s="309"/>
      <c r="Q214" s="309"/>
      <c r="R214" s="309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</row>
    <row r="215" spans="1:28" ht="12.75" hidden="1">
      <c r="A215" s="309"/>
      <c r="B215" s="361"/>
      <c r="C215" s="351"/>
      <c r="D215" s="309"/>
      <c r="E215" s="374"/>
      <c r="F215" s="352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  <c r="Q215" s="309"/>
      <c r="R215" s="309"/>
      <c r="S215" s="309"/>
      <c r="T215" s="309"/>
      <c r="U215" s="309"/>
      <c r="V215" s="309"/>
      <c r="W215" s="309"/>
      <c r="X215" s="309"/>
      <c r="Y215" s="309"/>
      <c r="Z215" s="309"/>
      <c r="AA215" s="309"/>
      <c r="AB215" s="309"/>
    </row>
    <row r="216" spans="1:28" ht="12.75" hidden="1">
      <c r="A216" s="309"/>
      <c r="B216" s="361"/>
      <c r="C216" s="351"/>
      <c r="D216" s="309"/>
      <c r="E216" s="374"/>
      <c r="F216" s="352"/>
      <c r="G216" s="309"/>
      <c r="H216" s="309"/>
      <c r="I216" s="309"/>
      <c r="J216" s="309"/>
      <c r="K216" s="309"/>
      <c r="L216" s="309"/>
      <c r="M216" s="309"/>
      <c r="N216" s="309"/>
      <c r="O216" s="309"/>
      <c r="P216" s="309"/>
      <c r="Q216" s="309"/>
      <c r="R216" s="309"/>
      <c r="S216" s="309"/>
      <c r="T216" s="309"/>
      <c r="U216" s="309"/>
      <c r="V216" s="309"/>
      <c r="W216" s="309"/>
      <c r="X216" s="309"/>
      <c r="Y216" s="309"/>
      <c r="Z216" s="309"/>
      <c r="AA216" s="309"/>
      <c r="AB216" s="309"/>
    </row>
    <row r="217" spans="1:28" ht="12.75" hidden="1">
      <c r="A217" s="309"/>
      <c r="B217" s="361"/>
      <c r="C217" s="351"/>
      <c r="D217" s="309"/>
      <c r="E217" s="374"/>
      <c r="F217" s="352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  <c r="Q217" s="309"/>
      <c r="R217" s="309"/>
      <c r="S217" s="309"/>
      <c r="T217" s="309"/>
      <c r="U217" s="309"/>
      <c r="V217" s="309"/>
      <c r="W217" s="309"/>
      <c r="X217" s="309"/>
      <c r="Y217" s="309"/>
      <c r="Z217" s="309"/>
      <c r="AA217" s="309"/>
      <c r="AB217" s="309"/>
    </row>
    <row r="218" spans="1:28" ht="12.75" hidden="1">
      <c r="A218" s="309"/>
      <c r="B218" s="361"/>
      <c r="C218" s="351"/>
      <c r="D218" s="309"/>
      <c r="E218" s="374"/>
      <c r="F218" s="352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  <c r="Q218" s="309"/>
      <c r="R218" s="309"/>
      <c r="S218" s="309"/>
      <c r="T218" s="309"/>
      <c r="U218" s="309"/>
      <c r="V218" s="309"/>
      <c r="W218" s="309"/>
      <c r="X218" s="309"/>
      <c r="Y218" s="309"/>
      <c r="Z218" s="309"/>
      <c r="AA218" s="309"/>
      <c r="AB218" s="309"/>
    </row>
    <row r="219" spans="1:28" ht="12.75" hidden="1">
      <c r="A219" s="309"/>
      <c r="B219" s="361"/>
      <c r="C219" s="351"/>
      <c r="D219" s="309"/>
      <c r="E219" s="374"/>
      <c r="F219" s="352"/>
      <c r="G219" s="309"/>
      <c r="H219" s="309"/>
      <c r="I219" s="309"/>
      <c r="J219" s="309"/>
      <c r="K219" s="309"/>
      <c r="L219" s="309"/>
      <c r="M219" s="309"/>
      <c r="N219" s="309"/>
      <c r="O219" s="309"/>
      <c r="P219" s="309"/>
      <c r="Q219" s="309"/>
      <c r="R219" s="309"/>
      <c r="S219" s="309"/>
      <c r="T219" s="309"/>
      <c r="U219" s="309"/>
      <c r="V219" s="309"/>
      <c r="W219" s="309"/>
      <c r="X219" s="309"/>
      <c r="Y219" s="309"/>
      <c r="Z219" s="309"/>
      <c r="AA219" s="309"/>
      <c r="AB219" s="309"/>
    </row>
    <row r="220" spans="1:28" ht="12.75" hidden="1">
      <c r="A220" s="309"/>
      <c r="B220" s="361"/>
      <c r="C220" s="351"/>
      <c r="D220" s="309"/>
      <c r="E220" s="374"/>
      <c r="F220" s="352"/>
      <c r="G220" s="309"/>
      <c r="H220" s="309"/>
      <c r="I220" s="309"/>
      <c r="J220" s="309"/>
      <c r="K220" s="309"/>
      <c r="L220" s="309"/>
      <c r="M220" s="309"/>
      <c r="N220" s="309"/>
      <c r="O220" s="309"/>
      <c r="P220" s="309"/>
      <c r="Q220" s="309"/>
      <c r="R220" s="309"/>
      <c r="S220" s="309"/>
      <c r="T220" s="309"/>
      <c r="U220" s="309"/>
      <c r="V220" s="309"/>
      <c r="W220" s="309"/>
      <c r="X220" s="309"/>
      <c r="Y220" s="309"/>
      <c r="Z220" s="309"/>
      <c r="AA220" s="309"/>
      <c r="AB220" s="309"/>
    </row>
    <row r="221" spans="1:28" ht="12.75" hidden="1">
      <c r="A221" s="309"/>
      <c r="B221" s="361"/>
      <c r="C221" s="351"/>
      <c r="D221" s="309"/>
      <c r="E221" s="374"/>
      <c r="F221" s="352"/>
      <c r="G221" s="309"/>
      <c r="H221" s="309"/>
      <c r="I221" s="309"/>
      <c r="J221" s="309"/>
      <c r="K221" s="309"/>
      <c r="L221" s="309"/>
      <c r="M221" s="309"/>
      <c r="N221" s="309"/>
      <c r="O221" s="309"/>
      <c r="P221" s="309"/>
      <c r="Q221" s="309"/>
      <c r="R221" s="309"/>
      <c r="S221" s="309"/>
      <c r="T221" s="309"/>
      <c r="U221" s="309"/>
      <c r="V221" s="309"/>
      <c r="W221" s="309"/>
      <c r="X221" s="309"/>
      <c r="Y221" s="309"/>
      <c r="Z221" s="309"/>
      <c r="AA221" s="309"/>
      <c r="AB221" s="309"/>
    </row>
    <row r="222" spans="1:28" ht="12.75" hidden="1">
      <c r="A222" s="309"/>
      <c r="B222" s="361"/>
      <c r="C222" s="351"/>
      <c r="D222" s="309"/>
      <c r="E222" s="374"/>
      <c r="F222" s="352"/>
      <c r="G222" s="309"/>
      <c r="H222" s="309"/>
      <c r="I222" s="309"/>
      <c r="J222" s="309"/>
      <c r="K222" s="309"/>
      <c r="L222" s="309"/>
      <c r="M222" s="309"/>
      <c r="N222" s="309"/>
      <c r="O222" s="309"/>
      <c r="P222" s="309"/>
      <c r="Q222" s="309"/>
      <c r="R222" s="309"/>
      <c r="S222" s="309"/>
      <c r="T222" s="309"/>
      <c r="U222" s="309"/>
      <c r="V222" s="309"/>
      <c r="W222" s="309"/>
      <c r="X222" s="309"/>
      <c r="Y222" s="309"/>
      <c r="Z222" s="309"/>
      <c r="AA222" s="309"/>
      <c r="AB222" s="309"/>
    </row>
    <row r="223" spans="1:28" ht="12.75" hidden="1">
      <c r="A223" s="309"/>
      <c r="B223" s="361"/>
      <c r="C223" s="351"/>
      <c r="D223" s="309"/>
      <c r="E223" s="374"/>
      <c r="F223" s="352"/>
      <c r="G223" s="309"/>
      <c r="H223" s="309"/>
      <c r="I223" s="309"/>
      <c r="J223" s="309"/>
      <c r="K223" s="309"/>
      <c r="L223" s="309"/>
      <c r="M223" s="309"/>
      <c r="N223" s="309"/>
      <c r="O223" s="309"/>
      <c r="P223" s="309"/>
      <c r="Q223" s="309"/>
      <c r="R223" s="309"/>
      <c r="S223" s="309"/>
      <c r="T223" s="309"/>
      <c r="U223" s="309"/>
      <c r="V223" s="309"/>
      <c r="W223" s="309"/>
      <c r="X223" s="309"/>
      <c r="Y223" s="309"/>
      <c r="Z223" s="309"/>
      <c r="AA223" s="309"/>
      <c r="AB223" s="309"/>
    </row>
    <row r="224" spans="1:28" ht="12.75" hidden="1">
      <c r="A224" s="309"/>
      <c r="B224" s="361"/>
      <c r="C224" s="351"/>
      <c r="D224" s="309"/>
      <c r="E224" s="374"/>
      <c r="F224" s="352"/>
      <c r="G224" s="309"/>
      <c r="H224" s="309"/>
      <c r="I224" s="309"/>
      <c r="J224" s="309"/>
      <c r="K224" s="309"/>
      <c r="L224" s="309"/>
      <c r="M224" s="309"/>
      <c r="N224" s="309"/>
      <c r="O224" s="309"/>
      <c r="P224" s="309"/>
      <c r="Q224" s="309"/>
      <c r="R224" s="309"/>
      <c r="S224" s="309"/>
      <c r="T224" s="309"/>
      <c r="U224" s="309"/>
      <c r="V224" s="309"/>
      <c r="W224" s="309"/>
      <c r="X224" s="309"/>
      <c r="Y224" s="309"/>
      <c r="Z224" s="309"/>
      <c r="AA224" s="309"/>
      <c r="AB224" s="309"/>
    </row>
    <row r="225" spans="1:28" ht="12.75" hidden="1">
      <c r="A225" s="309"/>
      <c r="B225" s="361"/>
      <c r="C225" s="351"/>
      <c r="D225" s="309"/>
      <c r="E225" s="374"/>
      <c r="F225" s="352"/>
      <c r="G225" s="309"/>
      <c r="H225" s="309"/>
      <c r="I225" s="309"/>
      <c r="J225" s="309"/>
      <c r="K225" s="309"/>
      <c r="L225" s="309"/>
      <c r="M225" s="309"/>
      <c r="N225" s="309"/>
      <c r="O225" s="309"/>
      <c r="P225" s="309"/>
      <c r="Q225" s="309"/>
      <c r="R225" s="309"/>
      <c r="S225" s="309"/>
      <c r="T225" s="309"/>
      <c r="U225" s="309"/>
      <c r="V225" s="309"/>
      <c r="W225" s="309"/>
      <c r="X225" s="309"/>
      <c r="Y225" s="309"/>
      <c r="Z225" s="309"/>
      <c r="AA225" s="309"/>
      <c r="AB225" s="309"/>
    </row>
    <row r="226" spans="1:28" ht="12.75" hidden="1">
      <c r="A226" s="309"/>
      <c r="B226" s="361"/>
      <c r="C226" s="351"/>
      <c r="D226" s="309"/>
      <c r="E226" s="374"/>
      <c r="F226" s="352"/>
      <c r="G226" s="309"/>
      <c r="H226" s="309"/>
      <c r="I226" s="309"/>
      <c r="J226" s="309"/>
      <c r="K226" s="309"/>
      <c r="L226" s="309"/>
      <c r="M226" s="309"/>
      <c r="N226" s="309"/>
      <c r="O226" s="309"/>
      <c r="P226" s="309"/>
      <c r="Q226" s="309"/>
      <c r="R226" s="309"/>
      <c r="S226" s="309"/>
      <c r="T226" s="309"/>
      <c r="U226" s="309"/>
      <c r="V226" s="309"/>
      <c r="W226" s="309"/>
      <c r="X226" s="309"/>
      <c r="Y226" s="309"/>
      <c r="Z226" s="309"/>
      <c r="AA226" s="309"/>
      <c r="AB226" s="309"/>
    </row>
    <row r="227" spans="1:28" ht="12.75" hidden="1">
      <c r="A227" s="309"/>
      <c r="B227" s="361"/>
      <c r="C227" s="351"/>
      <c r="D227" s="309"/>
      <c r="E227" s="374"/>
      <c r="F227" s="352"/>
      <c r="G227" s="309"/>
      <c r="H227" s="309"/>
      <c r="I227" s="309"/>
      <c r="J227" s="309"/>
      <c r="K227" s="309"/>
      <c r="L227" s="309"/>
      <c r="M227" s="309"/>
      <c r="N227" s="309"/>
      <c r="O227" s="309"/>
      <c r="P227" s="309"/>
      <c r="Q227" s="309"/>
      <c r="R227" s="309"/>
      <c r="S227" s="309"/>
      <c r="T227" s="309"/>
      <c r="U227" s="309"/>
      <c r="V227" s="309"/>
      <c r="W227" s="309"/>
      <c r="X227" s="309"/>
      <c r="Y227" s="309"/>
      <c r="Z227" s="309"/>
      <c r="AA227" s="309"/>
      <c r="AB227" s="309"/>
    </row>
    <row r="228" spans="1:28" ht="12.75" hidden="1">
      <c r="A228" s="309"/>
      <c r="B228" s="361"/>
      <c r="C228" s="351"/>
      <c r="D228" s="309"/>
      <c r="E228" s="374"/>
      <c r="F228" s="352"/>
      <c r="G228" s="309"/>
      <c r="H228" s="309"/>
      <c r="I228" s="309"/>
      <c r="J228" s="309"/>
      <c r="K228" s="309"/>
      <c r="L228" s="309"/>
      <c r="M228" s="309"/>
      <c r="N228" s="309"/>
      <c r="O228" s="309"/>
      <c r="P228" s="309"/>
      <c r="Q228" s="309"/>
      <c r="R228" s="309"/>
      <c r="S228" s="309"/>
      <c r="T228" s="309"/>
      <c r="U228" s="309"/>
      <c r="V228" s="309"/>
      <c r="W228" s="309"/>
      <c r="X228" s="309"/>
      <c r="Y228" s="309"/>
      <c r="Z228" s="309"/>
      <c r="AA228" s="309"/>
      <c r="AB228" s="309"/>
    </row>
    <row r="229" spans="1:28" ht="12.75" hidden="1">
      <c r="A229" s="309"/>
      <c r="B229" s="361"/>
      <c r="C229" s="351"/>
      <c r="D229" s="309"/>
      <c r="E229" s="374"/>
      <c r="F229" s="352"/>
      <c r="G229" s="309"/>
      <c r="H229" s="309"/>
      <c r="I229" s="309"/>
      <c r="J229" s="309"/>
      <c r="K229" s="309"/>
      <c r="L229" s="309"/>
      <c r="M229" s="309"/>
      <c r="N229" s="309"/>
      <c r="O229" s="309"/>
      <c r="P229" s="309"/>
      <c r="Q229" s="309"/>
      <c r="R229" s="309"/>
      <c r="S229" s="309"/>
      <c r="T229" s="309"/>
      <c r="U229" s="309"/>
      <c r="V229" s="309"/>
      <c r="W229" s="309"/>
      <c r="X229" s="309"/>
      <c r="Y229" s="309"/>
      <c r="Z229" s="309"/>
      <c r="AA229" s="309"/>
      <c r="AB229" s="309"/>
    </row>
    <row r="230" spans="1:28" ht="12.75" hidden="1">
      <c r="A230" s="309"/>
      <c r="B230" s="361"/>
      <c r="C230" s="351"/>
      <c r="D230" s="309"/>
      <c r="E230" s="374"/>
      <c r="F230" s="352"/>
      <c r="G230" s="309"/>
      <c r="H230" s="309"/>
      <c r="I230" s="309"/>
      <c r="J230" s="309"/>
      <c r="K230" s="309"/>
      <c r="L230" s="309"/>
      <c r="M230" s="309"/>
      <c r="N230" s="309"/>
      <c r="O230" s="309"/>
      <c r="P230" s="309"/>
      <c r="Q230" s="309"/>
      <c r="R230" s="309"/>
      <c r="S230" s="309"/>
      <c r="T230" s="309"/>
      <c r="U230" s="309"/>
      <c r="V230" s="309"/>
      <c r="W230" s="309"/>
      <c r="X230" s="309"/>
      <c r="Y230" s="309"/>
      <c r="Z230" s="309"/>
      <c r="AA230" s="309"/>
      <c r="AB230" s="309"/>
    </row>
    <row r="231" spans="1:28" ht="12.75" hidden="1">
      <c r="A231" s="309"/>
      <c r="B231" s="361"/>
      <c r="C231" s="351"/>
      <c r="D231" s="309"/>
      <c r="E231" s="374"/>
      <c r="F231" s="352"/>
      <c r="G231" s="309"/>
      <c r="H231" s="309"/>
      <c r="I231" s="309"/>
      <c r="J231" s="309"/>
      <c r="K231" s="309"/>
      <c r="L231" s="309"/>
      <c r="M231" s="309"/>
      <c r="N231" s="309"/>
      <c r="O231" s="309"/>
      <c r="P231" s="309"/>
      <c r="Q231" s="309"/>
      <c r="R231" s="309"/>
      <c r="S231" s="309"/>
      <c r="T231" s="309"/>
      <c r="U231" s="309"/>
      <c r="V231" s="309"/>
      <c r="W231" s="309"/>
      <c r="X231" s="309"/>
      <c r="Y231" s="309"/>
      <c r="Z231" s="309"/>
      <c r="AA231" s="309"/>
      <c r="AB231" s="309"/>
    </row>
    <row r="232" spans="1:28" ht="12.75" hidden="1">
      <c r="A232" s="309"/>
      <c r="B232" s="361"/>
      <c r="C232" s="351"/>
      <c r="D232" s="309"/>
      <c r="E232" s="374"/>
      <c r="F232" s="352"/>
      <c r="G232" s="309"/>
      <c r="H232" s="309"/>
      <c r="I232" s="309"/>
      <c r="J232" s="309"/>
      <c r="K232" s="309"/>
      <c r="L232" s="309"/>
      <c r="M232" s="309"/>
      <c r="N232" s="309"/>
      <c r="O232" s="309"/>
      <c r="P232" s="309"/>
      <c r="Q232" s="309"/>
      <c r="R232" s="309"/>
      <c r="S232" s="309"/>
      <c r="T232" s="309"/>
      <c r="U232" s="309"/>
      <c r="V232" s="309"/>
      <c r="W232" s="309"/>
      <c r="X232" s="309"/>
      <c r="Y232" s="309"/>
      <c r="Z232" s="309"/>
      <c r="AA232" s="309"/>
      <c r="AB232" s="309"/>
    </row>
    <row r="233" spans="1:28" ht="12.75" hidden="1">
      <c r="A233" s="309"/>
      <c r="B233" s="361"/>
      <c r="C233" s="351"/>
      <c r="D233" s="309"/>
      <c r="E233" s="374"/>
      <c r="F233" s="352"/>
      <c r="G233" s="309"/>
      <c r="H233" s="309"/>
      <c r="I233" s="309"/>
      <c r="J233" s="309"/>
      <c r="K233" s="309"/>
      <c r="L233" s="309"/>
      <c r="M233" s="309"/>
      <c r="N233" s="309"/>
      <c r="O233" s="309"/>
      <c r="P233" s="309"/>
      <c r="Q233" s="309"/>
      <c r="R233" s="309"/>
      <c r="S233" s="309"/>
      <c r="T233" s="309"/>
      <c r="U233" s="309"/>
      <c r="V233" s="309"/>
      <c r="W233" s="309"/>
      <c r="X233" s="309"/>
      <c r="Y233" s="309"/>
      <c r="Z233" s="309"/>
      <c r="AA233" s="309"/>
      <c r="AB233" s="309"/>
    </row>
    <row r="234" spans="1:28" ht="12.75" hidden="1">
      <c r="A234" s="309"/>
      <c r="B234" s="361"/>
      <c r="C234" s="351"/>
      <c r="D234" s="309"/>
      <c r="E234" s="374"/>
      <c r="F234" s="352"/>
      <c r="G234" s="309"/>
      <c r="H234" s="309"/>
      <c r="I234" s="309"/>
      <c r="J234" s="309"/>
      <c r="K234" s="309"/>
      <c r="L234" s="309"/>
      <c r="M234" s="309"/>
      <c r="N234" s="309"/>
      <c r="O234" s="309"/>
      <c r="P234" s="309"/>
      <c r="Q234" s="309"/>
      <c r="R234" s="309"/>
      <c r="S234" s="309"/>
      <c r="T234" s="309"/>
      <c r="U234" s="309"/>
      <c r="V234" s="309"/>
      <c r="W234" s="309"/>
      <c r="X234" s="309"/>
      <c r="Y234" s="309"/>
      <c r="Z234" s="309"/>
      <c r="AA234" s="309"/>
      <c r="AB234" s="309"/>
    </row>
    <row r="235" spans="1:28" ht="12.75" hidden="1">
      <c r="A235" s="309"/>
      <c r="B235" s="361"/>
      <c r="C235" s="351"/>
      <c r="D235" s="309"/>
      <c r="E235" s="374"/>
      <c r="F235" s="352"/>
      <c r="G235" s="309"/>
      <c r="H235" s="309"/>
      <c r="I235" s="309"/>
      <c r="J235" s="309"/>
      <c r="K235" s="309"/>
      <c r="L235" s="309"/>
      <c r="M235" s="309"/>
      <c r="N235" s="309"/>
      <c r="O235" s="309"/>
      <c r="P235" s="309"/>
      <c r="Q235" s="309"/>
      <c r="R235" s="309"/>
      <c r="S235" s="309"/>
      <c r="T235" s="309"/>
      <c r="U235" s="309"/>
      <c r="V235" s="309"/>
      <c r="W235" s="309"/>
      <c r="X235" s="309"/>
      <c r="Y235" s="309"/>
      <c r="Z235" s="309"/>
      <c r="AA235" s="309"/>
      <c r="AB235" s="309"/>
    </row>
    <row r="236" spans="1:28" ht="12.75" hidden="1">
      <c r="A236" s="309"/>
      <c r="B236" s="361"/>
      <c r="C236" s="351"/>
      <c r="D236" s="309"/>
      <c r="E236" s="374"/>
      <c r="F236" s="352"/>
      <c r="G236" s="309"/>
      <c r="H236" s="309"/>
      <c r="I236" s="309"/>
      <c r="J236" s="309"/>
      <c r="K236" s="309"/>
      <c r="L236" s="309"/>
      <c r="M236" s="309"/>
      <c r="N236" s="309"/>
      <c r="O236" s="309"/>
      <c r="P236" s="309"/>
      <c r="Q236" s="309"/>
      <c r="R236" s="309"/>
      <c r="S236" s="309"/>
      <c r="T236" s="309"/>
      <c r="U236" s="309"/>
      <c r="V236" s="309"/>
      <c r="W236" s="309"/>
      <c r="X236" s="309"/>
      <c r="Y236" s="309"/>
      <c r="Z236" s="309"/>
      <c r="AA236" s="309"/>
      <c r="AB236" s="309"/>
    </row>
    <row r="237" spans="1:28" ht="12.75" hidden="1">
      <c r="A237" s="309"/>
      <c r="B237" s="361"/>
      <c r="C237" s="351"/>
      <c r="D237" s="309"/>
      <c r="E237" s="374"/>
      <c r="F237" s="352"/>
      <c r="G237" s="309"/>
      <c r="H237" s="309"/>
      <c r="I237" s="309"/>
      <c r="J237" s="309"/>
      <c r="K237" s="309"/>
      <c r="L237" s="309"/>
      <c r="M237" s="309"/>
      <c r="N237" s="309"/>
      <c r="O237" s="309"/>
      <c r="P237" s="309"/>
      <c r="Q237" s="309"/>
      <c r="R237" s="309"/>
      <c r="S237" s="309"/>
      <c r="T237" s="309"/>
      <c r="U237" s="309"/>
      <c r="V237" s="309"/>
      <c r="W237" s="309"/>
      <c r="X237" s="309"/>
      <c r="Y237" s="309"/>
      <c r="Z237" s="309"/>
      <c r="AA237" s="309"/>
      <c r="AB237" s="309"/>
    </row>
    <row r="238" spans="1:28" ht="12.75" hidden="1">
      <c r="A238" s="309"/>
      <c r="B238" s="361"/>
      <c r="C238" s="351"/>
      <c r="D238" s="309"/>
      <c r="E238" s="374"/>
      <c r="F238" s="352"/>
      <c r="G238" s="309"/>
      <c r="H238" s="309"/>
      <c r="I238" s="309"/>
      <c r="J238" s="309"/>
      <c r="K238" s="309"/>
      <c r="L238" s="309"/>
      <c r="M238" s="309"/>
      <c r="N238" s="309"/>
      <c r="O238" s="309"/>
      <c r="P238" s="309"/>
      <c r="Q238" s="309"/>
      <c r="R238" s="309"/>
      <c r="S238" s="309"/>
      <c r="T238" s="309"/>
      <c r="U238" s="309"/>
      <c r="V238" s="309"/>
      <c r="W238" s="309"/>
      <c r="X238" s="309"/>
      <c r="Y238" s="309"/>
      <c r="Z238" s="309"/>
      <c r="AA238" s="309"/>
      <c r="AB238" s="309"/>
    </row>
    <row r="239" spans="1:28" ht="12.75" hidden="1">
      <c r="A239" s="309"/>
      <c r="B239" s="361"/>
      <c r="C239" s="351"/>
      <c r="D239" s="309"/>
      <c r="E239" s="374"/>
      <c r="F239" s="352"/>
      <c r="G239" s="309"/>
      <c r="H239" s="309"/>
      <c r="I239" s="309"/>
      <c r="J239" s="309"/>
      <c r="K239" s="309"/>
      <c r="L239" s="309"/>
      <c r="M239" s="309"/>
      <c r="N239" s="309"/>
      <c r="O239" s="309"/>
      <c r="P239" s="309"/>
      <c r="Q239" s="309"/>
      <c r="R239" s="309"/>
      <c r="S239" s="309"/>
      <c r="T239" s="309"/>
      <c r="U239" s="309"/>
      <c r="V239" s="309"/>
      <c r="W239" s="309"/>
      <c r="X239" s="309"/>
      <c r="Y239" s="309"/>
      <c r="Z239" s="309"/>
      <c r="AA239" s="309"/>
      <c r="AB239" s="309"/>
    </row>
    <row r="240" spans="1:28" ht="12.75" hidden="1">
      <c r="A240" s="309"/>
      <c r="B240" s="361"/>
      <c r="C240" s="351"/>
      <c r="D240" s="309"/>
      <c r="E240" s="374"/>
      <c r="F240" s="352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  <c r="Q240" s="309"/>
      <c r="R240" s="309"/>
      <c r="S240" s="309"/>
      <c r="T240" s="309"/>
      <c r="U240" s="309"/>
      <c r="V240" s="309"/>
      <c r="W240" s="309"/>
      <c r="X240" s="309"/>
      <c r="Y240" s="309"/>
      <c r="Z240" s="309"/>
      <c r="AA240" s="309"/>
      <c r="AB240" s="309"/>
    </row>
    <row r="241" spans="1:28" ht="12.75" hidden="1">
      <c r="A241" s="309"/>
      <c r="B241" s="361"/>
      <c r="C241" s="351"/>
      <c r="D241" s="309"/>
      <c r="E241" s="374"/>
      <c r="F241" s="352"/>
      <c r="G241" s="309"/>
      <c r="H241" s="309"/>
      <c r="I241" s="309"/>
      <c r="J241" s="309"/>
      <c r="K241" s="309"/>
      <c r="L241" s="309"/>
      <c r="M241" s="309"/>
      <c r="N241" s="309"/>
      <c r="O241" s="309"/>
      <c r="P241" s="309"/>
      <c r="Q241" s="309"/>
      <c r="R241" s="309"/>
      <c r="S241" s="309"/>
      <c r="T241" s="309"/>
      <c r="U241" s="309"/>
      <c r="V241" s="309"/>
      <c r="W241" s="309"/>
      <c r="X241" s="309"/>
      <c r="Y241" s="309"/>
      <c r="Z241" s="309"/>
      <c r="AA241" s="309"/>
      <c r="AB241" s="309"/>
    </row>
    <row r="242" spans="1:28" ht="12.75" hidden="1">
      <c r="A242" s="309"/>
      <c r="B242" s="361"/>
      <c r="C242" s="351"/>
      <c r="D242" s="309"/>
      <c r="E242" s="374"/>
      <c r="F242" s="352"/>
      <c r="G242" s="309"/>
      <c r="H242" s="309"/>
      <c r="I242" s="309"/>
      <c r="J242" s="309"/>
      <c r="K242" s="309"/>
      <c r="L242" s="309"/>
      <c r="M242" s="309"/>
      <c r="N242" s="309"/>
      <c r="O242" s="309"/>
      <c r="P242" s="309"/>
      <c r="Q242" s="309"/>
      <c r="R242" s="309"/>
      <c r="S242" s="309"/>
      <c r="T242" s="309"/>
      <c r="U242" s="309"/>
      <c r="V242" s="309"/>
      <c r="W242" s="309"/>
      <c r="X242" s="309"/>
      <c r="Y242" s="309"/>
      <c r="Z242" s="309"/>
      <c r="AA242" s="309"/>
      <c r="AB242" s="309"/>
    </row>
    <row r="243" spans="1:28" ht="12.75" hidden="1">
      <c r="A243" s="309"/>
      <c r="B243" s="361"/>
      <c r="C243" s="351"/>
      <c r="D243" s="309"/>
      <c r="E243" s="374"/>
      <c r="F243" s="352"/>
      <c r="G243" s="309"/>
      <c r="H243" s="309"/>
      <c r="I243" s="309"/>
      <c r="J243" s="309"/>
      <c r="K243" s="309"/>
      <c r="L243" s="309"/>
      <c r="M243" s="309"/>
      <c r="N243" s="309"/>
      <c r="O243" s="309"/>
      <c r="P243" s="309"/>
      <c r="Q243" s="309"/>
      <c r="R243" s="309"/>
      <c r="S243" s="309"/>
      <c r="T243" s="309"/>
      <c r="U243" s="309"/>
      <c r="V243" s="309"/>
      <c r="W243" s="309"/>
      <c r="X243" s="309"/>
      <c r="Y243" s="309"/>
      <c r="Z243" s="309"/>
      <c r="AA243" s="309"/>
      <c r="AB243" s="309"/>
    </row>
    <row r="244" spans="1:28" ht="12.75" hidden="1">
      <c r="A244" s="309"/>
      <c r="B244" s="361"/>
      <c r="C244" s="351"/>
      <c r="D244" s="309"/>
      <c r="E244" s="374"/>
      <c r="F244" s="352"/>
      <c r="G244" s="309"/>
      <c r="H244" s="309"/>
      <c r="I244" s="309"/>
      <c r="J244" s="309"/>
      <c r="K244" s="309"/>
      <c r="L244" s="309"/>
      <c r="M244" s="309"/>
      <c r="N244" s="309"/>
      <c r="O244" s="309"/>
      <c r="P244" s="309"/>
      <c r="Q244" s="309"/>
      <c r="R244" s="309"/>
      <c r="S244" s="309"/>
      <c r="T244" s="309"/>
      <c r="U244" s="309"/>
      <c r="V244" s="309"/>
      <c r="W244" s="309"/>
      <c r="X244" s="309"/>
      <c r="Y244" s="309"/>
      <c r="Z244" s="309"/>
      <c r="AA244" s="309"/>
      <c r="AB244" s="309"/>
    </row>
    <row r="245" spans="1:28" ht="12.75" hidden="1">
      <c r="A245" s="309"/>
      <c r="B245" s="361"/>
      <c r="C245" s="351"/>
      <c r="D245" s="309"/>
      <c r="E245" s="374"/>
      <c r="F245" s="352"/>
      <c r="G245" s="309"/>
      <c r="H245" s="309"/>
      <c r="I245" s="309"/>
      <c r="J245" s="309"/>
      <c r="K245" s="309"/>
      <c r="L245" s="309"/>
      <c r="M245" s="309"/>
      <c r="N245" s="309"/>
      <c r="O245" s="309"/>
      <c r="P245" s="309"/>
      <c r="Q245" s="309"/>
      <c r="R245" s="309"/>
      <c r="S245" s="309"/>
      <c r="T245" s="309"/>
      <c r="U245" s="309"/>
      <c r="V245" s="309"/>
      <c r="W245" s="309"/>
      <c r="X245" s="309"/>
      <c r="Y245" s="309"/>
      <c r="Z245" s="309"/>
      <c r="AA245" s="309"/>
      <c r="AB245" s="309"/>
    </row>
    <row r="246" spans="1:28" ht="12.75" hidden="1">
      <c r="A246" s="309"/>
      <c r="B246" s="361"/>
      <c r="C246" s="351"/>
      <c r="D246" s="309"/>
      <c r="E246" s="374"/>
      <c r="F246" s="352"/>
      <c r="G246" s="309"/>
      <c r="H246" s="309"/>
      <c r="I246" s="309"/>
      <c r="J246" s="309"/>
      <c r="K246" s="309"/>
      <c r="L246" s="309"/>
      <c r="M246" s="309"/>
      <c r="N246" s="309"/>
      <c r="O246" s="309"/>
      <c r="P246" s="309"/>
      <c r="Q246" s="309"/>
      <c r="R246" s="309"/>
      <c r="S246" s="309"/>
      <c r="T246" s="309"/>
      <c r="U246" s="309"/>
      <c r="V246" s="309"/>
      <c r="W246" s="309"/>
      <c r="X246" s="309"/>
      <c r="Y246" s="309"/>
      <c r="Z246" s="309"/>
      <c r="AA246" s="309"/>
      <c r="AB246" s="309"/>
    </row>
    <row r="247" spans="1:28" ht="12.75" hidden="1">
      <c r="A247" s="309"/>
      <c r="B247" s="361"/>
      <c r="C247" s="351"/>
      <c r="D247" s="309"/>
      <c r="E247" s="374"/>
      <c r="F247" s="352"/>
      <c r="G247" s="309"/>
      <c r="H247" s="309"/>
      <c r="I247" s="309"/>
      <c r="J247" s="309"/>
      <c r="K247" s="309"/>
      <c r="L247" s="309"/>
      <c r="M247" s="309"/>
      <c r="N247" s="309"/>
      <c r="O247" s="309"/>
      <c r="P247" s="309"/>
      <c r="Q247" s="309"/>
      <c r="R247" s="309"/>
      <c r="S247" s="309"/>
      <c r="T247" s="309"/>
      <c r="U247" s="309"/>
      <c r="V247" s="309"/>
      <c r="W247" s="309"/>
      <c r="X247" s="309"/>
      <c r="Y247" s="309"/>
      <c r="Z247" s="309"/>
      <c r="AA247" s="309"/>
      <c r="AB247" s="309"/>
    </row>
    <row r="248" spans="1:28" ht="12.75" hidden="1">
      <c r="A248" s="309"/>
      <c r="B248" s="361"/>
      <c r="C248" s="351"/>
      <c r="D248" s="309"/>
      <c r="E248" s="374"/>
      <c r="F248" s="352"/>
      <c r="G248" s="309"/>
      <c r="H248" s="309"/>
      <c r="I248" s="309"/>
      <c r="J248" s="309"/>
      <c r="K248" s="309"/>
      <c r="L248" s="309"/>
      <c r="M248" s="309"/>
      <c r="N248" s="309"/>
      <c r="O248" s="309"/>
      <c r="P248" s="309"/>
      <c r="Q248" s="309"/>
      <c r="R248" s="309"/>
      <c r="S248" s="309"/>
      <c r="T248" s="309"/>
      <c r="U248" s="309"/>
      <c r="V248" s="309"/>
      <c r="W248" s="309"/>
      <c r="X248" s="309"/>
      <c r="Y248" s="309"/>
      <c r="Z248" s="309"/>
      <c r="AA248" s="309"/>
      <c r="AB248" s="309"/>
    </row>
    <row r="249" spans="1:28" ht="12.75" hidden="1">
      <c r="A249" s="309"/>
      <c r="B249" s="361"/>
      <c r="C249" s="351"/>
      <c r="D249" s="309"/>
      <c r="E249" s="374"/>
      <c r="F249" s="352"/>
      <c r="G249" s="309"/>
      <c r="H249" s="309"/>
      <c r="I249" s="309"/>
      <c r="J249" s="309"/>
      <c r="K249" s="309"/>
      <c r="L249" s="309"/>
      <c r="M249" s="309"/>
      <c r="N249" s="309"/>
      <c r="O249" s="309"/>
      <c r="P249" s="309"/>
      <c r="Q249" s="309"/>
      <c r="R249" s="309"/>
      <c r="S249" s="309"/>
      <c r="T249" s="309"/>
      <c r="U249" s="309"/>
      <c r="V249" s="309"/>
      <c r="W249" s="309"/>
      <c r="X249" s="309"/>
      <c r="Y249" s="309"/>
      <c r="Z249" s="309"/>
      <c r="AA249" s="309"/>
      <c r="AB249" s="309"/>
    </row>
    <row r="250" spans="1:28" ht="12.75" hidden="1">
      <c r="A250" s="309"/>
      <c r="B250" s="361"/>
      <c r="C250" s="351"/>
      <c r="D250" s="309"/>
      <c r="E250" s="374"/>
      <c r="F250" s="352"/>
      <c r="G250" s="309"/>
      <c r="H250" s="309"/>
      <c r="I250" s="309"/>
      <c r="J250" s="309"/>
      <c r="K250" s="309"/>
      <c r="L250" s="309"/>
      <c r="M250" s="309"/>
      <c r="N250" s="309"/>
      <c r="O250" s="309"/>
      <c r="P250" s="309"/>
      <c r="Q250" s="309"/>
      <c r="R250" s="309"/>
      <c r="S250" s="309"/>
      <c r="T250" s="309"/>
      <c r="U250" s="309"/>
      <c r="V250" s="309"/>
      <c r="W250" s="309"/>
      <c r="X250" s="309"/>
      <c r="Y250" s="309"/>
      <c r="Z250" s="309"/>
      <c r="AA250" s="309"/>
      <c r="AB250" s="309"/>
    </row>
    <row r="251" spans="1:28" ht="12.75" hidden="1">
      <c r="A251" s="309"/>
      <c r="B251" s="361"/>
      <c r="C251" s="351"/>
      <c r="D251" s="309"/>
      <c r="E251" s="374"/>
      <c r="F251" s="352"/>
      <c r="G251" s="309"/>
      <c r="H251" s="309"/>
      <c r="I251" s="309"/>
      <c r="J251" s="309"/>
      <c r="K251" s="309"/>
      <c r="L251" s="309"/>
      <c r="M251" s="309"/>
      <c r="N251" s="309"/>
      <c r="O251" s="309"/>
      <c r="P251" s="309"/>
      <c r="Q251" s="309"/>
      <c r="R251" s="309"/>
      <c r="S251" s="309"/>
      <c r="T251" s="309"/>
      <c r="U251" s="309"/>
      <c r="V251" s="309"/>
      <c r="W251" s="309"/>
      <c r="X251" s="309"/>
      <c r="Y251" s="309"/>
      <c r="Z251" s="309"/>
      <c r="AA251" s="309"/>
      <c r="AB251" s="309"/>
    </row>
    <row r="252" spans="1:28" ht="12.75" hidden="1">
      <c r="A252" s="309"/>
      <c r="B252" s="361"/>
      <c r="C252" s="351"/>
      <c r="D252" s="309"/>
      <c r="E252" s="374"/>
      <c r="F252" s="352"/>
      <c r="G252" s="309"/>
      <c r="H252" s="309"/>
      <c r="I252" s="309"/>
      <c r="J252" s="309"/>
      <c r="K252" s="309"/>
      <c r="L252" s="309"/>
      <c r="M252" s="309"/>
      <c r="N252" s="309"/>
      <c r="O252" s="309"/>
      <c r="P252" s="309"/>
      <c r="Q252" s="309"/>
      <c r="R252" s="309"/>
      <c r="S252" s="309"/>
      <c r="T252" s="309"/>
      <c r="U252" s="309"/>
      <c r="V252" s="309"/>
      <c r="W252" s="309"/>
      <c r="X252" s="309"/>
      <c r="Y252" s="309"/>
      <c r="Z252" s="309"/>
      <c r="AA252" s="309"/>
      <c r="AB252" s="309"/>
    </row>
    <row r="253" spans="1:28" ht="12.75" hidden="1">
      <c r="A253" s="309"/>
      <c r="B253" s="361"/>
      <c r="C253" s="351"/>
      <c r="D253" s="309"/>
      <c r="E253" s="374"/>
      <c r="F253" s="352"/>
      <c r="G253" s="309"/>
      <c r="H253" s="309"/>
      <c r="I253" s="309"/>
      <c r="J253" s="309"/>
      <c r="K253" s="309"/>
      <c r="L253" s="309"/>
      <c r="M253" s="309"/>
      <c r="N253" s="309"/>
      <c r="O253" s="309"/>
      <c r="P253" s="309"/>
      <c r="Q253" s="309"/>
      <c r="R253" s="309"/>
      <c r="S253" s="309"/>
      <c r="T253" s="309"/>
      <c r="U253" s="309"/>
      <c r="V253" s="309"/>
      <c r="W253" s="309"/>
      <c r="X253" s="309"/>
      <c r="Y253" s="309"/>
      <c r="Z253" s="309"/>
      <c r="AA253" s="309"/>
      <c r="AB253" s="309"/>
    </row>
    <row r="254" spans="1:28" ht="12.75" hidden="1">
      <c r="A254" s="309"/>
      <c r="B254" s="361"/>
      <c r="C254" s="351"/>
      <c r="D254" s="309"/>
      <c r="E254" s="374"/>
      <c r="F254" s="352"/>
      <c r="G254" s="309"/>
      <c r="H254" s="309"/>
      <c r="I254" s="309"/>
      <c r="J254" s="309"/>
      <c r="K254" s="309"/>
      <c r="L254" s="309"/>
      <c r="M254" s="309"/>
      <c r="N254" s="309"/>
      <c r="O254" s="309"/>
      <c r="P254" s="309"/>
      <c r="Q254" s="309"/>
      <c r="R254" s="309"/>
      <c r="S254" s="309"/>
      <c r="T254" s="309"/>
      <c r="U254" s="309"/>
      <c r="V254" s="309"/>
      <c r="W254" s="309"/>
      <c r="X254" s="309"/>
      <c r="Y254" s="309"/>
      <c r="Z254" s="309"/>
      <c r="AA254" s="309"/>
      <c r="AB254" s="309"/>
    </row>
    <row r="255" spans="1:28" ht="12.75" hidden="1">
      <c r="A255" s="309"/>
      <c r="B255" s="361"/>
      <c r="C255" s="351"/>
      <c r="D255" s="309"/>
      <c r="E255" s="374"/>
      <c r="F255" s="352"/>
      <c r="G255" s="309"/>
      <c r="H255" s="309"/>
      <c r="I255" s="309"/>
      <c r="J255" s="309"/>
      <c r="K255" s="309"/>
      <c r="L255" s="309"/>
      <c r="M255" s="309"/>
      <c r="N255" s="309"/>
      <c r="O255" s="309"/>
      <c r="P255" s="309"/>
      <c r="Q255" s="309"/>
      <c r="R255" s="309"/>
      <c r="S255" s="309"/>
      <c r="T255" s="309"/>
      <c r="U255" s="309"/>
      <c r="V255" s="309"/>
      <c r="W255" s="309"/>
      <c r="X255" s="309"/>
      <c r="Y255" s="309"/>
      <c r="Z255" s="309"/>
      <c r="AA255" s="309"/>
      <c r="AB255" s="309"/>
    </row>
    <row r="256" spans="1:28" ht="12.75" hidden="1">
      <c r="A256" s="309"/>
      <c r="B256" s="361"/>
      <c r="C256" s="351"/>
      <c r="D256" s="309"/>
      <c r="E256" s="374"/>
      <c r="F256" s="352"/>
      <c r="G256" s="309"/>
      <c r="H256" s="309"/>
      <c r="I256" s="309"/>
      <c r="J256" s="309"/>
      <c r="K256" s="309"/>
      <c r="L256" s="309"/>
      <c r="M256" s="309"/>
      <c r="N256" s="309"/>
      <c r="O256" s="309"/>
      <c r="P256" s="309"/>
      <c r="Q256" s="309"/>
      <c r="R256" s="309"/>
      <c r="S256" s="309"/>
      <c r="T256" s="309"/>
      <c r="U256" s="309"/>
      <c r="V256" s="309"/>
      <c r="W256" s="309"/>
      <c r="X256" s="309"/>
      <c r="Y256" s="309"/>
      <c r="Z256" s="309"/>
      <c r="AA256" s="309"/>
      <c r="AB256" s="309"/>
    </row>
    <row r="257" spans="1:28" ht="12.75" hidden="1">
      <c r="A257" s="309"/>
      <c r="B257" s="361"/>
      <c r="C257" s="351"/>
      <c r="D257" s="309"/>
      <c r="E257" s="374"/>
      <c r="F257" s="352"/>
      <c r="G257" s="309"/>
      <c r="H257" s="309"/>
      <c r="I257" s="309"/>
      <c r="J257" s="309"/>
      <c r="K257" s="309"/>
      <c r="L257" s="309"/>
      <c r="M257" s="309"/>
      <c r="N257" s="309"/>
      <c r="O257" s="309"/>
      <c r="P257" s="309"/>
      <c r="Q257" s="309"/>
      <c r="R257" s="309"/>
      <c r="S257" s="309"/>
      <c r="T257" s="309"/>
      <c r="U257" s="309"/>
      <c r="V257" s="309"/>
      <c r="W257" s="309"/>
      <c r="X257" s="309"/>
      <c r="Y257" s="309"/>
      <c r="Z257" s="309"/>
      <c r="AA257" s="309"/>
      <c r="AB257" s="309"/>
    </row>
    <row r="258" spans="1:28" ht="12.75" hidden="1">
      <c r="A258" s="309"/>
      <c r="B258" s="361"/>
      <c r="C258" s="351"/>
      <c r="D258" s="309"/>
      <c r="E258" s="374"/>
      <c r="F258" s="352"/>
      <c r="G258" s="309"/>
      <c r="H258" s="309"/>
      <c r="I258" s="309"/>
      <c r="J258" s="309"/>
      <c r="K258" s="309"/>
      <c r="L258" s="309"/>
      <c r="M258" s="309"/>
      <c r="N258" s="309"/>
      <c r="O258" s="309"/>
      <c r="P258" s="309"/>
      <c r="Q258" s="309"/>
      <c r="R258" s="309"/>
      <c r="S258" s="309"/>
      <c r="T258" s="309"/>
      <c r="U258" s="309"/>
      <c r="V258" s="309"/>
      <c r="W258" s="309"/>
      <c r="X258" s="309"/>
      <c r="Y258" s="309"/>
      <c r="Z258" s="309"/>
      <c r="AA258" s="309"/>
      <c r="AB258" s="309"/>
    </row>
    <row r="259" spans="1:28" ht="12.75" hidden="1">
      <c r="A259" s="309"/>
      <c r="B259" s="361"/>
      <c r="C259" s="351"/>
      <c r="D259" s="309"/>
      <c r="E259" s="374"/>
      <c r="F259" s="352"/>
      <c r="G259" s="309"/>
      <c r="H259" s="309"/>
      <c r="I259" s="309"/>
      <c r="J259" s="309"/>
      <c r="K259" s="309"/>
      <c r="L259" s="309"/>
      <c r="M259" s="309"/>
      <c r="N259" s="309"/>
      <c r="O259" s="309"/>
      <c r="P259" s="309"/>
      <c r="Q259" s="309"/>
      <c r="R259" s="309"/>
      <c r="S259" s="309"/>
      <c r="T259" s="309"/>
      <c r="U259" s="309"/>
      <c r="V259" s="309"/>
      <c r="W259" s="309"/>
      <c r="X259" s="309"/>
      <c r="Y259" s="309"/>
      <c r="Z259" s="309"/>
      <c r="AA259" s="309"/>
      <c r="AB259" s="309"/>
    </row>
    <row r="260" spans="1:28" ht="12.75" hidden="1">
      <c r="A260" s="309"/>
      <c r="B260" s="361"/>
      <c r="C260" s="351"/>
      <c r="D260" s="309"/>
      <c r="E260" s="374"/>
      <c r="F260" s="352"/>
      <c r="G260" s="309"/>
      <c r="H260" s="309"/>
      <c r="I260" s="309"/>
      <c r="J260" s="309"/>
      <c r="K260" s="309"/>
      <c r="L260" s="309"/>
      <c r="M260" s="309"/>
      <c r="N260" s="309"/>
      <c r="O260" s="309"/>
      <c r="P260" s="309"/>
      <c r="Q260" s="309"/>
      <c r="R260" s="309"/>
      <c r="S260" s="309"/>
      <c r="T260" s="309"/>
      <c r="U260" s="309"/>
      <c r="V260" s="309"/>
      <c r="W260" s="309"/>
      <c r="X260" s="309"/>
      <c r="Y260" s="309"/>
      <c r="Z260" s="309"/>
      <c r="AA260" s="309"/>
      <c r="AB260" s="309"/>
    </row>
    <row r="261" spans="1:28" ht="12.75" hidden="1">
      <c r="A261" s="309"/>
      <c r="B261" s="361"/>
      <c r="C261" s="351"/>
      <c r="D261" s="309"/>
      <c r="E261" s="374"/>
      <c r="F261" s="352"/>
      <c r="G261" s="309"/>
      <c r="H261" s="309"/>
      <c r="I261" s="309"/>
      <c r="J261" s="309"/>
      <c r="K261" s="309"/>
      <c r="L261" s="309"/>
      <c r="M261" s="309"/>
      <c r="N261" s="309"/>
      <c r="O261" s="309"/>
      <c r="P261" s="309"/>
      <c r="Q261" s="309"/>
      <c r="R261" s="309"/>
      <c r="S261" s="309"/>
      <c r="T261" s="309"/>
      <c r="U261" s="309"/>
      <c r="V261" s="309"/>
      <c r="W261" s="309"/>
      <c r="X261" s="309"/>
      <c r="Y261" s="309"/>
      <c r="Z261" s="309"/>
      <c r="AA261" s="309"/>
      <c r="AB261" s="309"/>
    </row>
    <row r="262" spans="1:28" ht="12.75" hidden="1">
      <c r="A262" s="309"/>
      <c r="B262" s="361"/>
      <c r="C262" s="351"/>
      <c r="D262" s="309"/>
      <c r="E262" s="374"/>
      <c r="F262" s="352"/>
      <c r="G262" s="309"/>
      <c r="H262" s="309"/>
      <c r="I262" s="309"/>
      <c r="J262" s="309"/>
      <c r="K262" s="309"/>
      <c r="L262" s="309"/>
      <c r="M262" s="309"/>
      <c r="N262" s="309"/>
      <c r="O262" s="309"/>
      <c r="P262" s="309"/>
      <c r="Q262" s="309"/>
      <c r="R262" s="309"/>
      <c r="S262" s="309"/>
      <c r="T262" s="309"/>
      <c r="U262" s="309"/>
      <c r="V262" s="309"/>
      <c r="W262" s="309"/>
      <c r="X262" s="309"/>
      <c r="Y262" s="309"/>
      <c r="Z262" s="309"/>
      <c r="AA262" s="309"/>
      <c r="AB262" s="309"/>
    </row>
    <row r="263" spans="1:28" ht="12.75" hidden="1">
      <c r="A263" s="309"/>
      <c r="B263" s="361"/>
      <c r="C263" s="351"/>
      <c r="D263" s="309"/>
      <c r="E263" s="374"/>
      <c r="F263" s="352"/>
      <c r="G263" s="309"/>
      <c r="H263" s="309"/>
      <c r="I263" s="309"/>
      <c r="J263" s="309"/>
      <c r="K263" s="309"/>
      <c r="L263" s="309"/>
      <c r="M263" s="309"/>
      <c r="N263" s="309"/>
      <c r="O263" s="309"/>
      <c r="P263" s="309"/>
      <c r="Q263" s="309"/>
      <c r="R263" s="309"/>
      <c r="S263" s="309"/>
      <c r="T263" s="309"/>
      <c r="U263" s="309"/>
      <c r="V263" s="309"/>
      <c r="W263" s="309"/>
      <c r="X263" s="309"/>
      <c r="Y263" s="309"/>
      <c r="Z263" s="309"/>
      <c r="AA263" s="309"/>
      <c r="AB263" s="309"/>
    </row>
    <row r="264" spans="1:28" ht="12.75" hidden="1">
      <c r="A264" s="309"/>
      <c r="B264" s="361"/>
      <c r="C264" s="351"/>
      <c r="D264" s="309"/>
      <c r="E264" s="374"/>
      <c r="F264" s="352"/>
      <c r="G264" s="309"/>
      <c r="H264" s="309"/>
      <c r="I264" s="309"/>
      <c r="J264" s="309"/>
      <c r="K264" s="309"/>
      <c r="L264" s="309"/>
      <c r="M264" s="309"/>
      <c r="N264" s="309"/>
      <c r="O264" s="309"/>
      <c r="P264" s="309"/>
      <c r="Q264" s="309"/>
      <c r="R264" s="309"/>
      <c r="S264" s="309"/>
      <c r="T264" s="309"/>
      <c r="U264" s="309"/>
      <c r="V264" s="309"/>
      <c r="W264" s="309"/>
      <c r="X264" s="309"/>
      <c r="Y264" s="309"/>
      <c r="Z264" s="309"/>
      <c r="AA264" s="309"/>
      <c r="AB264" s="309"/>
    </row>
    <row r="265" spans="1:28" ht="12.75" hidden="1">
      <c r="A265" s="309"/>
      <c r="B265" s="361"/>
      <c r="C265" s="351"/>
      <c r="D265" s="309"/>
      <c r="E265" s="374"/>
      <c r="F265" s="352"/>
      <c r="G265" s="309"/>
      <c r="H265" s="309"/>
      <c r="I265" s="309"/>
      <c r="J265" s="309"/>
      <c r="K265" s="309"/>
      <c r="L265" s="309"/>
      <c r="M265" s="309"/>
      <c r="N265" s="309"/>
      <c r="O265" s="309"/>
      <c r="P265" s="309"/>
      <c r="Q265" s="309"/>
      <c r="R265" s="309"/>
      <c r="S265" s="309"/>
      <c r="T265" s="309"/>
      <c r="U265" s="309"/>
      <c r="V265" s="309"/>
      <c r="W265" s="309"/>
      <c r="X265" s="309"/>
      <c r="Y265" s="309"/>
      <c r="Z265" s="309"/>
      <c r="AA265" s="309"/>
      <c r="AB265" s="309"/>
    </row>
    <row r="266" spans="1:28" ht="12.75" hidden="1">
      <c r="A266" s="309"/>
      <c r="B266" s="361"/>
      <c r="C266" s="351"/>
      <c r="D266" s="309"/>
      <c r="E266" s="374"/>
      <c r="F266" s="352"/>
      <c r="G266" s="309"/>
      <c r="H266" s="309"/>
      <c r="I266" s="309"/>
      <c r="J266" s="309"/>
      <c r="K266" s="309"/>
      <c r="L266" s="309"/>
      <c r="M266" s="309"/>
      <c r="N266" s="309"/>
      <c r="O266" s="309"/>
      <c r="P266" s="309"/>
      <c r="Q266" s="309"/>
      <c r="R266" s="309"/>
      <c r="S266" s="309"/>
      <c r="T266" s="309"/>
      <c r="U266" s="309"/>
      <c r="V266" s="309"/>
      <c r="W266" s="309"/>
      <c r="X266" s="309"/>
      <c r="Y266" s="309"/>
      <c r="Z266" s="309"/>
      <c r="AA266" s="309"/>
      <c r="AB266" s="309"/>
    </row>
    <row r="267" spans="1:28" ht="12.75" hidden="1">
      <c r="A267" s="309"/>
      <c r="B267" s="361"/>
      <c r="C267" s="351"/>
      <c r="D267" s="309"/>
      <c r="E267" s="374"/>
      <c r="F267" s="352"/>
      <c r="G267" s="309"/>
      <c r="H267" s="309"/>
      <c r="I267" s="309"/>
      <c r="J267" s="309"/>
      <c r="K267" s="309"/>
      <c r="L267" s="309"/>
      <c r="M267" s="309"/>
      <c r="N267" s="309"/>
      <c r="O267" s="309"/>
      <c r="P267" s="309"/>
      <c r="Q267" s="309"/>
      <c r="R267" s="309"/>
      <c r="S267" s="309"/>
      <c r="T267" s="309"/>
      <c r="U267" s="309"/>
      <c r="V267" s="309"/>
      <c r="W267" s="309"/>
      <c r="X267" s="309"/>
      <c r="Y267" s="309"/>
      <c r="Z267" s="309"/>
      <c r="AA267" s="309"/>
      <c r="AB267" s="309"/>
    </row>
    <row r="268" spans="1:28" ht="12.75" hidden="1">
      <c r="A268" s="309"/>
      <c r="B268" s="361"/>
      <c r="C268" s="351"/>
      <c r="D268" s="309"/>
      <c r="E268" s="374"/>
      <c r="F268" s="352"/>
      <c r="G268" s="309"/>
      <c r="H268" s="309"/>
      <c r="I268" s="309"/>
      <c r="J268" s="309"/>
      <c r="K268" s="309"/>
      <c r="L268" s="309"/>
      <c r="M268" s="309"/>
      <c r="N268" s="309"/>
      <c r="O268" s="309"/>
      <c r="P268" s="309"/>
      <c r="Q268" s="309"/>
      <c r="R268" s="309"/>
      <c r="S268" s="309"/>
      <c r="T268" s="309"/>
      <c r="U268" s="309"/>
      <c r="V268" s="309"/>
      <c r="W268" s="309"/>
      <c r="X268" s="309"/>
      <c r="Y268" s="309"/>
      <c r="Z268" s="309"/>
      <c r="AA268" s="309"/>
      <c r="AB268" s="309"/>
    </row>
    <row r="269" spans="1:28" ht="12.75" hidden="1">
      <c r="A269" s="309"/>
      <c r="B269" s="361"/>
      <c r="C269" s="351"/>
      <c r="D269" s="309"/>
      <c r="E269" s="374"/>
      <c r="F269" s="352"/>
      <c r="G269" s="309"/>
      <c r="H269" s="309"/>
      <c r="I269" s="309"/>
      <c r="J269" s="309"/>
      <c r="K269" s="309"/>
      <c r="L269" s="309"/>
      <c r="M269" s="309"/>
      <c r="N269" s="309"/>
      <c r="O269" s="309"/>
      <c r="P269" s="309"/>
      <c r="Q269" s="309"/>
      <c r="R269" s="309"/>
      <c r="S269" s="309"/>
      <c r="T269" s="309"/>
      <c r="U269" s="309"/>
      <c r="V269" s="309"/>
      <c r="W269" s="309"/>
      <c r="X269" s="309"/>
      <c r="Y269" s="309"/>
      <c r="Z269" s="309"/>
      <c r="AA269" s="309"/>
      <c r="AB269" s="309"/>
    </row>
    <row r="270" spans="1:28" ht="12.75" hidden="1">
      <c r="A270" s="309"/>
      <c r="B270" s="361"/>
      <c r="C270" s="351"/>
      <c r="D270" s="309"/>
      <c r="E270" s="374"/>
      <c r="F270" s="352"/>
      <c r="G270" s="309"/>
      <c r="H270" s="309"/>
      <c r="I270" s="309"/>
      <c r="J270" s="309"/>
      <c r="K270" s="309"/>
      <c r="L270" s="309"/>
      <c r="M270" s="309"/>
      <c r="N270" s="309"/>
      <c r="O270" s="309"/>
      <c r="P270" s="309"/>
      <c r="Q270" s="309"/>
      <c r="R270" s="309"/>
      <c r="S270" s="309"/>
      <c r="T270" s="309"/>
      <c r="U270" s="309"/>
      <c r="V270" s="309"/>
      <c r="W270" s="309"/>
      <c r="X270" s="309"/>
      <c r="Y270" s="309"/>
      <c r="Z270" s="309"/>
      <c r="AA270" s="309"/>
      <c r="AB270" s="309"/>
    </row>
    <row r="271" spans="1:28" ht="12.75" hidden="1">
      <c r="A271" s="309"/>
      <c r="B271" s="361"/>
      <c r="C271" s="351"/>
      <c r="D271" s="309"/>
      <c r="E271" s="374"/>
      <c r="F271" s="352"/>
      <c r="G271" s="309"/>
      <c r="H271" s="309"/>
      <c r="I271" s="309"/>
      <c r="J271" s="309"/>
      <c r="K271" s="309"/>
      <c r="L271" s="309"/>
      <c r="M271" s="309"/>
      <c r="N271" s="309"/>
      <c r="O271" s="309"/>
      <c r="P271" s="309"/>
      <c r="Q271" s="309"/>
      <c r="R271" s="309"/>
      <c r="S271" s="309"/>
      <c r="T271" s="309"/>
      <c r="U271" s="309"/>
      <c r="V271" s="309"/>
      <c r="W271" s="309"/>
      <c r="X271" s="309"/>
      <c r="Y271" s="309"/>
      <c r="Z271" s="309"/>
      <c r="AA271" s="309"/>
      <c r="AB271" s="309"/>
    </row>
    <row r="272" spans="1:28" ht="12.75" hidden="1">
      <c r="A272" s="309"/>
      <c r="B272" s="361"/>
      <c r="C272" s="351"/>
      <c r="D272" s="309"/>
      <c r="E272" s="374"/>
      <c r="F272" s="352"/>
      <c r="G272" s="309"/>
      <c r="H272" s="309"/>
      <c r="I272" s="309"/>
      <c r="J272" s="309"/>
      <c r="K272" s="309"/>
      <c r="L272" s="309"/>
      <c r="M272" s="309"/>
      <c r="N272" s="309"/>
      <c r="O272" s="309"/>
      <c r="P272" s="309"/>
      <c r="Q272" s="309"/>
      <c r="R272" s="309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</row>
    <row r="273" spans="1:28" ht="12.75" hidden="1">
      <c r="A273" s="309"/>
      <c r="B273" s="361"/>
      <c r="C273" s="351"/>
      <c r="D273" s="309"/>
      <c r="E273" s="374"/>
      <c r="F273" s="352"/>
      <c r="G273" s="309"/>
      <c r="H273" s="309"/>
      <c r="I273" s="309"/>
      <c r="J273" s="309"/>
      <c r="K273" s="309"/>
      <c r="L273" s="309"/>
      <c r="M273" s="309"/>
      <c r="N273" s="309"/>
      <c r="O273" s="309"/>
      <c r="P273" s="309"/>
      <c r="Q273" s="309"/>
      <c r="R273" s="309"/>
      <c r="S273" s="309"/>
      <c r="T273" s="309"/>
      <c r="U273" s="309"/>
      <c r="V273" s="309"/>
      <c r="W273" s="309"/>
      <c r="X273" s="309"/>
      <c r="Y273" s="309"/>
      <c r="Z273" s="309"/>
      <c r="AA273" s="309"/>
      <c r="AB273" s="309"/>
    </row>
    <row r="274" spans="1:28" ht="12.75" hidden="1">
      <c r="A274" s="309"/>
      <c r="B274" s="361"/>
      <c r="C274" s="351"/>
      <c r="D274" s="309"/>
      <c r="E274" s="374"/>
      <c r="F274" s="352"/>
      <c r="G274" s="309"/>
      <c r="H274" s="309"/>
      <c r="I274" s="309"/>
      <c r="J274" s="309"/>
      <c r="K274" s="309"/>
      <c r="L274" s="309"/>
      <c r="M274" s="309"/>
      <c r="N274" s="309"/>
      <c r="O274" s="309"/>
      <c r="P274" s="309"/>
      <c r="Q274" s="309"/>
      <c r="R274" s="309"/>
      <c r="S274" s="309"/>
      <c r="T274" s="309"/>
      <c r="U274" s="309"/>
      <c r="V274" s="309"/>
      <c r="W274" s="309"/>
      <c r="X274" s="309"/>
      <c r="Y274" s="309"/>
      <c r="Z274" s="309"/>
      <c r="AA274" s="309"/>
      <c r="AB274" s="309"/>
    </row>
    <row r="275" spans="1:28" ht="12.75" hidden="1">
      <c r="A275" s="309"/>
      <c r="B275" s="361"/>
      <c r="C275" s="351"/>
      <c r="D275" s="309"/>
      <c r="E275" s="374"/>
      <c r="F275" s="352"/>
      <c r="G275" s="309"/>
      <c r="H275" s="309"/>
      <c r="I275" s="309"/>
      <c r="J275" s="309"/>
      <c r="K275" s="309"/>
      <c r="L275" s="309"/>
      <c r="M275" s="309"/>
      <c r="N275" s="309"/>
      <c r="O275" s="309"/>
      <c r="P275" s="309"/>
      <c r="Q275" s="309"/>
      <c r="R275" s="309"/>
      <c r="S275" s="309"/>
      <c r="T275" s="309"/>
      <c r="U275" s="309"/>
      <c r="V275" s="309"/>
      <c r="W275" s="309"/>
      <c r="X275" s="309"/>
      <c r="Y275" s="309"/>
      <c r="Z275" s="309"/>
      <c r="AA275" s="309"/>
      <c r="AB275" s="309"/>
    </row>
    <row r="276" spans="1:28" ht="12.75" hidden="1">
      <c r="A276" s="309"/>
      <c r="B276" s="361"/>
      <c r="C276" s="351"/>
      <c r="D276" s="309"/>
      <c r="E276" s="374"/>
      <c r="F276" s="352"/>
      <c r="G276" s="309"/>
      <c r="H276" s="309"/>
      <c r="I276" s="309"/>
      <c r="J276" s="309"/>
      <c r="K276" s="309"/>
      <c r="L276" s="309"/>
      <c r="M276" s="309"/>
      <c r="N276" s="309"/>
      <c r="O276" s="309"/>
      <c r="P276" s="309"/>
      <c r="Q276" s="309"/>
      <c r="R276" s="309"/>
      <c r="S276" s="309"/>
      <c r="T276" s="309"/>
      <c r="U276" s="309"/>
      <c r="V276" s="309"/>
      <c r="W276" s="309"/>
      <c r="X276" s="309"/>
      <c r="Y276" s="309"/>
      <c r="Z276" s="309"/>
      <c r="AA276" s="309"/>
      <c r="AB276" s="309"/>
    </row>
    <row r="277" spans="1:28" ht="12.75" hidden="1">
      <c r="A277" s="309"/>
      <c r="B277" s="361"/>
      <c r="C277" s="351"/>
      <c r="D277" s="309"/>
      <c r="E277" s="374"/>
      <c r="F277" s="352"/>
      <c r="G277" s="309"/>
      <c r="H277" s="309"/>
      <c r="I277" s="309"/>
      <c r="J277" s="309"/>
      <c r="K277" s="309"/>
      <c r="L277" s="309"/>
      <c r="M277" s="309"/>
      <c r="N277" s="309"/>
      <c r="O277" s="309"/>
      <c r="P277" s="309"/>
      <c r="Q277" s="309"/>
      <c r="R277" s="309"/>
      <c r="S277" s="309"/>
      <c r="T277" s="309"/>
      <c r="U277" s="309"/>
      <c r="V277" s="309"/>
      <c r="W277" s="309"/>
      <c r="X277" s="309"/>
      <c r="Y277" s="309"/>
      <c r="Z277" s="309"/>
      <c r="AA277" s="309"/>
      <c r="AB277" s="309"/>
    </row>
    <row r="278" spans="1:28" ht="12.75" hidden="1">
      <c r="A278" s="309"/>
      <c r="B278" s="361"/>
      <c r="C278" s="351"/>
      <c r="D278" s="309"/>
      <c r="E278" s="374"/>
      <c r="F278" s="352"/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9"/>
      <c r="W278" s="309"/>
      <c r="X278" s="309"/>
      <c r="Y278" s="309"/>
      <c r="Z278" s="309"/>
      <c r="AA278" s="309"/>
      <c r="AB278" s="309"/>
    </row>
    <row r="279" spans="1:28" ht="12.75" hidden="1">
      <c r="A279" s="309"/>
      <c r="B279" s="361"/>
      <c r="C279" s="351"/>
      <c r="D279" s="309"/>
      <c r="E279" s="374"/>
      <c r="F279" s="352"/>
      <c r="G279" s="309"/>
      <c r="H279" s="309"/>
      <c r="I279" s="309"/>
      <c r="J279" s="309"/>
      <c r="K279" s="309"/>
      <c r="L279" s="309"/>
      <c r="M279" s="309"/>
      <c r="N279" s="309"/>
      <c r="O279" s="309"/>
      <c r="P279" s="309"/>
      <c r="Q279" s="309"/>
      <c r="R279" s="309"/>
      <c r="S279" s="309"/>
      <c r="T279" s="309"/>
      <c r="U279" s="309"/>
      <c r="V279" s="309"/>
      <c r="W279" s="309"/>
      <c r="X279" s="309"/>
      <c r="Y279" s="309"/>
      <c r="Z279" s="309"/>
      <c r="AA279" s="309"/>
      <c r="AB279" s="309"/>
    </row>
    <row r="280" spans="1:28" ht="12.75" hidden="1">
      <c r="A280" s="309"/>
      <c r="B280" s="361"/>
      <c r="C280" s="351"/>
      <c r="D280" s="309"/>
      <c r="E280" s="374"/>
      <c r="F280" s="352"/>
      <c r="G280" s="309"/>
      <c r="H280" s="309"/>
      <c r="I280" s="309"/>
      <c r="J280" s="309"/>
      <c r="K280" s="309"/>
      <c r="L280" s="309"/>
      <c r="M280" s="309"/>
      <c r="N280" s="309"/>
      <c r="O280" s="309"/>
      <c r="P280" s="309"/>
      <c r="Q280" s="309"/>
      <c r="R280" s="309"/>
      <c r="S280" s="309"/>
      <c r="T280" s="309"/>
      <c r="U280" s="309"/>
      <c r="V280" s="309"/>
      <c r="W280" s="309"/>
      <c r="X280" s="309"/>
      <c r="Y280" s="309"/>
      <c r="Z280" s="309"/>
      <c r="AA280" s="309"/>
      <c r="AB280" s="309"/>
    </row>
    <row r="281" spans="1:28" ht="12.75" hidden="1">
      <c r="A281" s="309"/>
      <c r="B281" s="361"/>
      <c r="C281" s="351"/>
      <c r="D281" s="309"/>
      <c r="E281" s="374"/>
      <c r="F281" s="352"/>
      <c r="G281" s="309"/>
      <c r="H281" s="309"/>
      <c r="I281" s="309"/>
      <c r="J281" s="309"/>
      <c r="K281" s="309"/>
      <c r="L281" s="309"/>
      <c r="M281" s="309"/>
      <c r="N281" s="309"/>
      <c r="O281" s="309"/>
      <c r="P281" s="309"/>
      <c r="Q281" s="309"/>
      <c r="R281" s="309"/>
      <c r="S281" s="309"/>
      <c r="T281" s="309"/>
      <c r="U281" s="309"/>
      <c r="V281" s="309"/>
      <c r="W281" s="309"/>
      <c r="X281" s="309"/>
      <c r="Y281" s="309"/>
      <c r="Z281" s="309"/>
      <c r="AA281" s="309"/>
      <c r="AB281" s="309"/>
    </row>
    <row r="282" spans="1:28" ht="12.75" hidden="1">
      <c r="A282" s="309"/>
      <c r="B282" s="361"/>
      <c r="C282" s="351"/>
      <c r="D282" s="309"/>
      <c r="E282" s="374"/>
      <c r="F282" s="352"/>
      <c r="G282" s="309"/>
      <c r="H282" s="309"/>
      <c r="I282" s="309"/>
      <c r="J282" s="309"/>
      <c r="K282" s="309"/>
      <c r="L282" s="309"/>
      <c r="M282" s="309"/>
      <c r="N282" s="309"/>
      <c r="O282" s="309"/>
      <c r="P282" s="309"/>
      <c r="Q282" s="309"/>
      <c r="R282" s="309"/>
      <c r="S282" s="309"/>
      <c r="T282" s="309"/>
      <c r="U282" s="309"/>
      <c r="V282" s="309"/>
      <c r="W282" s="309"/>
      <c r="X282" s="309"/>
      <c r="Y282" s="309"/>
      <c r="Z282" s="309"/>
      <c r="AA282" s="309"/>
      <c r="AB282" s="309"/>
    </row>
    <row r="283" spans="1:28" ht="12.75" hidden="1">
      <c r="A283" s="309"/>
      <c r="B283" s="361"/>
      <c r="C283" s="351"/>
      <c r="D283" s="309"/>
      <c r="E283" s="374"/>
      <c r="F283" s="352"/>
      <c r="G283" s="309"/>
      <c r="H283" s="309"/>
      <c r="I283" s="309"/>
      <c r="J283" s="309"/>
      <c r="K283" s="309"/>
      <c r="L283" s="309"/>
      <c r="M283" s="309"/>
      <c r="N283" s="309"/>
      <c r="O283" s="309"/>
      <c r="P283" s="309"/>
      <c r="Q283" s="309"/>
      <c r="R283" s="309"/>
      <c r="S283" s="309"/>
      <c r="T283" s="309"/>
      <c r="U283" s="309"/>
      <c r="V283" s="309"/>
      <c r="W283" s="309"/>
      <c r="X283" s="309"/>
      <c r="Y283" s="309"/>
      <c r="Z283" s="309"/>
      <c r="AA283" s="309"/>
      <c r="AB283" s="309"/>
    </row>
    <row r="284" spans="1:28" ht="12.75" hidden="1">
      <c r="A284" s="309"/>
      <c r="B284" s="361"/>
      <c r="C284" s="351"/>
      <c r="D284" s="309"/>
      <c r="E284" s="374"/>
      <c r="F284" s="352"/>
      <c r="G284" s="309"/>
      <c r="H284" s="309"/>
      <c r="I284" s="309"/>
      <c r="J284" s="309"/>
      <c r="K284" s="309"/>
      <c r="L284" s="309"/>
      <c r="M284" s="309"/>
      <c r="N284" s="309"/>
      <c r="O284" s="309"/>
      <c r="P284" s="309"/>
      <c r="Q284" s="309"/>
      <c r="R284" s="309"/>
      <c r="S284" s="309"/>
      <c r="T284" s="309"/>
      <c r="U284" s="309"/>
      <c r="V284" s="309"/>
      <c r="W284" s="309"/>
      <c r="X284" s="309"/>
      <c r="Y284" s="309"/>
      <c r="Z284" s="309"/>
      <c r="AA284" s="309"/>
      <c r="AB284" s="309"/>
    </row>
    <row r="285" spans="1:28" ht="12.75" hidden="1">
      <c r="A285" s="309"/>
      <c r="B285" s="361"/>
      <c r="C285" s="351"/>
      <c r="D285" s="309"/>
      <c r="E285" s="374"/>
      <c r="F285" s="352"/>
      <c r="G285" s="309"/>
      <c r="H285" s="309"/>
      <c r="I285" s="309"/>
      <c r="J285" s="309"/>
      <c r="K285" s="309"/>
      <c r="L285" s="309"/>
      <c r="M285" s="309"/>
      <c r="N285" s="309"/>
      <c r="O285" s="309"/>
      <c r="P285" s="309"/>
      <c r="Q285" s="309"/>
      <c r="R285" s="309"/>
      <c r="S285" s="309"/>
      <c r="T285" s="309"/>
      <c r="U285" s="309"/>
      <c r="V285" s="309"/>
      <c r="W285" s="309"/>
      <c r="X285" s="309"/>
      <c r="Y285" s="309"/>
      <c r="Z285" s="309"/>
      <c r="AA285" s="309"/>
      <c r="AB285" s="309"/>
    </row>
    <row r="286" spans="1:28" ht="12.75" hidden="1">
      <c r="A286" s="309"/>
      <c r="B286" s="361"/>
      <c r="C286" s="351"/>
      <c r="D286" s="309"/>
      <c r="E286" s="374"/>
      <c r="F286" s="352"/>
      <c r="G286" s="309"/>
      <c r="H286" s="309"/>
      <c r="I286" s="309"/>
      <c r="J286" s="309"/>
      <c r="K286" s="309"/>
      <c r="L286" s="309"/>
      <c r="M286" s="309"/>
      <c r="N286" s="309"/>
      <c r="O286" s="309"/>
      <c r="P286" s="309"/>
      <c r="Q286" s="309"/>
      <c r="R286" s="309"/>
      <c r="S286" s="309"/>
      <c r="T286" s="309"/>
      <c r="U286" s="309"/>
      <c r="V286" s="309"/>
      <c r="W286" s="309"/>
      <c r="X286" s="309"/>
      <c r="Y286" s="309"/>
      <c r="Z286" s="309"/>
      <c r="AA286" s="309"/>
      <c r="AB286" s="309"/>
    </row>
    <row r="287" spans="1:28" ht="12.75" hidden="1">
      <c r="A287" s="309"/>
      <c r="B287" s="361"/>
      <c r="C287" s="351"/>
      <c r="D287" s="309"/>
      <c r="E287" s="374"/>
      <c r="F287" s="352"/>
      <c r="G287" s="309"/>
      <c r="H287" s="309"/>
      <c r="I287" s="309"/>
      <c r="J287" s="309"/>
      <c r="K287" s="309"/>
      <c r="L287" s="309"/>
      <c r="M287" s="309"/>
      <c r="N287" s="309"/>
      <c r="O287" s="309"/>
      <c r="P287" s="309"/>
      <c r="Q287" s="309"/>
      <c r="R287" s="309"/>
      <c r="S287" s="309"/>
      <c r="T287" s="309"/>
      <c r="U287" s="309"/>
      <c r="V287" s="309"/>
      <c r="W287" s="309"/>
      <c r="X287" s="309"/>
      <c r="Y287" s="309"/>
      <c r="Z287" s="309"/>
      <c r="AA287" s="309"/>
      <c r="AB287" s="309"/>
    </row>
    <row r="288" spans="1:28" ht="12.75" hidden="1">
      <c r="A288" s="309"/>
      <c r="B288" s="361"/>
      <c r="C288" s="351"/>
      <c r="D288" s="309"/>
      <c r="E288" s="374"/>
      <c r="F288" s="352"/>
      <c r="G288" s="309"/>
      <c r="H288" s="309"/>
      <c r="I288" s="309"/>
      <c r="J288" s="309"/>
      <c r="K288" s="309"/>
      <c r="L288" s="309"/>
      <c r="M288" s="309"/>
      <c r="N288" s="309"/>
      <c r="O288" s="309"/>
      <c r="P288" s="309"/>
      <c r="Q288" s="309"/>
      <c r="R288" s="309"/>
      <c r="S288" s="309"/>
      <c r="T288" s="309"/>
      <c r="U288" s="309"/>
      <c r="V288" s="309"/>
      <c r="W288" s="309"/>
      <c r="X288" s="309"/>
      <c r="Y288" s="309"/>
      <c r="Z288" s="309"/>
      <c r="AA288" s="309"/>
      <c r="AB288" s="309"/>
    </row>
    <row r="289" spans="1:28" ht="12.75" hidden="1">
      <c r="A289" s="309"/>
      <c r="B289" s="361"/>
      <c r="C289" s="351"/>
      <c r="D289" s="309"/>
      <c r="E289" s="374"/>
      <c r="F289" s="352"/>
      <c r="G289" s="309"/>
      <c r="H289" s="309"/>
      <c r="I289" s="309"/>
      <c r="J289" s="309"/>
      <c r="K289" s="309"/>
      <c r="L289" s="309"/>
      <c r="M289" s="309"/>
      <c r="N289" s="309"/>
      <c r="O289" s="309"/>
      <c r="P289" s="309"/>
      <c r="Q289" s="309"/>
      <c r="R289" s="309"/>
      <c r="S289" s="309"/>
      <c r="T289" s="309"/>
      <c r="U289" s="309"/>
      <c r="V289" s="309"/>
      <c r="W289" s="309"/>
      <c r="X289" s="309"/>
      <c r="Y289" s="309"/>
      <c r="Z289" s="309"/>
      <c r="AA289" s="309"/>
      <c r="AB289" s="309"/>
    </row>
    <row r="290" spans="1:28" ht="12.75" hidden="1">
      <c r="A290" s="309"/>
      <c r="B290" s="361"/>
      <c r="C290" s="351"/>
      <c r="D290" s="309"/>
      <c r="E290" s="374"/>
      <c r="F290" s="352"/>
      <c r="G290" s="309"/>
      <c r="H290" s="309"/>
      <c r="I290" s="309"/>
      <c r="J290" s="309"/>
      <c r="K290" s="309"/>
      <c r="L290" s="309"/>
      <c r="M290" s="309"/>
      <c r="N290" s="309"/>
      <c r="O290" s="309"/>
      <c r="P290" s="309"/>
      <c r="Q290" s="309"/>
      <c r="R290" s="309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</row>
    <row r="291" spans="1:28" ht="12.75" hidden="1">
      <c r="A291" s="309"/>
      <c r="B291" s="361"/>
      <c r="C291" s="351"/>
      <c r="D291" s="309"/>
      <c r="E291" s="374"/>
      <c r="F291" s="352"/>
      <c r="G291" s="309"/>
      <c r="H291" s="309"/>
      <c r="I291" s="309"/>
      <c r="J291" s="309"/>
      <c r="K291" s="309"/>
      <c r="L291" s="309"/>
      <c r="M291" s="309"/>
      <c r="N291" s="309"/>
      <c r="O291" s="309"/>
      <c r="P291" s="309"/>
      <c r="Q291" s="309"/>
      <c r="R291" s="309"/>
      <c r="S291" s="309"/>
      <c r="T291" s="309"/>
      <c r="U291" s="309"/>
      <c r="V291" s="309"/>
      <c r="W291" s="309"/>
      <c r="X291" s="309"/>
      <c r="Y291" s="309"/>
      <c r="Z291" s="309"/>
      <c r="AA291" s="309"/>
      <c r="AB291" s="309"/>
    </row>
    <row r="292" spans="1:28" ht="12.75" hidden="1">
      <c r="A292" s="309"/>
      <c r="B292" s="361"/>
      <c r="C292" s="351"/>
      <c r="D292" s="309"/>
      <c r="E292" s="374"/>
      <c r="F292" s="352"/>
      <c r="G292" s="309"/>
      <c r="H292" s="309"/>
      <c r="I292" s="309"/>
      <c r="J292" s="309"/>
      <c r="K292" s="309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</row>
    <row r="293" spans="1:28" ht="12.75" hidden="1">
      <c r="A293" s="309"/>
      <c r="B293" s="361"/>
      <c r="C293" s="351"/>
      <c r="D293" s="309"/>
      <c r="E293" s="374"/>
      <c r="F293" s="352"/>
      <c r="G293" s="309"/>
      <c r="H293" s="309"/>
      <c r="I293" s="309"/>
      <c r="J293" s="309"/>
      <c r="K293" s="309"/>
      <c r="L293" s="309"/>
      <c r="M293" s="309"/>
      <c r="N293" s="309"/>
      <c r="O293" s="309"/>
      <c r="P293" s="309"/>
      <c r="Q293" s="309"/>
      <c r="R293" s="309"/>
      <c r="S293" s="309"/>
      <c r="T293" s="309"/>
      <c r="U293" s="309"/>
      <c r="V293" s="309"/>
      <c r="W293" s="309"/>
      <c r="X293" s="309"/>
      <c r="Y293" s="309"/>
      <c r="Z293" s="309"/>
      <c r="AA293" s="309"/>
      <c r="AB293" s="309"/>
    </row>
    <row r="294" spans="1:28" ht="12.75" hidden="1">
      <c r="A294" s="309"/>
      <c r="B294" s="361"/>
      <c r="C294" s="351"/>
      <c r="D294" s="309"/>
      <c r="E294" s="374"/>
      <c r="F294" s="352"/>
      <c r="G294" s="309"/>
      <c r="H294" s="309"/>
      <c r="I294" s="309"/>
      <c r="J294" s="309"/>
      <c r="K294" s="309"/>
      <c r="L294" s="309"/>
      <c r="M294" s="309"/>
      <c r="N294" s="309"/>
      <c r="O294" s="309"/>
      <c r="P294" s="309"/>
      <c r="Q294" s="309"/>
      <c r="R294" s="309"/>
      <c r="S294" s="309"/>
      <c r="T294" s="309"/>
      <c r="U294" s="309"/>
      <c r="V294" s="309"/>
      <c r="W294" s="309"/>
      <c r="X294" s="309"/>
      <c r="Y294" s="309"/>
      <c r="Z294" s="309"/>
      <c r="AA294" s="309"/>
      <c r="AB294" s="309"/>
    </row>
    <row r="295" spans="1:28" ht="12.75" hidden="1">
      <c r="A295" s="309"/>
      <c r="B295" s="361"/>
      <c r="C295" s="351"/>
      <c r="D295" s="309"/>
      <c r="E295" s="374"/>
      <c r="F295" s="352"/>
      <c r="G295" s="309"/>
      <c r="H295" s="309"/>
      <c r="I295" s="309"/>
      <c r="J295" s="309"/>
      <c r="K295" s="309"/>
      <c r="L295" s="309"/>
      <c r="M295" s="309"/>
      <c r="N295" s="309"/>
      <c r="O295" s="309"/>
      <c r="P295" s="309"/>
      <c r="Q295" s="309"/>
      <c r="R295" s="309"/>
      <c r="S295" s="309"/>
      <c r="T295" s="309"/>
      <c r="U295" s="309"/>
      <c r="V295" s="309"/>
      <c r="W295" s="309"/>
      <c r="X295" s="309"/>
      <c r="Y295" s="309"/>
      <c r="Z295" s="309"/>
      <c r="AA295" s="309"/>
      <c r="AB295" s="309"/>
    </row>
    <row r="296" spans="1:28" ht="12.75" hidden="1">
      <c r="A296" s="309"/>
      <c r="B296" s="361"/>
      <c r="C296" s="351"/>
      <c r="D296" s="309"/>
      <c r="E296" s="374"/>
      <c r="F296" s="352"/>
      <c r="G296" s="309"/>
      <c r="H296" s="309"/>
      <c r="I296" s="309"/>
      <c r="J296" s="309"/>
      <c r="K296" s="309"/>
      <c r="L296" s="309"/>
      <c r="M296" s="309"/>
      <c r="N296" s="309"/>
      <c r="O296" s="309"/>
      <c r="P296" s="309"/>
      <c r="Q296" s="309"/>
      <c r="R296" s="309"/>
      <c r="S296" s="309"/>
      <c r="T296" s="309"/>
      <c r="U296" s="309"/>
      <c r="V296" s="309"/>
      <c r="W296" s="309"/>
      <c r="X296" s="309"/>
      <c r="Y296" s="309"/>
      <c r="Z296" s="309"/>
      <c r="AA296" s="309"/>
      <c r="AB296" s="309"/>
    </row>
    <row r="297" spans="1:28" ht="12.75" hidden="1">
      <c r="A297" s="309"/>
      <c r="B297" s="361"/>
      <c r="C297" s="351"/>
      <c r="D297" s="309"/>
      <c r="E297" s="374"/>
      <c r="F297" s="352"/>
      <c r="G297" s="309"/>
      <c r="H297" s="309"/>
      <c r="I297" s="309"/>
      <c r="J297" s="309"/>
      <c r="K297" s="309"/>
      <c r="L297" s="309"/>
      <c r="M297" s="309"/>
      <c r="N297" s="309"/>
      <c r="O297" s="309"/>
      <c r="P297" s="309"/>
      <c r="Q297" s="309"/>
      <c r="R297" s="309"/>
      <c r="S297" s="309"/>
      <c r="T297" s="309"/>
      <c r="U297" s="309"/>
      <c r="V297" s="309"/>
      <c r="W297" s="309"/>
      <c r="X297" s="309"/>
      <c r="Y297" s="309"/>
      <c r="Z297" s="309"/>
      <c r="AA297" s="309"/>
      <c r="AB297" s="309"/>
    </row>
    <row r="298" spans="1:28" ht="12.75" hidden="1">
      <c r="A298" s="309"/>
      <c r="B298" s="361"/>
      <c r="C298" s="351"/>
      <c r="D298" s="309"/>
      <c r="E298" s="374"/>
      <c r="F298" s="352"/>
      <c r="G298" s="309"/>
      <c r="H298" s="309"/>
      <c r="I298" s="309"/>
      <c r="J298" s="309"/>
      <c r="K298" s="309"/>
      <c r="L298" s="309"/>
      <c r="M298" s="309"/>
      <c r="N298" s="309"/>
      <c r="O298" s="309"/>
      <c r="P298" s="309"/>
      <c r="Q298" s="309"/>
      <c r="R298" s="309"/>
      <c r="S298" s="309"/>
      <c r="T298" s="309"/>
      <c r="U298" s="309"/>
      <c r="V298" s="309"/>
      <c r="W298" s="309"/>
      <c r="X298" s="309"/>
      <c r="Y298" s="309"/>
      <c r="Z298" s="309"/>
      <c r="AA298" s="309"/>
      <c r="AB298" s="309"/>
    </row>
    <row r="299" spans="1:28" ht="12.75" hidden="1">
      <c r="A299" s="309"/>
      <c r="B299" s="361"/>
      <c r="C299" s="351"/>
      <c r="D299" s="309"/>
      <c r="E299" s="374"/>
      <c r="F299" s="352"/>
      <c r="G299" s="309"/>
      <c r="H299" s="309"/>
      <c r="I299" s="309"/>
      <c r="J299" s="309"/>
      <c r="K299" s="309"/>
      <c r="L299" s="309"/>
      <c r="M299" s="309"/>
      <c r="N299" s="309"/>
      <c r="O299" s="309"/>
      <c r="P299" s="309"/>
      <c r="Q299" s="309"/>
      <c r="R299" s="309"/>
      <c r="S299" s="309"/>
      <c r="T299" s="309"/>
      <c r="U299" s="309"/>
      <c r="V299" s="309"/>
      <c r="W299" s="309"/>
      <c r="X299" s="309"/>
      <c r="Y299" s="309"/>
      <c r="Z299" s="309"/>
      <c r="AA299" s="309"/>
      <c r="AB299" s="309"/>
    </row>
    <row r="300" spans="1:28" ht="12.75" hidden="1">
      <c r="A300" s="309"/>
      <c r="B300" s="361"/>
      <c r="C300" s="351"/>
      <c r="D300" s="309"/>
      <c r="E300" s="374"/>
      <c r="F300" s="352"/>
      <c r="G300" s="309"/>
      <c r="H300" s="309"/>
      <c r="I300" s="309"/>
      <c r="J300" s="309"/>
      <c r="K300" s="309"/>
      <c r="L300" s="309"/>
      <c r="M300" s="309"/>
      <c r="N300" s="309"/>
      <c r="O300" s="309"/>
      <c r="P300" s="309"/>
      <c r="Q300" s="309"/>
      <c r="R300" s="309"/>
      <c r="S300" s="309"/>
      <c r="T300" s="309"/>
      <c r="U300" s="309"/>
      <c r="V300" s="309"/>
      <c r="W300" s="309"/>
      <c r="X300" s="309"/>
      <c r="Y300" s="309"/>
      <c r="Z300" s="309"/>
      <c r="AA300" s="309"/>
      <c r="AB300" s="309"/>
    </row>
    <row r="301" spans="1:28" ht="12.75" hidden="1">
      <c r="A301" s="309"/>
      <c r="B301" s="361"/>
      <c r="C301" s="351"/>
      <c r="D301" s="309"/>
      <c r="E301" s="374"/>
      <c r="F301" s="352"/>
      <c r="G301" s="309"/>
      <c r="H301" s="309"/>
      <c r="I301" s="309"/>
      <c r="J301" s="309"/>
      <c r="K301" s="309"/>
      <c r="L301" s="309"/>
      <c r="M301" s="309"/>
      <c r="N301" s="309"/>
      <c r="O301" s="309"/>
      <c r="P301" s="309"/>
      <c r="Q301" s="309"/>
      <c r="R301" s="309"/>
      <c r="S301" s="309"/>
      <c r="T301" s="309"/>
      <c r="U301" s="309"/>
      <c r="V301" s="309"/>
      <c r="W301" s="309"/>
      <c r="X301" s="309"/>
      <c r="Y301" s="309"/>
      <c r="Z301" s="309"/>
      <c r="AA301" s="309"/>
      <c r="AB301" s="309"/>
    </row>
    <row r="302" spans="1:28" ht="12.75" hidden="1">
      <c r="A302" s="309"/>
      <c r="B302" s="361"/>
      <c r="C302" s="351"/>
      <c r="D302" s="309"/>
      <c r="E302" s="374"/>
      <c r="F302" s="352"/>
      <c r="G302" s="309"/>
      <c r="H302" s="309"/>
      <c r="I302" s="309"/>
      <c r="J302" s="309"/>
      <c r="K302" s="309"/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  <c r="V302" s="309"/>
      <c r="W302" s="309"/>
      <c r="X302" s="309"/>
      <c r="Y302" s="309"/>
      <c r="Z302" s="309"/>
      <c r="AA302" s="309"/>
      <c r="AB302" s="309"/>
    </row>
    <row r="303" spans="1:28" ht="12.75" hidden="1">
      <c r="A303" s="309"/>
      <c r="B303" s="361"/>
      <c r="C303" s="351"/>
      <c r="D303" s="309"/>
      <c r="E303" s="374"/>
      <c r="F303" s="352"/>
      <c r="G303" s="309"/>
      <c r="H303" s="309"/>
      <c r="I303" s="309"/>
      <c r="J303" s="309"/>
      <c r="K303" s="309"/>
      <c r="L303" s="309"/>
      <c r="M303" s="309"/>
      <c r="N303" s="309"/>
      <c r="O303" s="309"/>
      <c r="P303" s="309"/>
      <c r="Q303" s="309"/>
      <c r="R303" s="309"/>
      <c r="S303" s="309"/>
      <c r="T303" s="309"/>
      <c r="U303" s="309"/>
      <c r="V303" s="309"/>
      <c r="W303" s="309"/>
      <c r="X303" s="309"/>
      <c r="Y303" s="309"/>
      <c r="Z303" s="309"/>
      <c r="AA303" s="309"/>
      <c r="AB303" s="309"/>
    </row>
    <row r="304" spans="1:28" ht="12.75" hidden="1">
      <c r="A304" s="309"/>
      <c r="B304" s="361"/>
      <c r="C304" s="351"/>
      <c r="D304" s="309"/>
      <c r="E304" s="374"/>
      <c r="F304" s="352"/>
      <c r="G304" s="309"/>
      <c r="H304" s="309"/>
      <c r="I304" s="309"/>
      <c r="J304" s="309"/>
      <c r="K304" s="309"/>
      <c r="L304" s="309"/>
      <c r="M304" s="309"/>
      <c r="N304" s="309"/>
      <c r="O304" s="309"/>
      <c r="P304" s="309"/>
      <c r="Q304" s="309"/>
      <c r="R304" s="309"/>
      <c r="S304" s="309"/>
      <c r="T304" s="309"/>
      <c r="U304" s="309"/>
      <c r="V304" s="309"/>
      <c r="W304" s="309"/>
      <c r="X304" s="309"/>
      <c r="Y304" s="309"/>
      <c r="Z304" s="309"/>
      <c r="AA304" s="309"/>
      <c r="AB304" s="309"/>
    </row>
    <row r="305" spans="1:28" ht="12.75" hidden="1">
      <c r="A305" s="309"/>
      <c r="B305" s="361"/>
      <c r="C305" s="351"/>
      <c r="D305" s="309"/>
      <c r="E305" s="374"/>
      <c r="F305" s="352"/>
      <c r="G305" s="309"/>
      <c r="H305" s="309"/>
      <c r="I305" s="309"/>
      <c r="J305" s="309"/>
      <c r="K305" s="309"/>
      <c r="L305" s="309"/>
      <c r="M305" s="309"/>
      <c r="N305" s="309"/>
      <c r="O305" s="309"/>
      <c r="P305" s="309"/>
      <c r="Q305" s="309"/>
      <c r="R305" s="309"/>
      <c r="S305" s="309"/>
      <c r="T305" s="309"/>
      <c r="U305" s="309"/>
      <c r="V305" s="309"/>
      <c r="W305" s="309"/>
      <c r="X305" s="309"/>
      <c r="Y305" s="309"/>
      <c r="Z305" s="309"/>
      <c r="AA305" s="309"/>
      <c r="AB305" s="309"/>
    </row>
    <row r="306" spans="1:28" ht="12.75" hidden="1">
      <c r="A306" s="309"/>
      <c r="B306" s="361"/>
      <c r="C306" s="351"/>
      <c r="D306" s="309"/>
      <c r="E306" s="374"/>
      <c r="F306" s="352"/>
      <c r="G306" s="309"/>
      <c r="H306" s="309"/>
      <c r="I306" s="309"/>
      <c r="J306" s="309"/>
      <c r="K306" s="309"/>
      <c r="L306" s="309"/>
      <c r="M306" s="309"/>
      <c r="N306" s="309"/>
      <c r="O306" s="309"/>
      <c r="P306" s="309"/>
      <c r="Q306" s="309"/>
      <c r="R306" s="309"/>
      <c r="S306" s="309"/>
      <c r="T306" s="309"/>
      <c r="U306" s="309"/>
      <c r="V306" s="309"/>
      <c r="W306" s="309"/>
      <c r="X306" s="309"/>
      <c r="Y306" s="309"/>
      <c r="Z306" s="309"/>
      <c r="AA306" s="309"/>
      <c r="AB306" s="309"/>
    </row>
    <row r="307" spans="1:28" ht="12.75" hidden="1">
      <c r="A307" s="309"/>
      <c r="B307" s="361"/>
      <c r="C307" s="351"/>
      <c r="D307" s="309"/>
      <c r="E307" s="374"/>
      <c r="F307" s="352"/>
      <c r="G307" s="309"/>
      <c r="H307" s="309"/>
      <c r="I307" s="309"/>
      <c r="J307" s="309"/>
      <c r="K307" s="309"/>
      <c r="L307" s="309"/>
      <c r="M307" s="309"/>
      <c r="N307" s="309"/>
      <c r="O307" s="309"/>
      <c r="P307" s="309"/>
      <c r="Q307" s="309"/>
      <c r="R307" s="309"/>
      <c r="S307" s="309"/>
      <c r="T307" s="309"/>
      <c r="U307" s="309"/>
      <c r="V307" s="309"/>
      <c r="W307" s="309"/>
      <c r="X307" s="309"/>
      <c r="Y307" s="309"/>
      <c r="Z307" s="309"/>
      <c r="AA307" s="309"/>
      <c r="AB307" s="309"/>
    </row>
    <row r="308" spans="1:28" ht="12.75" hidden="1">
      <c r="A308" s="309"/>
      <c r="B308" s="361"/>
      <c r="C308" s="351"/>
      <c r="D308" s="309"/>
      <c r="E308" s="374"/>
      <c r="F308" s="352"/>
      <c r="G308" s="309"/>
      <c r="H308" s="309"/>
      <c r="I308" s="309"/>
      <c r="J308" s="309"/>
      <c r="K308" s="309"/>
      <c r="L308" s="309"/>
      <c r="M308" s="309"/>
      <c r="N308" s="309"/>
      <c r="O308" s="309"/>
      <c r="P308" s="309"/>
      <c r="Q308" s="309"/>
      <c r="R308" s="309"/>
      <c r="S308" s="309"/>
      <c r="T308" s="309"/>
      <c r="U308" s="309"/>
      <c r="V308" s="309"/>
      <c r="W308" s="309"/>
      <c r="X308" s="309"/>
      <c r="Y308" s="309"/>
      <c r="Z308" s="309"/>
      <c r="AA308" s="309"/>
      <c r="AB308" s="309"/>
    </row>
    <row r="309" spans="1:28" ht="12.75" hidden="1">
      <c r="A309" s="309"/>
      <c r="B309" s="361"/>
      <c r="C309" s="351"/>
      <c r="D309" s="309"/>
      <c r="E309" s="374"/>
      <c r="F309" s="352"/>
      <c r="G309" s="309"/>
      <c r="H309" s="309"/>
      <c r="I309" s="309"/>
      <c r="J309" s="309"/>
      <c r="K309" s="309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/>
      <c r="V309" s="309"/>
      <c r="W309" s="309"/>
      <c r="X309" s="309"/>
      <c r="Y309" s="309"/>
      <c r="Z309" s="309"/>
      <c r="AA309" s="309"/>
      <c r="AB309" s="309"/>
    </row>
    <row r="310" spans="1:28" ht="12.75" hidden="1">
      <c r="A310" s="309"/>
      <c r="B310" s="361"/>
      <c r="C310" s="351"/>
      <c r="D310" s="309"/>
      <c r="E310" s="374"/>
      <c r="F310" s="352"/>
      <c r="G310" s="309"/>
      <c r="H310" s="309"/>
      <c r="I310" s="309"/>
      <c r="J310" s="309"/>
      <c r="K310" s="309"/>
      <c r="L310" s="309"/>
      <c r="M310" s="309"/>
      <c r="N310" s="309"/>
      <c r="O310" s="309"/>
      <c r="P310" s="309"/>
      <c r="Q310" s="309"/>
      <c r="R310" s="309"/>
      <c r="S310" s="309"/>
      <c r="T310" s="309"/>
      <c r="U310" s="309"/>
      <c r="V310" s="309"/>
      <c r="W310" s="309"/>
      <c r="X310" s="309"/>
      <c r="Y310" s="309"/>
      <c r="Z310" s="309"/>
      <c r="AA310" s="309"/>
      <c r="AB310" s="309"/>
    </row>
    <row r="311" spans="1:28" ht="12.75" hidden="1">
      <c r="A311" s="309"/>
      <c r="B311" s="361"/>
      <c r="C311" s="351"/>
      <c r="D311" s="309"/>
      <c r="E311" s="374"/>
      <c r="F311" s="352"/>
      <c r="G311" s="309"/>
      <c r="H311" s="309"/>
      <c r="I311" s="309"/>
      <c r="J311" s="309"/>
      <c r="K311" s="309"/>
      <c r="L311" s="309"/>
      <c r="M311" s="309"/>
      <c r="N311" s="309"/>
      <c r="O311" s="309"/>
      <c r="P311" s="309"/>
      <c r="Q311" s="309"/>
      <c r="R311" s="309"/>
      <c r="S311" s="309"/>
      <c r="T311" s="309"/>
      <c r="U311" s="309"/>
      <c r="V311" s="309"/>
      <c r="W311" s="309"/>
      <c r="X311" s="309"/>
      <c r="Y311" s="309"/>
      <c r="Z311" s="309"/>
      <c r="AA311" s="309"/>
      <c r="AB311" s="309"/>
    </row>
    <row r="312" spans="1:28" ht="12.75" hidden="1">
      <c r="A312" s="309"/>
      <c r="B312" s="361"/>
      <c r="C312" s="351"/>
      <c r="D312" s="309"/>
      <c r="E312" s="374"/>
      <c r="F312" s="352"/>
      <c r="G312" s="309"/>
      <c r="H312" s="309"/>
      <c r="I312" s="309"/>
      <c r="J312" s="309"/>
      <c r="K312" s="309"/>
      <c r="L312" s="309"/>
      <c r="M312" s="309"/>
      <c r="N312" s="309"/>
      <c r="O312" s="309"/>
      <c r="P312" s="309"/>
      <c r="Q312" s="309"/>
      <c r="R312" s="309"/>
      <c r="S312" s="309"/>
      <c r="T312" s="309"/>
      <c r="U312" s="309"/>
      <c r="V312" s="309"/>
      <c r="W312" s="309"/>
      <c r="X312" s="309"/>
      <c r="Y312" s="309"/>
      <c r="Z312" s="309"/>
      <c r="AA312" s="309"/>
      <c r="AB312" s="309"/>
    </row>
    <row r="313" spans="1:28" ht="12.75" hidden="1">
      <c r="A313" s="309"/>
      <c r="B313" s="361"/>
      <c r="C313" s="351"/>
      <c r="D313" s="309"/>
      <c r="E313" s="374"/>
      <c r="F313" s="352"/>
      <c r="G313" s="309"/>
      <c r="H313" s="309"/>
      <c r="I313" s="309"/>
      <c r="J313" s="309"/>
      <c r="K313" s="309"/>
      <c r="L313" s="309"/>
      <c r="M313" s="309"/>
      <c r="N313" s="309"/>
      <c r="O313" s="309"/>
      <c r="P313" s="309"/>
      <c r="Q313" s="309"/>
      <c r="R313" s="309"/>
      <c r="S313" s="309"/>
      <c r="T313" s="309"/>
      <c r="U313" s="309"/>
      <c r="V313" s="309"/>
      <c r="W313" s="309"/>
      <c r="X313" s="309"/>
      <c r="Y313" s="309"/>
      <c r="Z313" s="309"/>
      <c r="AA313" s="309"/>
      <c r="AB313" s="309"/>
    </row>
    <row r="314" spans="1:28" ht="12.75" hidden="1">
      <c r="A314" s="309"/>
      <c r="B314" s="361"/>
      <c r="C314" s="351"/>
      <c r="D314" s="309"/>
      <c r="E314" s="374"/>
      <c r="F314" s="352"/>
      <c r="G314" s="309"/>
      <c r="H314" s="309"/>
      <c r="I314" s="309"/>
      <c r="J314" s="309"/>
      <c r="K314" s="309"/>
      <c r="L314" s="309"/>
      <c r="M314" s="309"/>
      <c r="N314" s="309"/>
      <c r="O314" s="309"/>
      <c r="P314" s="309"/>
      <c r="Q314" s="309"/>
      <c r="R314" s="309"/>
      <c r="S314" s="309"/>
      <c r="T314" s="309"/>
      <c r="U314" s="309"/>
      <c r="V314" s="309"/>
      <c r="W314" s="309"/>
      <c r="X314" s="309"/>
      <c r="Y314" s="309"/>
      <c r="Z314" s="309"/>
      <c r="AA314" s="309"/>
      <c r="AB314" s="309"/>
    </row>
    <row r="315" spans="1:28" ht="12.75" hidden="1">
      <c r="A315" s="309"/>
      <c r="B315" s="361"/>
      <c r="C315" s="351"/>
      <c r="D315" s="309"/>
      <c r="E315" s="374"/>
      <c r="F315" s="352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309"/>
      <c r="U315" s="309"/>
      <c r="V315" s="309"/>
      <c r="W315" s="309"/>
      <c r="X315" s="309"/>
      <c r="Y315" s="309"/>
      <c r="Z315" s="309"/>
      <c r="AA315" s="309"/>
      <c r="AB315" s="309"/>
    </row>
    <row r="316" spans="1:28" ht="12.75" hidden="1">
      <c r="A316" s="309"/>
      <c r="B316" s="361"/>
      <c r="C316" s="351"/>
      <c r="D316" s="309"/>
      <c r="E316" s="374"/>
      <c r="F316" s="352"/>
      <c r="G316" s="309"/>
      <c r="H316" s="309"/>
      <c r="I316" s="309"/>
      <c r="J316" s="309"/>
      <c r="K316" s="309"/>
      <c r="L316" s="309"/>
      <c r="M316" s="309"/>
      <c r="N316" s="309"/>
      <c r="O316" s="309"/>
      <c r="P316" s="309"/>
      <c r="Q316" s="309"/>
      <c r="R316" s="309"/>
      <c r="S316" s="309"/>
      <c r="T316" s="309"/>
      <c r="U316" s="309"/>
      <c r="V316" s="309"/>
      <c r="W316" s="309"/>
      <c r="X316" s="309"/>
      <c r="Y316" s="309"/>
      <c r="Z316" s="309"/>
      <c r="AA316" s="309"/>
      <c r="AB316" s="309"/>
    </row>
    <row r="317" spans="1:28" ht="12.75" hidden="1">
      <c r="A317" s="309"/>
      <c r="B317" s="361"/>
      <c r="C317" s="351"/>
      <c r="D317" s="309"/>
      <c r="E317" s="374"/>
      <c r="F317" s="352"/>
      <c r="G317" s="309"/>
      <c r="H317" s="309"/>
      <c r="I317" s="309"/>
      <c r="J317" s="309"/>
      <c r="K317" s="309"/>
      <c r="L317" s="309"/>
      <c r="M317" s="309"/>
      <c r="N317" s="309"/>
      <c r="O317" s="309"/>
      <c r="P317" s="309"/>
      <c r="Q317" s="309"/>
      <c r="R317" s="309"/>
      <c r="S317" s="309"/>
      <c r="T317" s="309"/>
      <c r="U317" s="309"/>
      <c r="V317" s="309"/>
      <c r="W317" s="309"/>
      <c r="X317" s="309"/>
      <c r="Y317" s="309"/>
      <c r="Z317" s="309"/>
      <c r="AA317" s="309"/>
      <c r="AB317" s="309"/>
    </row>
    <row r="318" spans="1:28" ht="12.75" hidden="1">
      <c r="A318" s="309"/>
      <c r="B318" s="361"/>
      <c r="C318" s="351"/>
      <c r="D318" s="309"/>
      <c r="E318" s="374"/>
      <c r="F318" s="352"/>
      <c r="G318" s="309"/>
      <c r="H318" s="309"/>
      <c r="I318" s="309"/>
      <c r="J318" s="309"/>
      <c r="K318" s="309"/>
      <c r="L318" s="309"/>
      <c r="M318" s="309"/>
      <c r="N318" s="309"/>
      <c r="O318" s="309"/>
      <c r="P318" s="309"/>
      <c r="Q318" s="309"/>
      <c r="R318" s="309"/>
      <c r="S318" s="309"/>
      <c r="T318" s="309"/>
      <c r="U318" s="309"/>
      <c r="V318" s="309"/>
      <c r="W318" s="309"/>
      <c r="X318" s="309"/>
      <c r="Y318" s="309"/>
      <c r="Z318" s="309"/>
      <c r="AA318" s="309"/>
      <c r="AB318" s="309"/>
    </row>
    <row r="319" spans="1:28" ht="12.75" hidden="1">
      <c r="A319" s="309"/>
      <c r="B319" s="361"/>
      <c r="C319" s="351"/>
      <c r="D319" s="309"/>
      <c r="E319" s="374"/>
      <c r="F319" s="352"/>
      <c r="G319" s="309"/>
      <c r="H319" s="309"/>
      <c r="I319" s="309"/>
      <c r="J319" s="309"/>
      <c r="K319" s="309"/>
      <c r="L319" s="309"/>
      <c r="M319" s="309"/>
      <c r="N319" s="309"/>
      <c r="O319" s="309"/>
      <c r="P319" s="309"/>
      <c r="Q319" s="309"/>
      <c r="R319" s="309"/>
      <c r="S319" s="309"/>
      <c r="T319" s="309"/>
      <c r="U319" s="309"/>
      <c r="V319" s="309"/>
      <c r="W319" s="309"/>
      <c r="X319" s="309"/>
      <c r="Y319" s="309"/>
      <c r="Z319" s="309"/>
      <c r="AA319" s="309"/>
      <c r="AB319" s="309"/>
    </row>
    <row r="320" spans="1:28" ht="12.75" hidden="1">
      <c r="A320" s="309"/>
      <c r="B320" s="361"/>
      <c r="C320" s="351"/>
      <c r="D320" s="309"/>
      <c r="E320" s="374"/>
      <c r="F320" s="352"/>
      <c r="G320" s="309"/>
      <c r="H320" s="309"/>
      <c r="I320" s="309"/>
      <c r="J320" s="309"/>
      <c r="K320" s="309"/>
      <c r="L320" s="309"/>
      <c r="M320" s="309"/>
      <c r="N320" s="309"/>
      <c r="O320" s="309"/>
      <c r="P320" s="309"/>
      <c r="Q320" s="309"/>
      <c r="R320" s="309"/>
      <c r="S320" s="309"/>
      <c r="T320" s="309"/>
      <c r="U320" s="309"/>
      <c r="V320" s="309"/>
      <c r="W320" s="309"/>
      <c r="X320" s="309"/>
      <c r="Y320" s="309"/>
      <c r="Z320" s="309"/>
      <c r="AA320" s="309"/>
      <c r="AB320" s="309"/>
    </row>
    <row r="321" spans="1:28" ht="12.75" hidden="1">
      <c r="A321" s="309"/>
      <c r="B321" s="361"/>
      <c r="C321" s="351"/>
      <c r="D321" s="309"/>
      <c r="E321" s="374"/>
      <c r="F321" s="352"/>
      <c r="G321" s="309"/>
      <c r="H321" s="309"/>
      <c r="I321" s="309"/>
      <c r="J321" s="309"/>
      <c r="K321" s="309"/>
      <c r="L321" s="309"/>
      <c r="M321" s="309"/>
      <c r="N321" s="309"/>
      <c r="O321" s="309"/>
      <c r="P321" s="309"/>
      <c r="Q321" s="309"/>
      <c r="R321" s="309"/>
      <c r="S321" s="309"/>
      <c r="T321" s="309"/>
      <c r="U321" s="309"/>
      <c r="V321" s="309"/>
      <c r="W321" s="309"/>
      <c r="X321" s="309"/>
      <c r="Y321" s="309"/>
      <c r="Z321" s="309"/>
      <c r="AA321" s="309"/>
      <c r="AB321" s="309"/>
    </row>
    <row r="322" spans="1:28" ht="12.75" hidden="1">
      <c r="A322" s="309"/>
      <c r="B322" s="361"/>
      <c r="C322" s="351"/>
      <c r="D322" s="309"/>
      <c r="E322" s="374"/>
      <c r="F322" s="352"/>
      <c r="G322" s="309"/>
      <c r="H322" s="309"/>
      <c r="I322" s="309"/>
      <c r="J322" s="309"/>
      <c r="K322" s="309"/>
      <c r="L322" s="309"/>
      <c r="M322" s="309"/>
      <c r="N322" s="309"/>
      <c r="O322" s="309"/>
      <c r="P322" s="309"/>
      <c r="Q322" s="309"/>
      <c r="R322" s="309"/>
      <c r="S322" s="309"/>
      <c r="T322" s="309"/>
      <c r="U322" s="309"/>
      <c r="V322" s="309"/>
      <c r="W322" s="309"/>
      <c r="X322" s="309"/>
      <c r="Y322" s="309"/>
      <c r="Z322" s="309"/>
      <c r="AA322" s="309"/>
      <c r="AB322" s="309"/>
    </row>
    <row r="323" spans="1:28" ht="12.75" hidden="1">
      <c r="A323" s="309"/>
      <c r="B323" s="361"/>
      <c r="C323" s="351"/>
      <c r="D323" s="309"/>
      <c r="E323" s="374"/>
      <c r="F323" s="352"/>
      <c r="G323" s="309"/>
      <c r="H323" s="309"/>
      <c r="I323" s="309"/>
      <c r="J323" s="309"/>
      <c r="K323" s="309"/>
      <c r="L323" s="309"/>
      <c r="M323" s="309"/>
      <c r="N323" s="309"/>
      <c r="O323" s="309"/>
      <c r="P323" s="309"/>
      <c r="Q323" s="309"/>
      <c r="R323" s="309"/>
      <c r="S323" s="309"/>
      <c r="T323" s="309"/>
      <c r="U323" s="309"/>
      <c r="V323" s="309"/>
      <c r="W323" s="309"/>
      <c r="X323" s="309"/>
      <c r="Y323" s="309"/>
      <c r="Z323" s="309"/>
      <c r="AA323" s="309"/>
      <c r="AB323" s="309"/>
    </row>
    <row r="324" spans="1:28" ht="12.75" hidden="1">
      <c r="A324" s="309"/>
      <c r="B324" s="361"/>
      <c r="C324" s="351"/>
      <c r="D324" s="309"/>
      <c r="E324" s="374"/>
      <c r="F324" s="352"/>
      <c r="G324" s="309"/>
      <c r="H324" s="309"/>
      <c r="I324" s="309"/>
      <c r="J324" s="309"/>
      <c r="K324" s="309"/>
      <c r="L324" s="309"/>
      <c r="M324" s="309"/>
      <c r="N324" s="309"/>
      <c r="O324" s="309"/>
      <c r="P324" s="309"/>
      <c r="Q324" s="309"/>
      <c r="R324" s="309"/>
      <c r="S324" s="309"/>
      <c r="T324" s="309"/>
      <c r="U324" s="309"/>
      <c r="V324" s="309"/>
      <c r="W324" s="309"/>
      <c r="X324" s="309"/>
      <c r="Y324" s="309"/>
      <c r="Z324" s="309"/>
      <c r="AA324" s="309"/>
      <c r="AB324" s="309"/>
    </row>
    <row r="325" spans="1:28" ht="12.75" hidden="1">
      <c r="A325" s="309"/>
      <c r="B325" s="361"/>
      <c r="C325" s="351"/>
      <c r="D325" s="309"/>
      <c r="E325" s="374"/>
      <c r="F325" s="352"/>
      <c r="G325" s="309"/>
      <c r="H325" s="309"/>
      <c r="I325" s="309"/>
      <c r="J325" s="309"/>
      <c r="K325" s="309"/>
      <c r="L325" s="309"/>
      <c r="M325" s="309"/>
      <c r="N325" s="309"/>
      <c r="O325" s="309"/>
      <c r="P325" s="309"/>
      <c r="Q325" s="309"/>
      <c r="R325" s="309"/>
      <c r="S325" s="309"/>
      <c r="T325" s="309"/>
      <c r="U325" s="309"/>
      <c r="V325" s="309"/>
      <c r="W325" s="309"/>
      <c r="X325" s="309"/>
      <c r="Y325" s="309"/>
      <c r="Z325" s="309"/>
      <c r="AA325" s="309"/>
      <c r="AB325" s="309"/>
    </row>
    <row r="326" spans="1:28" ht="12.75" hidden="1">
      <c r="A326" s="309"/>
      <c r="B326" s="361"/>
      <c r="C326" s="351"/>
      <c r="D326" s="309"/>
      <c r="E326" s="374"/>
      <c r="F326" s="352"/>
      <c r="G326" s="309"/>
      <c r="H326" s="309"/>
      <c r="I326" s="309"/>
      <c r="J326" s="309"/>
      <c r="K326" s="309"/>
      <c r="L326" s="309"/>
      <c r="M326" s="309"/>
      <c r="N326" s="309"/>
      <c r="O326" s="309"/>
      <c r="P326" s="309"/>
      <c r="Q326" s="309"/>
      <c r="R326" s="309"/>
      <c r="S326" s="309"/>
      <c r="T326" s="309"/>
      <c r="U326" s="309"/>
      <c r="V326" s="309"/>
      <c r="W326" s="309"/>
      <c r="X326" s="309"/>
      <c r="Y326" s="309"/>
      <c r="Z326" s="309"/>
      <c r="AA326" s="309"/>
      <c r="AB326" s="309"/>
    </row>
    <row r="327" spans="1:28" ht="12.75" hidden="1">
      <c r="A327" s="309"/>
      <c r="B327" s="361"/>
      <c r="C327" s="351"/>
      <c r="D327" s="309"/>
      <c r="E327" s="374"/>
      <c r="F327" s="352"/>
      <c r="G327" s="309"/>
      <c r="H327" s="309"/>
      <c r="I327" s="309"/>
      <c r="J327" s="309"/>
      <c r="K327" s="309"/>
      <c r="L327" s="309"/>
      <c r="M327" s="309"/>
      <c r="N327" s="309"/>
      <c r="O327" s="309"/>
      <c r="P327" s="309"/>
      <c r="Q327" s="309"/>
      <c r="R327" s="309"/>
      <c r="S327" s="309"/>
      <c r="T327" s="309"/>
      <c r="U327" s="309"/>
      <c r="V327" s="309"/>
      <c r="W327" s="309"/>
      <c r="X327" s="309"/>
      <c r="Y327" s="309"/>
      <c r="Z327" s="309"/>
      <c r="AA327" s="309"/>
      <c r="AB327" s="309"/>
    </row>
    <row r="328" spans="1:28" ht="12.75" hidden="1">
      <c r="A328" s="309"/>
      <c r="B328" s="361"/>
      <c r="C328" s="351"/>
      <c r="D328" s="309"/>
      <c r="E328" s="374"/>
      <c r="F328" s="352"/>
      <c r="G328" s="309"/>
      <c r="H328" s="309"/>
      <c r="I328" s="309"/>
      <c r="J328" s="309"/>
      <c r="K328" s="309"/>
      <c r="L328" s="309"/>
      <c r="M328" s="309"/>
      <c r="N328" s="309"/>
      <c r="O328" s="309"/>
      <c r="P328" s="309"/>
      <c r="Q328" s="309"/>
      <c r="R328" s="309"/>
      <c r="S328" s="309"/>
      <c r="T328" s="309"/>
      <c r="U328" s="309"/>
      <c r="V328" s="309"/>
      <c r="W328" s="309"/>
      <c r="X328" s="309"/>
      <c r="Y328" s="309"/>
      <c r="Z328" s="309"/>
      <c r="AA328" s="309"/>
      <c r="AB328" s="309"/>
    </row>
    <row r="329" spans="1:28" ht="12.75" hidden="1">
      <c r="A329" s="309"/>
      <c r="B329" s="361"/>
      <c r="C329" s="351"/>
      <c r="D329" s="309"/>
      <c r="E329" s="374"/>
      <c r="F329" s="352"/>
      <c r="G329" s="309"/>
      <c r="H329" s="309"/>
      <c r="I329" s="309"/>
      <c r="J329" s="309"/>
      <c r="K329" s="309"/>
      <c r="L329" s="309"/>
      <c r="M329" s="309"/>
      <c r="N329" s="309"/>
      <c r="O329" s="309"/>
      <c r="P329" s="309"/>
      <c r="Q329" s="309"/>
      <c r="R329" s="309"/>
      <c r="S329" s="309"/>
      <c r="T329" s="309"/>
      <c r="U329" s="309"/>
      <c r="V329" s="309"/>
      <c r="W329" s="309"/>
      <c r="X329" s="309"/>
      <c r="Y329" s="309"/>
      <c r="Z329" s="309"/>
      <c r="AA329" s="309"/>
      <c r="AB329" s="309"/>
    </row>
    <row r="330" spans="1:28" ht="12.75" hidden="1">
      <c r="A330" s="309"/>
      <c r="B330" s="361"/>
      <c r="C330" s="351"/>
      <c r="D330" s="309"/>
      <c r="E330" s="374"/>
      <c r="F330" s="352"/>
      <c r="G330" s="309"/>
      <c r="H330" s="309"/>
      <c r="I330" s="309"/>
      <c r="J330" s="309"/>
      <c r="K330" s="309"/>
      <c r="L330" s="309"/>
      <c r="M330" s="309"/>
      <c r="N330" s="309"/>
      <c r="O330" s="309"/>
      <c r="P330" s="309"/>
      <c r="Q330" s="309"/>
      <c r="R330" s="309"/>
      <c r="S330" s="309"/>
      <c r="T330" s="309"/>
      <c r="U330" s="309"/>
      <c r="V330" s="309"/>
      <c r="W330" s="309"/>
      <c r="X330" s="309"/>
      <c r="Y330" s="309"/>
      <c r="Z330" s="309"/>
      <c r="AA330" s="309"/>
      <c r="AB330" s="309"/>
    </row>
    <row r="331" spans="1:28" ht="12.75" hidden="1">
      <c r="A331" s="309"/>
      <c r="B331" s="361"/>
      <c r="C331" s="351"/>
      <c r="D331" s="309"/>
      <c r="E331" s="374"/>
      <c r="F331" s="352"/>
      <c r="G331" s="309"/>
      <c r="H331" s="309"/>
      <c r="I331" s="309"/>
      <c r="J331" s="309"/>
      <c r="K331" s="309"/>
      <c r="L331" s="309"/>
      <c r="M331" s="309"/>
      <c r="N331" s="309"/>
      <c r="O331" s="309"/>
      <c r="P331" s="309"/>
      <c r="Q331" s="309"/>
      <c r="R331" s="309"/>
      <c r="S331" s="309"/>
      <c r="T331" s="309"/>
      <c r="U331" s="309"/>
      <c r="V331" s="309"/>
      <c r="W331" s="309"/>
      <c r="X331" s="309"/>
      <c r="Y331" s="309"/>
      <c r="Z331" s="309"/>
      <c r="AA331" s="309"/>
      <c r="AB331" s="309"/>
    </row>
    <row r="332" spans="1:28" ht="12.75" hidden="1">
      <c r="A332" s="309"/>
      <c r="B332" s="361"/>
      <c r="C332" s="351"/>
      <c r="D332" s="309"/>
      <c r="E332" s="374"/>
      <c r="F332" s="352"/>
      <c r="G332" s="309"/>
      <c r="H332" s="309"/>
      <c r="I332" s="309"/>
      <c r="J332" s="309"/>
      <c r="K332" s="309"/>
      <c r="L332" s="309"/>
      <c r="M332" s="309"/>
      <c r="N332" s="309"/>
      <c r="O332" s="309"/>
      <c r="P332" s="309"/>
      <c r="Q332" s="309"/>
      <c r="R332" s="309"/>
      <c r="S332" s="309"/>
      <c r="T332" s="309"/>
      <c r="U332" s="309"/>
      <c r="V332" s="309"/>
      <c r="W332" s="309"/>
      <c r="X332" s="309"/>
      <c r="Y332" s="309"/>
      <c r="Z332" s="309"/>
      <c r="AA332" s="309"/>
      <c r="AB332" s="309"/>
    </row>
    <row r="333" spans="1:28" ht="12.75" hidden="1">
      <c r="A333" s="309"/>
      <c r="B333" s="361"/>
      <c r="C333" s="351"/>
      <c r="D333" s="309"/>
      <c r="E333" s="374"/>
      <c r="F333" s="352"/>
      <c r="G333" s="309"/>
      <c r="H333" s="309"/>
      <c r="I333" s="309"/>
      <c r="J333" s="309"/>
      <c r="K333" s="309"/>
      <c r="L333" s="309"/>
      <c r="M333" s="309"/>
      <c r="N333" s="309"/>
      <c r="O333" s="309"/>
      <c r="P333" s="309"/>
      <c r="Q333" s="309"/>
      <c r="R333" s="309"/>
      <c r="S333" s="309"/>
      <c r="T333" s="309"/>
      <c r="U333" s="309"/>
      <c r="V333" s="309"/>
      <c r="W333" s="309"/>
      <c r="X333" s="309"/>
      <c r="Y333" s="309"/>
      <c r="Z333" s="309"/>
      <c r="AA333" s="309"/>
      <c r="AB333" s="309"/>
    </row>
    <row r="334" spans="1:28" ht="12.75" hidden="1">
      <c r="A334" s="309"/>
      <c r="B334" s="361"/>
      <c r="C334" s="351"/>
      <c r="D334" s="309"/>
      <c r="E334" s="374"/>
      <c r="F334" s="352"/>
      <c r="G334" s="309"/>
      <c r="H334" s="309"/>
      <c r="I334" s="309"/>
      <c r="J334" s="309"/>
      <c r="K334" s="309"/>
      <c r="L334" s="309"/>
      <c r="M334" s="309"/>
      <c r="N334" s="309"/>
      <c r="O334" s="309"/>
      <c r="P334" s="309"/>
      <c r="Q334" s="309"/>
      <c r="R334" s="309"/>
      <c r="S334" s="309"/>
      <c r="T334" s="309"/>
      <c r="U334" s="309"/>
      <c r="V334" s="309"/>
      <c r="W334" s="309"/>
      <c r="X334" s="309"/>
      <c r="Y334" s="309"/>
      <c r="Z334" s="309"/>
      <c r="AA334" s="309"/>
      <c r="AB334" s="309"/>
    </row>
    <row r="335" spans="1:28" ht="12.75" hidden="1">
      <c r="A335" s="309"/>
      <c r="B335" s="361"/>
      <c r="C335" s="351"/>
      <c r="D335" s="309"/>
      <c r="E335" s="374"/>
      <c r="F335" s="352"/>
      <c r="G335" s="309"/>
      <c r="H335" s="309"/>
      <c r="I335" s="309"/>
      <c r="J335" s="309"/>
      <c r="K335" s="309"/>
      <c r="L335" s="309"/>
      <c r="M335" s="309"/>
      <c r="N335" s="309"/>
      <c r="O335" s="309"/>
      <c r="P335" s="309"/>
      <c r="Q335" s="309"/>
      <c r="R335" s="309"/>
      <c r="S335" s="309"/>
      <c r="T335" s="309"/>
      <c r="U335" s="309"/>
      <c r="V335" s="309"/>
      <c r="W335" s="309"/>
      <c r="X335" s="309"/>
      <c r="Y335" s="309"/>
      <c r="Z335" s="309"/>
      <c r="AA335" s="309"/>
      <c r="AB335" s="309"/>
    </row>
    <row r="336" spans="1:28" ht="12.75" hidden="1">
      <c r="A336" s="309"/>
      <c r="B336" s="361"/>
      <c r="C336" s="351"/>
      <c r="D336" s="309"/>
      <c r="E336" s="374"/>
      <c r="F336" s="352"/>
      <c r="G336" s="309"/>
      <c r="H336" s="309"/>
      <c r="I336" s="309"/>
      <c r="J336" s="309"/>
      <c r="K336" s="309"/>
      <c r="L336" s="309"/>
      <c r="M336" s="309"/>
      <c r="N336" s="309"/>
      <c r="O336" s="309"/>
      <c r="P336" s="309"/>
      <c r="Q336" s="309"/>
      <c r="R336" s="309"/>
      <c r="S336" s="309"/>
      <c r="T336" s="309"/>
      <c r="U336" s="309"/>
      <c r="V336" s="309"/>
      <c r="W336" s="309"/>
      <c r="X336" s="309"/>
      <c r="Y336" s="309"/>
      <c r="Z336" s="309"/>
      <c r="AA336" s="309"/>
      <c r="AB336" s="309"/>
    </row>
    <row r="337" spans="1:28" ht="12.75" hidden="1">
      <c r="A337" s="309"/>
      <c r="B337" s="361"/>
      <c r="C337" s="351"/>
      <c r="D337" s="309"/>
      <c r="E337" s="374"/>
      <c r="F337" s="352"/>
      <c r="G337" s="309"/>
      <c r="H337" s="309"/>
      <c r="I337" s="309"/>
      <c r="J337" s="309"/>
      <c r="K337" s="309"/>
      <c r="L337" s="309"/>
      <c r="M337" s="309"/>
      <c r="N337" s="309"/>
      <c r="O337" s="309"/>
      <c r="P337" s="309"/>
      <c r="Q337" s="309"/>
      <c r="R337" s="309"/>
      <c r="S337" s="309"/>
      <c r="T337" s="309"/>
      <c r="U337" s="309"/>
      <c r="V337" s="309"/>
      <c r="W337" s="309"/>
      <c r="X337" s="309"/>
      <c r="Y337" s="309"/>
      <c r="Z337" s="309"/>
      <c r="AA337" s="309"/>
      <c r="AB337" s="309"/>
    </row>
    <row r="338" spans="1:28" ht="12.75" hidden="1">
      <c r="A338" s="309"/>
      <c r="B338" s="361"/>
      <c r="C338" s="351"/>
      <c r="D338" s="309"/>
      <c r="E338" s="374"/>
      <c r="F338" s="352"/>
      <c r="G338" s="309"/>
      <c r="H338" s="309"/>
      <c r="I338" s="309"/>
      <c r="J338" s="309"/>
      <c r="K338" s="309"/>
      <c r="L338" s="309"/>
      <c r="M338" s="309"/>
      <c r="N338" s="309"/>
      <c r="O338" s="309"/>
      <c r="P338" s="309"/>
      <c r="Q338" s="309"/>
      <c r="R338" s="309"/>
      <c r="S338" s="309"/>
      <c r="T338" s="309"/>
      <c r="U338" s="309"/>
      <c r="V338" s="309"/>
      <c r="W338" s="309"/>
      <c r="X338" s="309"/>
      <c r="Y338" s="309"/>
      <c r="Z338" s="309"/>
      <c r="AA338" s="309"/>
      <c r="AB338" s="309"/>
    </row>
    <row r="339" spans="1:28" ht="12.75" hidden="1">
      <c r="A339" s="309"/>
      <c r="B339" s="361"/>
      <c r="C339" s="351"/>
      <c r="D339" s="309"/>
      <c r="E339" s="374"/>
      <c r="F339" s="352"/>
      <c r="G339" s="309"/>
      <c r="H339" s="309"/>
      <c r="I339" s="309"/>
      <c r="J339" s="309"/>
      <c r="K339" s="309"/>
      <c r="L339" s="309"/>
      <c r="M339" s="309"/>
      <c r="N339" s="309"/>
      <c r="O339" s="309"/>
      <c r="P339" s="309"/>
      <c r="Q339" s="309"/>
      <c r="R339" s="309"/>
      <c r="S339" s="309"/>
      <c r="T339" s="309"/>
      <c r="U339" s="309"/>
      <c r="V339" s="309"/>
      <c r="W339" s="309"/>
      <c r="X339" s="309"/>
      <c r="Y339" s="309"/>
      <c r="Z339" s="309"/>
      <c r="AA339" s="309"/>
      <c r="AB339" s="309"/>
    </row>
    <row r="340" spans="1:28" ht="12.75" hidden="1">
      <c r="A340" s="309"/>
      <c r="B340" s="361"/>
      <c r="C340" s="351"/>
      <c r="D340" s="309"/>
      <c r="E340" s="374"/>
      <c r="F340" s="352"/>
      <c r="G340" s="309"/>
      <c r="H340" s="309"/>
      <c r="I340" s="309"/>
      <c r="J340" s="309"/>
      <c r="K340" s="309"/>
      <c r="L340" s="309"/>
      <c r="M340" s="309"/>
      <c r="N340" s="309"/>
      <c r="O340" s="309"/>
      <c r="P340" s="309"/>
      <c r="Q340" s="309"/>
      <c r="R340" s="309"/>
      <c r="S340" s="309"/>
      <c r="T340" s="309"/>
      <c r="U340" s="309"/>
      <c r="V340" s="309"/>
      <c r="W340" s="309"/>
      <c r="X340" s="309"/>
      <c r="Y340" s="309"/>
      <c r="Z340" s="309"/>
      <c r="AA340" s="309"/>
      <c r="AB340" s="309"/>
    </row>
    <row r="341" spans="1:28" ht="12.75" hidden="1">
      <c r="A341" s="309"/>
      <c r="B341" s="361"/>
      <c r="C341" s="351"/>
      <c r="D341" s="309"/>
      <c r="E341" s="374"/>
      <c r="F341" s="352"/>
      <c r="G341" s="309"/>
      <c r="H341" s="309"/>
      <c r="I341" s="309"/>
      <c r="J341" s="309"/>
      <c r="K341" s="309"/>
      <c r="L341" s="309"/>
      <c r="M341" s="309"/>
      <c r="N341" s="309"/>
      <c r="O341" s="309"/>
      <c r="P341" s="309"/>
      <c r="Q341" s="309"/>
      <c r="R341" s="309"/>
      <c r="S341" s="309"/>
      <c r="T341" s="309"/>
      <c r="U341" s="309"/>
      <c r="V341" s="309"/>
      <c r="W341" s="309"/>
      <c r="X341" s="309"/>
      <c r="Y341" s="309"/>
      <c r="Z341" s="309"/>
      <c r="AA341" s="309"/>
      <c r="AB341" s="309"/>
    </row>
    <row r="342" spans="1:28" ht="12.75" hidden="1">
      <c r="A342" s="309"/>
      <c r="B342" s="361"/>
      <c r="C342" s="351"/>
      <c r="D342" s="309"/>
      <c r="E342" s="374"/>
      <c r="F342" s="352"/>
      <c r="G342" s="309"/>
      <c r="H342" s="309"/>
      <c r="I342" s="309"/>
      <c r="J342" s="309"/>
      <c r="K342" s="309"/>
      <c r="L342" s="309"/>
      <c r="M342" s="309"/>
      <c r="N342" s="309"/>
      <c r="O342" s="309"/>
      <c r="P342" s="309"/>
      <c r="Q342" s="309"/>
      <c r="R342" s="309"/>
      <c r="S342" s="309"/>
      <c r="T342" s="309"/>
      <c r="U342" s="309"/>
      <c r="V342" s="309"/>
      <c r="W342" s="309"/>
      <c r="X342" s="309"/>
      <c r="Y342" s="309"/>
      <c r="Z342" s="309"/>
      <c r="AA342" s="309"/>
      <c r="AB342" s="309"/>
    </row>
    <row r="343" spans="1:28" ht="12.75" hidden="1">
      <c r="A343" s="309"/>
      <c r="B343" s="361"/>
      <c r="C343" s="351"/>
      <c r="D343" s="309"/>
      <c r="E343" s="374"/>
      <c r="F343" s="352"/>
      <c r="G343" s="309"/>
      <c r="H343" s="309"/>
      <c r="I343" s="309"/>
      <c r="J343" s="309"/>
      <c r="K343" s="309"/>
      <c r="L343" s="309"/>
      <c r="M343" s="309"/>
      <c r="N343" s="309"/>
      <c r="O343" s="309"/>
      <c r="P343" s="309"/>
      <c r="Q343" s="309"/>
      <c r="R343" s="309"/>
      <c r="S343" s="309"/>
      <c r="T343" s="309"/>
      <c r="U343" s="309"/>
      <c r="V343" s="309"/>
      <c r="W343" s="309"/>
      <c r="X343" s="309"/>
      <c r="Y343" s="309"/>
      <c r="Z343" s="309"/>
      <c r="AA343" s="309"/>
      <c r="AB343" s="309"/>
    </row>
    <row r="344" spans="1:28" ht="12.75" hidden="1">
      <c r="A344" s="309"/>
      <c r="B344" s="361"/>
      <c r="C344" s="351"/>
      <c r="D344" s="309"/>
      <c r="E344" s="374"/>
      <c r="F344" s="352"/>
      <c r="G344" s="309"/>
      <c r="H344" s="309"/>
      <c r="I344" s="309"/>
      <c r="J344" s="309"/>
      <c r="K344" s="309"/>
      <c r="L344" s="309"/>
      <c r="M344" s="309"/>
      <c r="N344" s="309"/>
      <c r="O344" s="309"/>
      <c r="P344" s="309"/>
      <c r="Q344" s="309"/>
      <c r="R344" s="309"/>
      <c r="S344" s="309"/>
      <c r="T344" s="309"/>
      <c r="U344" s="309"/>
      <c r="V344" s="309"/>
      <c r="W344" s="309"/>
      <c r="X344" s="309"/>
      <c r="Y344" s="309"/>
      <c r="Z344" s="309"/>
      <c r="AA344" s="309"/>
      <c r="AB344" s="309"/>
    </row>
    <row r="345" spans="1:28" ht="12.75" hidden="1">
      <c r="A345" s="309"/>
      <c r="B345" s="361"/>
      <c r="C345" s="351"/>
      <c r="D345" s="309"/>
      <c r="E345" s="374"/>
      <c r="F345" s="352"/>
      <c r="G345" s="309"/>
      <c r="H345" s="309"/>
      <c r="I345" s="309"/>
      <c r="J345" s="309"/>
      <c r="K345" s="309"/>
      <c r="L345" s="309"/>
      <c r="M345" s="309"/>
      <c r="N345" s="309"/>
      <c r="O345" s="309"/>
      <c r="P345" s="309"/>
      <c r="Q345" s="309"/>
      <c r="R345" s="309"/>
      <c r="S345" s="309"/>
      <c r="T345" s="309"/>
      <c r="U345" s="309"/>
      <c r="V345" s="309"/>
      <c r="W345" s="309"/>
      <c r="X345" s="309"/>
      <c r="Y345" s="309"/>
      <c r="Z345" s="309"/>
      <c r="AA345" s="309"/>
      <c r="AB345" s="309"/>
    </row>
    <row r="346" spans="1:28" ht="12.75" hidden="1">
      <c r="A346" s="309"/>
      <c r="B346" s="361"/>
      <c r="C346" s="351"/>
      <c r="D346" s="309"/>
      <c r="E346" s="374"/>
      <c r="F346" s="352"/>
      <c r="G346" s="309"/>
      <c r="H346" s="309"/>
      <c r="I346" s="309"/>
      <c r="J346" s="309"/>
      <c r="K346" s="309"/>
      <c r="L346" s="309"/>
      <c r="M346" s="309"/>
      <c r="N346" s="309"/>
      <c r="O346" s="309"/>
      <c r="P346" s="309"/>
      <c r="Q346" s="309"/>
      <c r="R346" s="309"/>
      <c r="S346" s="309"/>
      <c r="T346" s="309"/>
      <c r="U346" s="309"/>
      <c r="V346" s="309"/>
      <c r="W346" s="309"/>
      <c r="X346" s="309"/>
      <c r="Y346" s="309"/>
      <c r="Z346" s="309"/>
      <c r="AA346" s="309"/>
      <c r="AB346" s="309"/>
    </row>
    <row r="347" spans="1:28" ht="12.75" hidden="1">
      <c r="A347" s="309"/>
      <c r="B347" s="361"/>
      <c r="C347" s="351"/>
      <c r="D347" s="309"/>
      <c r="E347" s="374"/>
      <c r="F347" s="352"/>
      <c r="G347" s="309"/>
      <c r="H347" s="309"/>
      <c r="I347" s="309"/>
      <c r="J347" s="309"/>
      <c r="K347" s="309"/>
      <c r="L347" s="309"/>
      <c r="M347" s="309"/>
      <c r="N347" s="309"/>
      <c r="O347" s="309"/>
      <c r="P347" s="309"/>
      <c r="Q347" s="309"/>
      <c r="R347" s="309"/>
      <c r="S347" s="309"/>
      <c r="T347" s="309"/>
      <c r="U347" s="309"/>
      <c r="V347" s="309"/>
      <c r="W347" s="309"/>
      <c r="X347" s="309"/>
      <c r="Y347" s="309"/>
      <c r="Z347" s="309"/>
      <c r="AA347" s="309"/>
      <c r="AB347" s="309"/>
    </row>
    <row r="348" spans="1:28" ht="12.75" hidden="1">
      <c r="A348" s="309"/>
      <c r="B348" s="361"/>
      <c r="C348" s="351"/>
      <c r="D348" s="309"/>
      <c r="E348" s="374"/>
      <c r="F348" s="352"/>
      <c r="G348" s="309"/>
      <c r="H348" s="309"/>
      <c r="I348" s="309"/>
      <c r="J348" s="309"/>
      <c r="K348" s="309"/>
      <c r="L348" s="309"/>
      <c r="M348" s="309"/>
      <c r="N348" s="309"/>
      <c r="O348" s="309"/>
      <c r="P348" s="309"/>
      <c r="Q348" s="309"/>
      <c r="R348" s="309"/>
      <c r="S348" s="309"/>
      <c r="T348" s="309"/>
      <c r="U348" s="309"/>
      <c r="V348" s="309"/>
      <c r="W348" s="309"/>
      <c r="X348" s="309"/>
      <c r="Y348" s="309"/>
      <c r="Z348" s="309"/>
      <c r="AA348" s="309"/>
      <c r="AB348" s="309"/>
    </row>
    <row r="349" spans="1:28" ht="12.75" hidden="1">
      <c r="A349" s="309"/>
      <c r="B349" s="361"/>
      <c r="C349" s="351"/>
      <c r="D349" s="309"/>
      <c r="E349" s="374"/>
      <c r="F349" s="352"/>
      <c r="G349" s="309"/>
      <c r="H349" s="309"/>
      <c r="I349" s="309"/>
      <c r="J349" s="309"/>
      <c r="K349" s="309"/>
      <c r="L349" s="309"/>
      <c r="M349" s="309"/>
      <c r="N349" s="309"/>
      <c r="O349" s="309"/>
      <c r="P349" s="309"/>
      <c r="Q349" s="309"/>
      <c r="R349" s="309"/>
      <c r="S349" s="309"/>
      <c r="T349" s="309"/>
      <c r="U349" s="309"/>
      <c r="V349" s="309"/>
      <c r="W349" s="309"/>
      <c r="X349" s="309"/>
      <c r="Y349" s="309"/>
      <c r="Z349" s="309"/>
      <c r="AA349" s="309"/>
      <c r="AB349" s="309"/>
    </row>
    <row r="350" spans="1:28" ht="12.75" hidden="1">
      <c r="A350" s="309"/>
      <c r="B350" s="361"/>
      <c r="C350" s="351"/>
      <c r="D350" s="309"/>
      <c r="E350" s="374"/>
      <c r="F350" s="352"/>
      <c r="G350" s="309"/>
      <c r="H350" s="309"/>
      <c r="I350" s="309"/>
      <c r="J350" s="309"/>
      <c r="K350" s="309"/>
      <c r="L350" s="309"/>
      <c r="M350" s="309"/>
      <c r="N350" s="309"/>
      <c r="O350" s="309"/>
      <c r="P350" s="309"/>
      <c r="Q350" s="309"/>
      <c r="R350" s="309"/>
      <c r="S350" s="309"/>
      <c r="T350" s="309"/>
      <c r="U350" s="309"/>
      <c r="V350" s="309"/>
      <c r="W350" s="309"/>
      <c r="X350" s="309"/>
      <c r="Y350" s="309"/>
      <c r="Z350" s="309"/>
      <c r="AA350" s="309"/>
      <c r="AB350" s="309"/>
    </row>
    <row r="351" spans="1:28" ht="12.75" hidden="1">
      <c r="A351" s="309"/>
      <c r="B351" s="361"/>
      <c r="C351" s="351"/>
      <c r="D351" s="309"/>
      <c r="E351" s="374"/>
      <c r="F351" s="352"/>
      <c r="G351" s="309"/>
      <c r="H351" s="309"/>
      <c r="I351" s="309"/>
      <c r="J351" s="309"/>
      <c r="K351" s="309"/>
      <c r="L351" s="309"/>
      <c r="M351" s="309"/>
      <c r="N351" s="309"/>
      <c r="O351" s="309"/>
      <c r="P351" s="309"/>
      <c r="Q351" s="309"/>
      <c r="R351" s="309"/>
      <c r="S351" s="309"/>
      <c r="T351" s="309"/>
      <c r="U351" s="309"/>
      <c r="V351" s="309"/>
      <c r="W351" s="309"/>
      <c r="X351" s="309"/>
      <c r="Y351" s="309"/>
      <c r="Z351" s="309"/>
      <c r="AA351" s="309"/>
      <c r="AB351" s="309"/>
    </row>
    <row r="352" spans="1:28" ht="12.75" hidden="1">
      <c r="A352" s="309"/>
      <c r="B352" s="361"/>
      <c r="C352" s="351"/>
      <c r="D352" s="309"/>
      <c r="E352" s="374"/>
      <c r="F352" s="352"/>
      <c r="G352" s="309"/>
      <c r="H352" s="309"/>
      <c r="I352" s="309"/>
      <c r="J352" s="309"/>
      <c r="K352" s="309"/>
      <c r="L352" s="309"/>
      <c r="M352" s="309"/>
      <c r="N352" s="309"/>
      <c r="O352" s="309"/>
      <c r="P352" s="309"/>
      <c r="Q352" s="309"/>
      <c r="R352" s="309"/>
      <c r="S352" s="309"/>
      <c r="T352" s="309"/>
      <c r="U352" s="309"/>
      <c r="V352" s="309"/>
      <c r="W352" s="309"/>
      <c r="X352" s="309"/>
      <c r="Y352" s="309"/>
      <c r="Z352" s="309"/>
      <c r="AA352" s="309"/>
      <c r="AB352" s="309"/>
    </row>
    <row r="353" spans="1:28" ht="12.75" hidden="1">
      <c r="A353" s="309"/>
      <c r="B353" s="361"/>
      <c r="C353" s="351"/>
      <c r="D353" s="309"/>
      <c r="E353" s="374"/>
      <c r="F353" s="352"/>
      <c r="G353" s="309"/>
      <c r="H353" s="309"/>
      <c r="I353" s="309"/>
      <c r="J353" s="309"/>
      <c r="K353" s="309"/>
      <c r="L353" s="309"/>
      <c r="M353" s="309"/>
      <c r="N353" s="309"/>
      <c r="O353" s="309"/>
      <c r="P353" s="309"/>
      <c r="Q353" s="309"/>
      <c r="R353" s="309"/>
      <c r="S353" s="309"/>
      <c r="T353" s="309"/>
      <c r="U353" s="309"/>
      <c r="V353" s="309"/>
      <c r="W353" s="309"/>
      <c r="X353" s="309"/>
      <c r="Y353" s="309"/>
      <c r="Z353" s="309"/>
      <c r="AA353" s="309"/>
      <c r="AB353" s="309"/>
    </row>
    <row r="354" spans="1:28" ht="12.75" hidden="1">
      <c r="A354" s="309"/>
      <c r="B354" s="361"/>
      <c r="C354" s="351"/>
      <c r="D354" s="309"/>
      <c r="E354" s="374"/>
      <c r="F354" s="352"/>
      <c r="G354" s="309"/>
      <c r="H354" s="309"/>
      <c r="I354" s="309"/>
      <c r="J354" s="309"/>
      <c r="K354" s="309"/>
      <c r="L354" s="309"/>
      <c r="M354" s="309"/>
      <c r="N354" s="309"/>
      <c r="O354" s="309"/>
      <c r="P354" s="309"/>
      <c r="Q354" s="309"/>
      <c r="R354" s="309"/>
      <c r="S354" s="309"/>
      <c r="T354" s="309"/>
      <c r="U354" s="309"/>
      <c r="V354" s="309"/>
      <c r="W354" s="309"/>
      <c r="X354" s="309"/>
      <c r="Y354" s="309"/>
      <c r="Z354" s="309"/>
      <c r="AA354" s="309"/>
      <c r="AB354" s="309"/>
    </row>
    <row r="355" spans="1:28" ht="12.75" hidden="1">
      <c r="A355" s="309"/>
      <c r="B355" s="361"/>
      <c r="C355" s="351"/>
      <c r="D355" s="309"/>
      <c r="E355" s="374"/>
      <c r="F355" s="352"/>
      <c r="G355" s="309"/>
      <c r="H355" s="309"/>
      <c r="I355" s="309"/>
      <c r="J355" s="309"/>
      <c r="K355" s="309"/>
      <c r="L355" s="309"/>
      <c r="M355" s="309"/>
      <c r="N355" s="309"/>
      <c r="O355" s="309"/>
      <c r="P355" s="309"/>
      <c r="Q355" s="309"/>
      <c r="R355" s="309"/>
      <c r="S355" s="309"/>
      <c r="T355" s="309"/>
      <c r="U355" s="309"/>
      <c r="V355" s="309"/>
      <c r="W355" s="309"/>
      <c r="X355" s="309"/>
      <c r="Y355" s="309"/>
      <c r="Z355" s="309"/>
      <c r="AA355" s="309"/>
      <c r="AB355" s="309"/>
    </row>
    <row r="356" spans="1:28" ht="12.75" hidden="1">
      <c r="A356" s="309"/>
      <c r="B356" s="361"/>
      <c r="C356" s="351"/>
      <c r="D356" s="309"/>
      <c r="E356" s="374"/>
      <c r="F356" s="352"/>
      <c r="G356" s="309"/>
      <c r="H356" s="309"/>
      <c r="I356" s="309"/>
      <c r="J356" s="309"/>
      <c r="K356" s="309"/>
      <c r="L356" s="309"/>
      <c r="M356" s="309"/>
      <c r="N356" s="309"/>
      <c r="O356" s="309"/>
      <c r="P356" s="309"/>
      <c r="Q356" s="309"/>
      <c r="R356" s="309"/>
      <c r="S356" s="309"/>
      <c r="T356" s="309"/>
      <c r="U356" s="309"/>
      <c r="V356" s="309"/>
      <c r="W356" s="309"/>
      <c r="X356" s="309"/>
      <c r="Y356" s="309"/>
      <c r="Z356" s="309"/>
      <c r="AA356" s="309"/>
      <c r="AB356" s="309"/>
    </row>
    <row r="357" spans="1:28" ht="12.75" hidden="1">
      <c r="A357" s="309"/>
      <c r="B357" s="361"/>
      <c r="C357" s="351"/>
      <c r="D357" s="309"/>
      <c r="E357" s="374"/>
      <c r="F357" s="352"/>
      <c r="G357" s="309"/>
      <c r="H357" s="309"/>
      <c r="I357" s="309"/>
      <c r="J357" s="309"/>
      <c r="K357" s="309"/>
      <c r="L357" s="309"/>
      <c r="M357" s="309"/>
      <c r="N357" s="309"/>
      <c r="O357" s="309"/>
      <c r="P357" s="309"/>
      <c r="Q357" s="309"/>
      <c r="R357" s="309"/>
      <c r="S357" s="309"/>
      <c r="T357" s="309"/>
      <c r="U357" s="309"/>
      <c r="V357" s="309"/>
      <c r="W357" s="309"/>
      <c r="X357" s="309"/>
      <c r="Y357" s="309"/>
      <c r="Z357" s="309"/>
      <c r="AA357" s="309"/>
      <c r="AB357" s="309"/>
    </row>
    <row r="358" spans="1:28" ht="12.75" hidden="1">
      <c r="A358" s="309"/>
      <c r="B358" s="361"/>
      <c r="C358" s="351"/>
      <c r="D358" s="309"/>
      <c r="E358" s="374"/>
      <c r="F358" s="352"/>
      <c r="G358" s="309"/>
      <c r="H358" s="309"/>
      <c r="I358" s="309"/>
      <c r="J358" s="309"/>
      <c r="K358" s="309"/>
      <c r="L358" s="309"/>
      <c r="M358" s="309"/>
      <c r="N358" s="309"/>
      <c r="O358" s="309"/>
      <c r="P358" s="309"/>
      <c r="Q358" s="309"/>
      <c r="R358" s="309"/>
      <c r="S358" s="309"/>
      <c r="T358" s="309"/>
      <c r="U358" s="309"/>
      <c r="V358" s="309"/>
      <c r="W358" s="309"/>
      <c r="X358" s="309"/>
      <c r="Y358" s="309"/>
      <c r="Z358" s="309"/>
      <c r="AA358" s="309"/>
      <c r="AB358" s="309"/>
    </row>
    <row r="359" spans="1:28" ht="12.75" hidden="1">
      <c r="A359" s="309"/>
      <c r="B359" s="361"/>
      <c r="C359" s="351"/>
      <c r="D359" s="309"/>
      <c r="E359" s="374"/>
      <c r="F359" s="352"/>
      <c r="G359" s="309"/>
      <c r="H359" s="309"/>
      <c r="I359" s="309"/>
      <c r="J359" s="309"/>
      <c r="K359" s="309"/>
      <c r="L359" s="309"/>
      <c r="M359" s="309"/>
      <c r="N359" s="309"/>
      <c r="O359" s="309"/>
      <c r="P359" s="309"/>
      <c r="Q359" s="309"/>
      <c r="R359" s="309"/>
      <c r="S359" s="309"/>
      <c r="T359" s="309"/>
      <c r="U359" s="309"/>
      <c r="V359" s="309"/>
      <c r="W359" s="309"/>
      <c r="X359" s="309"/>
      <c r="Y359" s="309"/>
      <c r="Z359" s="309"/>
      <c r="AA359" s="309"/>
      <c r="AB359" s="309"/>
    </row>
    <row r="360" spans="1:28" ht="12.75" hidden="1">
      <c r="A360" s="309"/>
      <c r="B360" s="361"/>
      <c r="C360" s="351"/>
      <c r="D360" s="309"/>
      <c r="E360" s="374"/>
      <c r="F360" s="352"/>
      <c r="G360" s="309"/>
      <c r="H360" s="309"/>
      <c r="I360" s="309"/>
      <c r="J360" s="309"/>
      <c r="K360" s="309"/>
      <c r="L360" s="309"/>
      <c r="M360" s="309"/>
      <c r="N360" s="309"/>
      <c r="O360" s="309"/>
      <c r="P360" s="309"/>
      <c r="Q360" s="309"/>
      <c r="R360" s="309"/>
      <c r="S360" s="309"/>
      <c r="T360" s="309"/>
      <c r="U360" s="309"/>
      <c r="V360" s="309"/>
      <c r="W360" s="309"/>
      <c r="X360" s="309"/>
      <c r="Y360" s="309"/>
      <c r="Z360" s="309"/>
      <c r="AA360" s="309"/>
      <c r="AB360" s="309"/>
    </row>
    <row r="361" spans="1:28" ht="12.75" hidden="1">
      <c r="A361" s="309"/>
      <c r="B361" s="361"/>
      <c r="C361" s="351"/>
      <c r="D361" s="309"/>
      <c r="E361" s="374"/>
      <c r="F361" s="352"/>
      <c r="G361" s="309"/>
      <c r="H361" s="309"/>
      <c r="I361" s="309"/>
      <c r="J361" s="309"/>
      <c r="K361" s="309"/>
      <c r="L361" s="309"/>
      <c r="M361" s="309"/>
      <c r="N361" s="309"/>
      <c r="O361" s="309"/>
      <c r="P361" s="309"/>
      <c r="Q361" s="309"/>
      <c r="R361" s="309"/>
      <c r="S361" s="309"/>
      <c r="T361" s="309"/>
      <c r="U361" s="309"/>
      <c r="V361" s="309"/>
      <c r="W361" s="309"/>
      <c r="X361" s="309"/>
      <c r="Y361" s="309"/>
      <c r="Z361" s="309"/>
      <c r="AA361" s="309"/>
      <c r="AB361" s="309"/>
    </row>
    <row r="362" spans="1:28" ht="12.75" hidden="1">
      <c r="A362" s="309"/>
      <c r="B362" s="361"/>
      <c r="C362" s="351"/>
      <c r="D362" s="309"/>
      <c r="E362" s="374"/>
      <c r="F362" s="352"/>
      <c r="G362" s="309"/>
      <c r="H362" s="309"/>
      <c r="I362" s="309"/>
      <c r="J362" s="309"/>
      <c r="K362" s="309"/>
      <c r="L362" s="309"/>
      <c r="M362" s="309"/>
      <c r="N362" s="309"/>
      <c r="O362" s="309"/>
      <c r="P362" s="309"/>
      <c r="Q362" s="309"/>
      <c r="R362" s="309"/>
      <c r="S362" s="309"/>
      <c r="T362" s="309"/>
      <c r="U362" s="309"/>
      <c r="V362" s="309"/>
      <c r="W362" s="309"/>
      <c r="X362" s="309"/>
      <c r="Y362" s="309"/>
      <c r="Z362" s="309"/>
      <c r="AA362" s="309"/>
      <c r="AB362" s="309"/>
    </row>
    <row r="363" spans="1:28" ht="12.75" hidden="1">
      <c r="A363" s="309"/>
      <c r="B363" s="361"/>
      <c r="C363" s="351"/>
      <c r="D363" s="309"/>
      <c r="E363" s="374"/>
      <c r="F363" s="352"/>
      <c r="G363" s="309"/>
      <c r="H363" s="309"/>
      <c r="I363" s="309"/>
      <c r="J363" s="309"/>
      <c r="K363" s="309"/>
      <c r="L363" s="309"/>
      <c r="M363" s="309"/>
      <c r="N363" s="309"/>
      <c r="O363" s="309"/>
      <c r="P363" s="309"/>
      <c r="Q363" s="309"/>
      <c r="R363" s="309"/>
      <c r="S363" s="309"/>
      <c r="T363" s="309"/>
      <c r="U363" s="309"/>
      <c r="V363" s="309"/>
      <c r="W363" s="309"/>
      <c r="X363" s="309"/>
      <c r="Y363" s="309"/>
      <c r="Z363" s="309"/>
      <c r="AA363" s="309"/>
      <c r="AB363" s="309"/>
    </row>
    <row r="364" spans="1:28" ht="12.75" hidden="1">
      <c r="A364" s="309"/>
      <c r="B364" s="361"/>
      <c r="C364" s="351"/>
      <c r="D364" s="309"/>
      <c r="E364" s="374"/>
      <c r="F364" s="352"/>
      <c r="G364" s="309"/>
      <c r="H364" s="309"/>
      <c r="I364" s="309"/>
      <c r="J364" s="309"/>
      <c r="K364" s="309"/>
      <c r="L364" s="309"/>
      <c r="M364" s="309"/>
      <c r="N364" s="309"/>
      <c r="O364" s="309"/>
      <c r="P364" s="309"/>
      <c r="Q364" s="309"/>
      <c r="R364" s="309"/>
      <c r="S364" s="309"/>
      <c r="T364" s="309"/>
      <c r="U364" s="309"/>
      <c r="V364" s="309"/>
      <c r="W364" s="309"/>
      <c r="X364" s="309"/>
      <c r="Y364" s="309"/>
      <c r="Z364" s="309"/>
      <c r="AA364" s="309"/>
      <c r="AB364" s="309"/>
    </row>
    <row r="365" spans="1:28" ht="12.75" hidden="1">
      <c r="A365" s="309"/>
      <c r="B365" s="361"/>
      <c r="C365" s="351"/>
      <c r="D365" s="309"/>
      <c r="E365" s="374"/>
      <c r="F365" s="352"/>
      <c r="G365" s="309"/>
      <c r="H365" s="309"/>
      <c r="I365" s="309"/>
      <c r="J365" s="309"/>
      <c r="K365" s="309"/>
      <c r="L365" s="309"/>
      <c r="M365" s="309"/>
      <c r="N365" s="309"/>
      <c r="O365" s="309"/>
      <c r="P365" s="309"/>
      <c r="Q365" s="309"/>
      <c r="R365" s="309"/>
      <c r="S365" s="309"/>
      <c r="T365" s="309"/>
      <c r="U365" s="309"/>
      <c r="V365" s="309"/>
      <c r="W365" s="309"/>
      <c r="X365" s="309"/>
      <c r="Y365" s="309"/>
      <c r="Z365" s="309"/>
      <c r="AA365" s="309"/>
      <c r="AB365" s="309"/>
    </row>
    <row r="366" spans="1:28" ht="12.75" hidden="1">
      <c r="A366" s="309"/>
      <c r="B366" s="361"/>
      <c r="C366" s="351"/>
      <c r="D366" s="309"/>
      <c r="E366" s="374"/>
      <c r="F366" s="352"/>
      <c r="G366" s="309"/>
      <c r="H366" s="309"/>
      <c r="I366" s="309"/>
      <c r="J366" s="309"/>
      <c r="K366" s="309"/>
      <c r="L366" s="309"/>
      <c r="M366" s="309"/>
      <c r="N366" s="309"/>
      <c r="O366" s="309"/>
      <c r="P366" s="309"/>
      <c r="Q366" s="309"/>
      <c r="R366" s="309"/>
      <c r="S366" s="309"/>
      <c r="T366" s="309"/>
      <c r="U366" s="309"/>
      <c r="V366" s="309"/>
      <c r="W366" s="309"/>
      <c r="X366" s="309"/>
      <c r="Y366" s="309"/>
      <c r="Z366" s="309"/>
      <c r="AA366" s="309"/>
      <c r="AB366" s="309"/>
    </row>
    <row r="367" spans="1:28" ht="12.75" hidden="1">
      <c r="A367" s="309"/>
      <c r="B367" s="361"/>
      <c r="C367" s="351"/>
      <c r="D367" s="309"/>
      <c r="E367" s="374"/>
      <c r="F367" s="352"/>
      <c r="G367" s="309"/>
      <c r="H367" s="309"/>
      <c r="I367" s="309"/>
      <c r="J367" s="309"/>
      <c r="K367" s="309"/>
      <c r="L367" s="309"/>
      <c r="M367" s="309"/>
      <c r="N367" s="309"/>
      <c r="O367" s="309"/>
      <c r="P367" s="309"/>
      <c r="Q367" s="309"/>
      <c r="R367" s="309"/>
      <c r="S367" s="309"/>
      <c r="T367" s="309"/>
      <c r="U367" s="309"/>
      <c r="V367" s="309"/>
      <c r="W367" s="309"/>
      <c r="X367" s="309"/>
      <c r="Y367" s="309"/>
      <c r="Z367" s="309"/>
      <c r="AA367" s="309"/>
      <c r="AB367" s="309"/>
    </row>
    <row r="368" spans="1:28" ht="12.75" hidden="1">
      <c r="A368" s="309"/>
      <c r="B368" s="361"/>
      <c r="C368" s="351"/>
      <c r="D368" s="309"/>
      <c r="E368" s="374"/>
      <c r="F368" s="352"/>
      <c r="G368" s="309"/>
      <c r="H368" s="309"/>
      <c r="I368" s="309"/>
      <c r="J368" s="309"/>
      <c r="K368" s="309"/>
      <c r="L368" s="309"/>
      <c r="M368" s="309"/>
      <c r="N368" s="309"/>
      <c r="O368" s="309"/>
      <c r="P368" s="309"/>
      <c r="Q368" s="309"/>
      <c r="R368" s="309"/>
      <c r="S368" s="309"/>
      <c r="T368" s="309"/>
      <c r="U368" s="309"/>
      <c r="V368" s="309"/>
      <c r="W368" s="309"/>
      <c r="X368" s="309"/>
      <c r="Y368" s="309"/>
      <c r="Z368" s="309"/>
      <c r="AA368" s="309"/>
      <c r="AB368" s="309"/>
    </row>
    <row r="369" spans="1:28" ht="12.75" hidden="1">
      <c r="A369" s="309"/>
      <c r="B369" s="361"/>
      <c r="C369" s="351"/>
      <c r="D369" s="309"/>
      <c r="E369" s="374"/>
      <c r="F369" s="352"/>
      <c r="G369" s="309"/>
      <c r="H369" s="309"/>
      <c r="I369" s="309"/>
      <c r="J369" s="309"/>
      <c r="K369" s="309"/>
      <c r="L369" s="309"/>
      <c r="M369" s="309"/>
      <c r="N369" s="309"/>
      <c r="O369" s="309"/>
      <c r="P369" s="309"/>
      <c r="Q369" s="309"/>
      <c r="R369" s="309"/>
      <c r="S369" s="309"/>
      <c r="T369" s="309"/>
      <c r="U369" s="309"/>
      <c r="V369" s="309"/>
      <c r="W369" s="309"/>
      <c r="X369" s="309"/>
      <c r="Y369" s="309"/>
      <c r="Z369" s="309"/>
      <c r="AA369" s="309"/>
      <c r="AB369" s="309"/>
    </row>
    <row r="370" spans="1:28" ht="12.75" hidden="1">
      <c r="A370" s="309"/>
      <c r="B370" s="361"/>
      <c r="C370" s="351"/>
      <c r="D370" s="309"/>
      <c r="E370" s="374"/>
      <c r="F370" s="352"/>
      <c r="G370" s="309"/>
      <c r="H370" s="309"/>
      <c r="I370" s="309"/>
      <c r="J370" s="309"/>
      <c r="K370" s="309"/>
      <c r="L370" s="309"/>
      <c r="M370" s="309"/>
      <c r="N370" s="309"/>
      <c r="O370" s="309"/>
      <c r="P370" s="309"/>
      <c r="Q370" s="309"/>
      <c r="R370" s="309"/>
      <c r="S370" s="309"/>
      <c r="T370" s="309"/>
      <c r="U370" s="309"/>
      <c r="V370" s="309"/>
      <c r="W370" s="309"/>
      <c r="X370" s="309"/>
      <c r="Y370" s="309"/>
      <c r="Z370" s="309"/>
      <c r="AA370" s="309"/>
      <c r="AB370" s="309"/>
    </row>
    <row r="371" spans="1:28" ht="12.75" hidden="1">
      <c r="A371" s="309"/>
      <c r="B371" s="361"/>
      <c r="C371" s="351"/>
      <c r="D371" s="309"/>
      <c r="E371" s="374"/>
      <c r="F371" s="352"/>
      <c r="G371" s="309"/>
      <c r="H371" s="309"/>
      <c r="I371" s="309"/>
      <c r="J371" s="309"/>
      <c r="K371" s="309"/>
      <c r="L371" s="309"/>
      <c r="M371" s="309"/>
      <c r="N371" s="309"/>
      <c r="O371" s="309"/>
      <c r="P371" s="309"/>
      <c r="Q371" s="309"/>
      <c r="R371" s="309"/>
      <c r="S371" s="309"/>
      <c r="T371" s="309"/>
      <c r="U371" s="309"/>
      <c r="V371" s="309"/>
      <c r="W371" s="309"/>
      <c r="X371" s="309"/>
      <c r="Y371" s="309"/>
      <c r="Z371" s="309"/>
      <c r="AA371" s="309"/>
      <c r="AB371" s="309"/>
    </row>
    <row r="372" spans="1:28" ht="12.75" hidden="1">
      <c r="A372" s="309"/>
      <c r="B372" s="361"/>
      <c r="C372" s="351"/>
      <c r="D372" s="309"/>
      <c r="E372" s="374"/>
      <c r="F372" s="352"/>
      <c r="G372" s="309"/>
      <c r="H372" s="309"/>
      <c r="I372" s="309"/>
      <c r="J372" s="309"/>
      <c r="K372" s="309"/>
      <c r="L372" s="309"/>
      <c r="M372" s="309"/>
      <c r="N372" s="309"/>
      <c r="O372" s="309"/>
      <c r="P372" s="309"/>
      <c r="Q372" s="309"/>
      <c r="R372" s="309"/>
      <c r="S372" s="309"/>
      <c r="T372" s="309"/>
      <c r="U372" s="309"/>
      <c r="V372" s="309"/>
      <c r="W372" s="309"/>
      <c r="X372" s="309"/>
      <c r="Y372" s="309"/>
      <c r="Z372" s="309"/>
      <c r="AA372" s="309"/>
      <c r="AB372" s="309"/>
    </row>
    <row r="373" spans="1:28" ht="12.75" hidden="1">
      <c r="A373" s="309"/>
      <c r="B373" s="361"/>
      <c r="C373" s="351"/>
      <c r="D373" s="309"/>
      <c r="E373" s="374"/>
      <c r="F373" s="352"/>
      <c r="G373" s="309"/>
      <c r="H373" s="309"/>
      <c r="I373" s="309"/>
      <c r="J373" s="309"/>
      <c r="K373" s="309"/>
      <c r="L373" s="309"/>
      <c r="M373" s="309"/>
      <c r="N373" s="309"/>
      <c r="O373" s="309"/>
      <c r="P373" s="309"/>
      <c r="Q373" s="309"/>
      <c r="R373" s="309"/>
      <c r="S373" s="309"/>
      <c r="T373" s="309"/>
      <c r="U373" s="309"/>
      <c r="V373" s="309"/>
      <c r="W373" s="309"/>
      <c r="X373" s="309"/>
      <c r="Y373" s="309"/>
      <c r="Z373" s="309"/>
      <c r="AA373" s="309"/>
      <c r="AB373" s="309"/>
    </row>
    <row r="374" spans="1:28" ht="12.75" hidden="1">
      <c r="A374" s="309"/>
      <c r="B374" s="361"/>
      <c r="C374" s="351"/>
      <c r="D374" s="309"/>
      <c r="E374" s="374"/>
      <c r="F374" s="352"/>
      <c r="G374" s="309"/>
      <c r="H374" s="309"/>
      <c r="I374" s="309"/>
      <c r="J374" s="309"/>
      <c r="K374" s="309"/>
      <c r="L374" s="309"/>
      <c r="M374" s="309"/>
      <c r="N374" s="309"/>
      <c r="O374" s="309"/>
      <c r="P374" s="309"/>
      <c r="Q374" s="309"/>
      <c r="R374" s="309"/>
      <c r="S374" s="309"/>
      <c r="T374" s="309"/>
      <c r="U374" s="309"/>
      <c r="V374" s="309"/>
      <c r="W374" s="309"/>
      <c r="X374" s="309"/>
      <c r="Y374" s="309"/>
      <c r="Z374" s="309"/>
      <c r="AA374" s="309"/>
      <c r="AB374" s="309"/>
    </row>
    <row r="375" spans="1:28" ht="12.75" hidden="1">
      <c r="A375" s="309"/>
      <c r="B375" s="361"/>
      <c r="C375" s="351"/>
      <c r="D375" s="309"/>
      <c r="E375" s="374"/>
      <c r="F375" s="352"/>
      <c r="G375" s="309"/>
      <c r="H375" s="309"/>
      <c r="I375" s="309"/>
      <c r="J375" s="309"/>
      <c r="K375" s="309"/>
      <c r="L375" s="309"/>
      <c r="M375" s="309"/>
      <c r="N375" s="309"/>
      <c r="O375" s="309"/>
      <c r="P375" s="309"/>
      <c r="Q375" s="309"/>
      <c r="R375" s="309"/>
      <c r="S375" s="309"/>
      <c r="T375" s="309"/>
      <c r="U375" s="309"/>
      <c r="V375" s="309"/>
      <c r="W375" s="309"/>
      <c r="X375" s="309"/>
      <c r="Y375" s="309"/>
      <c r="Z375" s="309"/>
      <c r="AA375" s="309"/>
      <c r="AB375" s="309"/>
    </row>
    <row r="376" spans="1:28" ht="12.75" hidden="1">
      <c r="A376" s="309"/>
      <c r="B376" s="361"/>
      <c r="C376" s="351"/>
      <c r="D376" s="309"/>
      <c r="E376" s="374"/>
      <c r="F376" s="352"/>
      <c r="G376" s="309"/>
      <c r="H376" s="309"/>
      <c r="I376" s="309"/>
      <c r="J376" s="309"/>
      <c r="K376" s="309"/>
      <c r="L376" s="309"/>
      <c r="M376" s="309"/>
      <c r="N376" s="309"/>
      <c r="O376" s="309"/>
      <c r="P376" s="309"/>
      <c r="Q376" s="309"/>
      <c r="R376" s="309"/>
      <c r="S376" s="309"/>
      <c r="T376" s="309"/>
      <c r="U376" s="309"/>
      <c r="V376" s="309"/>
      <c r="W376" s="309"/>
      <c r="X376" s="309"/>
      <c r="Y376" s="309"/>
      <c r="Z376" s="309"/>
      <c r="AA376" s="309"/>
      <c r="AB376" s="309"/>
    </row>
    <row r="377" spans="1:28" ht="12.75" hidden="1">
      <c r="A377" s="309"/>
      <c r="B377" s="361"/>
      <c r="C377" s="351"/>
      <c r="D377" s="309"/>
      <c r="E377" s="374"/>
      <c r="F377" s="352"/>
      <c r="G377" s="309"/>
      <c r="H377" s="309"/>
      <c r="I377" s="309"/>
      <c r="J377" s="309"/>
      <c r="K377" s="309"/>
      <c r="L377" s="309"/>
      <c r="M377" s="309"/>
      <c r="N377" s="309"/>
      <c r="O377" s="309"/>
      <c r="P377" s="309"/>
      <c r="Q377" s="309"/>
      <c r="R377" s="309"/>
      <c r="S377" s="309"/>
      <c r="T377" s="309"/>
      <c r="U377" s="309"/>
      <c r="V377" s="309"/>
      <c r="W377" s="309"/>
      <c r="X377" s="309"/>
      <c r="Y377" s="309"/>
      <c r="Z377" s="309"/>
      <c r="AA377" s="309"/>
      <c r="AB377" s="309"/>
    </row>
    <row r="378" spans="1:28" ht="12.75" hidden="1">
      <c r="A378" s="309"/>
      <c r="B378" s="361"/>
      <c r="C378" s="351"/>
      <c r="D378" s="309"/>
      <c r="E378" s="374"/>
      <c r="F378" s="352"/>
      <c r="G378" s="309"/>
      <c r="H378" s="309"/>
      <c r="I378" s="309"/>
      <c r="J378" s="309"/>
      <c r="K378" s="309"/>
      <c r="L378" s="309"/>
      <c r="M378" s="309"/>
      <c r="N378" s="309"/>
      <c r="O378" s="309"/>
      <c r="P378" s="309"/>
      <c r="Q378" s="309"/>
      <c r="R378" s="309"/>
      <c r="S378" s="309"/>
      <c r="T378" s="309"/>
      <c r="U378" s="309"/>
      <c r="V378" s="309"/>
      <c r="W378" s="309"/>
      <c r="X378" s="309"/>
      <c r="Y378" s="309"/>
      <c r="Z378" s="309"/>
      <c r="AA378" s="309"/>
      <c r="AB378" s="309"/>
    </row>
    <row r="379" spans="1:28" ht="12.75" hidden="1">
      <c r="A379" s="309"/>
      <c r="B379" s="361"/>
      <c r="C379" s="351"/>
      <c r="D379" s="309"/>
      <c r="E379" s="374"/>
      <c r="F379" s="352"/>
      <c r="G379" s="309"/>
      <c r="H379" s="309"/>
      <c r="I379" s="309"/>
      <c r="J379" s="309"/>
      <c r="K379" s="309"/>
      <c r="L379" s="309"/>
      <c r="M379" s="309"/>
      <c r="N379" s="309"/>
      <c r="O379" s="309"/>
      <c r="P379" s="309"/>
      <c r="Q379" s="309"/>
      <c r="R379" s="309"/>
      <c r="S379" s="309"/>
      <c r="T379" s="309"/>
      <c r="U379" s="309"/>
      <c r="V379" s="309"/>
      <c r="W379" s="309"/>
      <c r="X379" s="309"/>
      <c r="Y379" s="309"/>
      <c r="Z379" s="309"/>
      <c r="AA379" s="309"/>
      <c r="AB379" s="309"/>
    </row>
    <row r="380" spans="1:28" ht="12.75" hidden="1">
      <c r="A380" s="309"/>
      <c r="B380" s="361"/>
      <c r="C380" s="351"/>
      <c r="D380" s="309"/>
      <c r="E380" s="374"/>
      <c r="F380" s="352"/>
      <c r="G380" s="309"/>
      <c r="H380" s="309"/>
      <c r="I380" s="309"/>
      <c r="J380" s="309"/>
      <c r="K380" s="309"/>
      <c r="L380" s="309"/>
      <c r="M380" s="309"/>
      <c r="N380" s="309"/>
      <c r="O380" s="309"/>
      <c r="P380" s="309"/>
      <c r="Q380" s="309"/>
      <c r="R380" s="309"/>
      <c r="S380" s="309"/>
      <c r="T380" s="309"/>
      <c r="U380" s="309"/>
      <c r="V380" s="309"/>
      <c r="W380" s="309"/>
      <c r="X380" s="309"/>
      <c r="Y380" s="309"/>
      <c r="Z380" s="309"/>
      <c r="AA380" s="309"/>
      <c r="AB380" s="309"/>
    </row>
    <row r="381" spans="1:28" ht="12.75" hidden="1">
      <c r="A381" s="309"/>
      <c r="B381" s="361"/>
      <c r="C381" s="351"/>
      <c r="D381" s="309"/>
      <c r="E381" s="374"/>
      <c r="F381" s="352"/>
      <c r="G381" s="309"/>
      <c r="H381" s="309"/>
      <c r="I381" s="309"/>
      <c r="J381" s="309"/>
      <c r="K381" s="309"/>
      <c r="L381" s="309"/>
      <c r="M381" s="309"/>
      <c r="N381" s="309"/>
      <c r="O381" s="309"/>
      <c r="P381" s="309"/>
      <c r="Q381" s="309"/>
      <c r="R381" s="309"/>
      <c r="S381" s="309"/>
      <c r="T381" s="309"/>
      <c r="U381" s="309"/>
      <c r="V381" s="309"/>
      <c r="W381" s="309"/>
      <c r="X381" s="309"/>
      <c r="Y381" s="309"/>
      <c r="Z381" s="309"/>
      <c r="AA381" s="309"/>
      <c r="AB381" s="309"/>
    </row>
    <row r="382" spans="1:28" ht="12.75" hidden="1">
      <c r="A382" s="309"/>
      <c r="B382" s="361"/>
      <c r="C382" s="351"/>
      <c r="D382" s="309"/>
      <c r="E382" s="374"/>
      <c r="F382" s="352"/>
      <c r="G382" s="309"/>
      <c r="H382" s="309"/>
      <c r="I382" s="309"/>
      <c r="J382" s="309"/>
      <c r="K382" s="309"/>
      <c r="L382" s="309"/>
      <c r="M382" s="309"/>
      <c r="N382" s="309"/>
      <c r="O382" s="309"/>
      <c r="P382" s="309"/>
      <c r="Q382" s="309"/>
      <c r="R382" s="309"/>
      <c r="S382" s="309"/>
      <c r="T382" s="309"/>
      <c r="U382" s="309"/>
      <c r="V382" s="309"/>
      <c r="W382" s="309"/>
      <c r="X382" s="309"/>
      <c r="Y382" s="309"/>
      <c r="Z382" s="309"/>
      <c r="AA382" s="309"/>
      <c r="AB382" s="309"/>
    </row>
    <row r="383" spans="1:28" ht="12.75" hidden="1">
      <c r="A383" s="309"/>
      <c r="B383" s="361"/>
      <c r="C383" s="351"/>
      <c r="D383" s="309"/>
      <c r="E383" s="374"/>
      <c r="F383" s="352"/>
      <c r="G383" s="309"/>
      <c r="H383" s="309"/>
      <c r="I383" s="309"/>
      <c r="J383" s="309"/>
      <c r="K383" s="309"/>
      <c r="L383" s="309"/>
      <c r="M383" s="309"/>
      <c r="N383" s="309"/>
      <c r="O383" s="309"/>
      <c r="P383" s="309"/>
      <c r="Q383" s="309"/>
      <c r="R383" s="309"/>
      <c r="S383" s="309"/>
      <c r="T383" s="309"/>
      <c r="U383" s="309"/>
      <c r="V383" s="309"/>
      <c r="W383" s="309"/>
      <c r="X383" s="309"/>
      <c r="Y383" s="309"/>
      <c r="Z383" s="309"/>
      <c r="AA383" s="309"/>
      <c r="AB383" s="309"/>
    </row>
    <row r="384" spans="1:28" ht="12.75" hidden="1">
      <c r="A384" s="309"/>
      <c r="B384" s="361"/>
      <c r="C384" s="351"/>
      <c r="D384" s="309"/>
      <c r="E384" s="374"/>
      <c r="F384" s="352"/>
      <c r="G384" s="309"/>
      <c r="H384" s="309"/>
      <c r="I384" s="309"/>
      <c r="J384" s="309"/>
      <c r="K384" s="309"/>
      <c r="L384" s="309"/>
      <c r="M384" s="309"/>
      <c r="N384" s="309"/>
      <c r="O384" s="309"/>
      <c r="P384" s="309"/>
      <c r="Q384" s="309"/>
      <c r="R384" s="309"/>
      <c r="S384" s="309"/>
      <c r="T384" s="309"/>
      <c r="U384" s="309"/>
      <c r="V384" s="309"/>
      <c r="W384" s="309"/>
      <c r="X384" s="309"/>
      <c r="Y384" s="309"/>
      <c r="Z384" s="309"/>
      <c r="AA384" s="309"/>
      <c r="AB384" s="309"/>
    </row>
    <row r="385" spans="1:28" ht="12.75" hidden="1">
      <c r="A385" s="309"/>
      <c r="B385" s="361"/>
      <c r="C385" s="351"/>
      <c r="D385" s="309"/>
      <c r="E385" s="374"/>
      <c r="F385" s="352"/>
      <c r="G385" s="309"/>
      <c r="H385" s="309"/>
      <c r="I385" s="309"/>
      <c r="J385" s="309"/>
      <c r="K385" s="309"/>
      <c r="L385" s="309"/>
      <c r="M385" s="309"/>
      <c r="N385" s="309"/>
      <c r="O385" s="309"/>
      <c r="P385" s="309"/>
      <c r="Q385" s="309"/>
      <c r="R385" s="309"/>
      <c r="S385" s="309"/>
      <c r="T385" s="309"/>
      <c r="U385" s="309"/>
      <c r="V385" s="309"/>
      <c r="W385" s="309"/>
      <c r="X385" s="309"/>
      <c r="Y385" s="309"/>
      <c r="Z385" s="309"/>
      <c r="AA385" s="309"/>
      <c r="AB385" s="309"/>
    </row>
    <row r="386" spans="1:28" ht="12.75" hidden="1">
      <c r="A386" s="309"/>
      <c r="B386" s="361"/>
      <c r="C386" s="351"/>
      <c r="D386" s="309"/>
      <c r="E386" s="374"/>
      <c r="F386" s="352"/>
      <c r="G386" s="309"/>
      <c r="H386" s="309"/>
      <c r="I386" s="309"/>
      <c r="J386" s="309"/>
      <c r="K386" s="309"/>
      <c r="L386" s="309"/>
      <c r="M386" s="309"/>
      <c r="N386" s="309"/>
      <c r="O386" s="309"/>
      <c r="P386" s="309"/>
      <c r="Q386" s="309"/>
      <c r="R386" s="309"/>
      <c r="S386" s="309"/>
      <c r="T386" s="309"/>
      <c r="U386" s="309"/>
      <c r="V386" s="309"/>
      <c r="W386" s="309"/>
      <c r="X386" s="309"/>
      <c r="Y386" s="309"/>
      <c r="Z386" s="309"/>
      <c r="AA386" s="309"/>
      <c r="AB386" s="309"/>
    </row>
    <row r="387" spans="1:28" ht="12.75" hidden="1">
      <c r="A387" s="309"/>
      <c r="B387" s="361"/>
      <c r="C387" s="351"/>
      <c r="D387" s="309"/>
      <c r="E387" s="374"/>
      <c r="F387" s="352"/>
      <c r="G387" s="309"/>
      <c r="H387" s="309"/>
      <c r="I387" s="309"/>
      <c r="J387" s="309"/>
      <c r="K387" s="309"/>
      <c r="L387" s="309"/>
      <c r="M387" s="309"/>
      <c r="N387" s="309"/>
      <c r="O387" s="309"/>
      <c r="P387" s="309"/>
      <c r="Q387" s="309"/>
      <c r="R387" s="309"/>
      <c r="S387" s="309"/>
      <c r="T387" s="309"/>
      <c r="U387" s="309"/>
      <c r="V387" s="309"/>
      <c r="W387" s="309"/>
      <c r="X387" s="309"/>
      <c r="Y387" s="309"/>
      <c r="Z387" s="309"/>
      <c r="AA387" s="309"/>
      <c r="AB387" s="309"/>
    </row>
    <row r="388" spans="1:28" ht="12.75" hidden="1">
      <c r="A388" s="309"/>
      <c r="B388" s="361"/>
      <c r="C388" s="351"/>
      <c r="D388" s="309"/>
      <c r="E388" s="374"/>
      <c r="F388" s="352"/>
      <c r="G388" s="309"/>
      <c r="H388" s="309"/>
      <c r="I388" s="309"/>
      <c r="J388" s="309"/>
      <c r="K388" s="309"/>
      <c r="L388" s="309"/>
      <c r="M388" s="309"/>
      <c r="N388" s="309"/>
      <c r="O388" s="309"/>
      <c r="P388" s="309"/>
      <c r="Q388" s="309"/>
      <c r="R388" s="309"/>
      <c r="S388" s="309"/>
      <c r="T388" s="309"/>
      <c r="U388" s="309"/>
      <c r="V388" s="309"/>
      <c r="W388" s="309"/>
      <c r="X388" s="309"/>
      <c r="Y388" s="309"/>
      <c r="Z388" s="309"/>
      <c r="AA388" s="309"/>
      <c r="AB388" s="309"/>
    </row>
    <row r="389" spans="1:28" ht="12.75" hidden="1">
      <c r="A389" s="309"/>
      <c r="B389" s="361"/>
      <c r="C389" s="351"/>
      <c r="D389" s="309"/>
      <c r="E389" s="374"/>
      <c r="F389" s="352"/>
      <c r="G389" s="309"/>
      <c r="H389" s="309"/>
      <c r="I389" s="309"/>
      <c r="J389" s="309"/>
      <c r="K389" s="309"/>
      <c r="L389" s="309"/>
      <c r="M389" s="309"/>
      <c r="N389" s="309"/>
      <c r="O389" s="309"/>
      <c r="P389" s="309"/>
      <c r="Q389" s="309"/>
      <c r="R389" s="309"/>
      <c r="S389" s="309"/>
      <c r="T389" s="309"/>
      <c r="U389" s="309"/>
      <c r="V389" s="309"/>
      <c r="W389" s="309"/>
      <c r="X389" s="309"/>
      <c r="Y389" s="309"/>
      <c r="Z389" s="309"/>
      <c r="AA389" s="309"/>
      <c r="AB389" s="309"/>
    </row>
    <row r="390" spans="1:28" ht="12.75" hidden="1">
      <c r="A390" s="309"/>
      <c r="B390" s="361"/>
      <c r="C390" s="351"/>
      <c r="D390" s="309"/>
      <c r="E390" s="374"/>
      <c r="F390" s="352"/>
      <c r="G390" s="309"/>
      <c r="H390" s="309"/>
      <c r="I390" s="309"/>
      <c r="J390" s="309"/>
      <c r="K390" s="309"/>
      <c r="L390" s="309"/>
      <c r="M390" s="309"/>
      <c r="N390" s="309"/>
      <c r="O390" s="309"/>
      <c r="P390" s="309"/>
      <c r="Q390" s="309"/>
      <c r="R390" s="309"/>
      <c r="S390" s="309"/>
      <c r="T390" s="309"/>
      <c r="U390" s="309"/>
      <c r="V390" s="309"/>
      <c r="W390" s="309"/>
      <c r="X390" s="309"/>
      <c r="Y390" s="309"/>
      <c r="Z390" s="309"/>
      <c r="AA390" s="309"/>
      <c r="AB390" s="309"/>
    </row>
    <row r="391" spans="1:28" ht="12.75" hidden="1">
      <c r="A391" s="309"/>
      <c r="B391" s="361"/>
      <c r="C391" s="351"/>
      <c r="D391" s="309"/>
      <c r="E391" s="374"/>
      <c r="F391" s="352"/>
      <c r="G391" s="309"/>
      <c r="H391" s="309"/>
      <c r="I391" s="309"/>
      <c r="J391" s="309"/>
      <c r="K391" s="309"/>
      <c r="L391" s="309"/>
      <c r="M391" s="309"/>
      <c r="N391" s="309"/>
      <c r="O391" s="309"/>
      <c r="P391" s="309"/>
      <c r="Q391" s="309"/>
      <c r="R391" s="309"/>
      <c r="S391" s="309"/>
      <c r="T391" s="309"/>
      <c r="U391" s="309"/>
      <c r="V391" s="309"/>
      <c r="W391" s="309"/>
      <c r="X391" s="309"/>
      <c r="Y391" s="309"/>
      <c r="Z391" s="309"/>
      <c r="AA391" s="309"/>
      <c r="AB391" s="309"/>
    </row>
    <row r="392" spans="1:28" ht="12.75" hidden="1">
      <c r="A392" s="309"/>
      <c r="B392" s="361"/>
      <c r="C392" s="351"/>
      <c r="D392" s="309"/>
      <c r="E392" s="374"/>
      <c r="F392" s="352"/>
      <c r="G392" s="309"/>
      <c r="H392" s="309"/>
      <c r="I392" s="309"/>
      <c r="J392" s="309"/>
      <c r="K392" s="309"/>
      <c r="L392" s="309"/>
      <c r="M392" s="309"/>
      <c r="N392" s="309"/>
      <c r="O392" s="309"/>
      <c r="P392" s="309"/>
      <c r="Q392" s="309"/>
      <c r="R392" s="309"/>
      <c r="S392" s="309"/>
      <c r="T392" s="309"/>
      <c r="U392" s="309"/>
      <c r="V392" s="309"/>
      <c r="W392" s="309"/>
      <c r="X392" s="309"/>
      <c r="Y392" s="309"/>
      <c r="Z392" s="309"/>
      <c r="AA392" s="309"/>
      <c r="AB392" s="309"/>
    </row>
    <row r="393" spans="1:28" ht="12.75" hidden="1">
      <c r="A393" s="309"/>
      <c r="B393" s="361"/>
      <c r="C393" s="351"/>
      <c r="D393" s="309"/>
      <c r="E393" s="374"/>
      <c r="F393" s="352"/>
      <c r="G393" s="309"/>
      <c r="H393" s="309"/>
      <c r="I393" s="309"/>
      <c r="J393" s="309"/>
      <c r="K393" s="309"/>
      <c r="L393" s="309"/>
      <c r="M393" s="309"/>
      <c r="N393" s="309"/>
      <c r="O393" s="309"/>
      <c r="P393" s="309"/>
      <c r="Q393" s="309"/>
      <c r="R393" s="309"/>
      <c r="S393" s="309"/>
      <c r="T393" s="309"/>
      <c r="U393" s="309"/>
      <c r="V393" s="309"/>
      <c r="W393" s="309"/>
      <c r="X393" s="309"/>
      <c r="Y393" s="309"/>
      <c r="Z393" s="309"/>
      <c r="AA393" s="309"/>
      <c r="AB393" s="309"/>
    </row>
    <row r="394" spans="1:28" ht="12.75" hidden="1">
      <c r="A394" s="309"/>
      <c r="B394" s="361"/>
      <c r="C394" s="351"/>
      <c r="D394" s="309"/>
      <c r="E394" s="374"/>
      <c r="F394" s="352"/>
      <c r="G394" s="309"/>
      <c r="H394" s="309"/>
      <c r="I394" s="309"/>
      <c r="J394" s="309"/>
      <c r="K394" s="309"/>
      <c r="L394" s="309"/>
      <c r="M394" s="309"/>
      <c r="N394" s="309"/>
      <c r="O394" s="309"/>
      <c r="P394" s="309"/>
      <c r="Q394" s="309"/>
      <c r="R394" s="309"/>
      <c r="S394" s="309"/>
      <c r="T394" s="309"/>
      <c r="U394" s="309"/>
      <c r="V394" s="309"/>
      <c r="W394" s="309"/>
      <c r="X394" s="309"/>
      <c r="Y394" s="309"/>
      <c r="Z394" s="309"/>
      <c r="AA394" s="309"/>
      <c r="AB394" s="309"/>
    </row>
    <row r="395" spans="1:28" ht="12.75" hidden="1">
      <c r="A395" s="309"/>
      <c r="B395" s="361"/>
      <c r="C395" s="351"/>
      <c r="D395" s="309"/>
      <c r="E395" s="374"/>
      <c r="F395" s="352"/>
      <c r="G395" s="309"/>
      <c r="H395" s="309"/>
      <c r="I395" s="309"/>
      <c r="J395" s="309"/>
      <c r="K395" s="309"/>
      <c r="L395" s="309"/>
      <c r="M395" s="309"/>
      <c r="N395" s="309"/>
      <c r="O395" s="309"/>
      <c r="P395" s="309"/>
      <c r="Q395" s="309"/>
      <c r="R395" s="309"/>
      <c r="S395" s="309"/>
      <c r="T395" s="309"/>
      <c r="U395" s="309"/>
      <c r="V395" s="309"/>
      <c r="W395" s="309"/>
      <c r="X395" s="309"/>
      <c r="Y395" s="309"/>
      <c r="Z395" s="309"/>
      <c r="AA395" s="309"/>
      <c r="AB395" s="309"/>
    </row>
    <row r="396" spans="1:28" ht="12.75" hidden="1">
      <c r="A396" s="309"/>
      <c r="B396" s="361"/>
      <c r="C396" s="351"/>
      <c r="D396" s="309"/>
      <c r="E396" s="374"/>
      <c r="F396" s="352"/>
      <c r="G396" s="309"/>
      <c r="H396" s="309"/>
      <c r="I396" s="309"/>
      <c r="J396" s="309"/>
      <c r="K396" s="309"/>
      <c r="L396" s="309"/>
      <c r="M396" s="309"/>
      <c r="N396" s="309"/>
      <c r="O396" s="309"/>
      <c r="P396" s="309"/>
      <c r="Q396" s="309"/>
      <c r="R396" s="309"/>
      <c r="S396" s="309"/>
      <c r="T396" s="309"/>
      <c r="U396" s="309"/>
      <c r="V396" s="309"/>
      <c r="W396" s="309"/>
      <c r="X396" s="309"/>
      <c r="Y396" s="309"/>
      <c r="Z396" s="309"/>
      <c r="AA396" s="309"/>
      <c r="AB396" s="309"/>
    </row>
    <row r="397" spans="1:28" ht="12.75" hidden="1">
      <c r="A397" s="309"/>
      <c r="B397" s="361"/>
      <c r="C397" s="351"/>
      <c r="D397" s="309"/>
      <c r="E397" s="374"/>
      <c r="F397" s="352"/>
      <c r="G397" s="309"/>
      <c r="H397" s="309"/>
      <c r="I397" s="309"/>
      <c r="J397" s="309"/>
      <c r="K397" s="309"/>
      <c r="L397" s="309"/>
      <c r="M397" s="309"/>
      <c r="N397" s="309"/>
      <c r="O397" s="309"/>
      <c r="P397" s="309"/>
      <c r="Q397" s="309"/>
      <c r="R397" s="309"/>
      <c r="S397" s="309"/>
      <c r="T397" s="309"/>
      <c r="U397" s="309"/>
      <c r="V397" s="309"/>
      <c r="W397" s="309"/>
      <c r="X397" s="309"/>
      <c r="Y397" s="309"/>
      <c r="Z397" s="309"/>
      <c r="AA397" s="309"/>
      <c r="AB397" s="309"/>
    </row>
    <row r="398" spans="1:28" ht="12.75" hidden="1">
      <c r="A398" s="309"/>
      <c r="B398" s="361"/>
      <c r="C398" s="351"/>
      <c r="D398" s="309"/>
      <c r="E398" s="374"/>
      <c r="F398" s="352"/>
      <c r="G398" s="309"/>
      <c r="H398" s="309"/>
      <c r="I398" s="309"/>
      <c r="J398" s="309"/>
      <c r="K398" s="309"/>
      <c r="L398" s="309"/>
      <c r="M398" s="309"/>
      <c r="N398" s="309"/>
      <c r="O398" s="309"/>
      <c r="P398" s="309"/>
      <c r="Q398" s="309"/>
      <c r="R398" s="309"/>
      <c r="S398" s="309"/>
      <c r="T398" s="309"/>
      <c r="U398" s="309"/>
      <c r="V398" s="309"/>
      <c r="W398" s="309"/>
      <c r="X398" s="309"/>
      <c r="Y398" s="309"/>
      <c r="Z398" s="309"/>
      <c r="AA398" s="309"/>
      <c r="AB398" s="309"/>
    </row>
    <row r="399" spans="1:28" ht="12.75" hidden="1">
      <c r="A399" s="309"/>
      <c r="B399" s="361"/>
      <c r="C399" s="351"/>
      <c r="D399" s="309"/>
      <c r="E399" s="374"/>
      <c r="F399" s="352"/>
      <c r="G399" s="309"/>
      <c r="H399" s="309"/>
      <c r="I399" s="309"/>
      <c r="J399" s="309"/>
      <c r="K399" s="309"/>
      <c r="L399" s="309"/>
      <c r="M399" s="309"/>
      <c r="N399" s="309"/>
      <c r="O399" s="309"/>
      <c r="P399" s="309"/>
      <c r="Q399" s="309"/>
      <c r="R399" s="309"/>
      <c r="S399" s="309"/>
      <c r="T399" s="309"/>
      <c r="U399" s="309"/>
      <c r="V399" s="309"/>
      <c r="W399" s="309"/>
      <c r="X399" s="309"/>
      <c r="Y399" s="309"/>
      <c r="Z399" s="309"/>
      <c r="AA399" s="309"/>
      <c r="AB399" s="309"/>
    </row>
    <row r="400" spans="1:28" ht="12.75" hidden="1">
      <c r="A400" s="309"/>
      <c r="B400" s="361"/>
      <c r="C400" s="351"/>
      <c r="D400" s="309"/>
      <c r="E400" s="374"/>
      <c r="F400" s="352"/>
      <c r="G400" s="309"/>
      <c r="H400" s="309"/>
      <c r="I400" s="309"/>
      <c r="J400" s="309"/>
      <c r="K400" s="309"/>
      <c r="L400" s="309"/>
      <c r="M400" s="309"/>
      <c r="N400" s="309"/>
      <c r="O400" s="309"/>
      <c r="P400" s="309"/>
      <c r="Q400" s="309"/>
      <c r="R400" s="309"/>
      <c r="S400" s="309"/>
      <c r="T400" s="309"/>
      <c r="U400" s="309"/>
      <c r="V400" s="309"/>
      <c r="W400" s="309"/>
      <c r="X400" s="309"/>
      <c r="Y400" s="309"/>
      <c r="Z400" s="309"/>
      <c r="AA400" s="309"/>
      <c r="AB400" s="309"/>
    </row>
    <row r="401" spans="1:28" ht="12.75" hidden="1">
      <c r="A401" s="309"/>
      <c r="B401" s="361"/>
      <c r="C401" s="351"/>
      <c r="D401" s="309"/>
      <c r="E401" s="374"/>
      <c r="F401" s="352"/>
      <c r="G401" s="309"/>
      <c r="H401" s="309"/>
      <c r="I401" s="309"/>
      <c r="J401" s="309"/>
      <c r="K401" s="309"/>
      <c r="L401" s="309"/>
      <c r="M401" s="309"/>
      <c r="N401" s="309"/>
      <c r="O401" s="309"/>
      <c r="P401" s="309"/>
      <c r="Q401" s="309"/>
      <c r="R401" s="309"/>
      <c r="S401" s="309"/>
      <c r="T401" s="309"/>
      <c r="U401" s="309"/>
      <c r="V401" s="309"/>
      <c r="W401" s="309"/>
      <c r="X401" s="309"/>
      <c r="Y401" s="309"/>
      <c r="Z401" s="309"/>
      <c r="AA401" s="309"/>
      <c r="AB401" s="309"/>
    </row>
    <row r="402" spans="1:28" ht="12.75" hidden="1">
      <c r="A402" s="309"/>
      <c r="B402" s="361"/>
      <c r="C402" s="351"/>
      <c r="D402" s="309"/>
      <c r="E402" s="374"/>
      <c r="F402" s="352"/>
      <c r="G402" s="309"/>
      <c r="H402" s="309"/>
      <c r="I402" s="309"/>
      <c r="J402" s="309"/>
      <c r="K402" s="309"/>
      <c r="L402" s="309"/>
      <c r="M402" s="309"/>
      <c r="N402" s="309"/>
      <c r="O402" s="309"/>
      <c r="P402" s="309"/>
      <c r="Q402" s="309"/>
      <c r="R402" s="309"/>
      <c r="S402" s="309"/>
      <c r="T402" s="309"/>
      <c r="U402" s="309"/>
      <c r="V402" s="309"/>
      <c r="W402" s="309"/>
      <c r="X402" s="309"/>
      <c r="Y402" s="309"/>
      <c r="Z402" s="309"/>
      <c r="AA402" s="309"/>
      <c r="AB402" s="309"/>
    </row>
    <row r="403" spans="1:28" ht="12.75" hidden="1">
      <c r="A403" s="309"/>
      <c r="B403" s="361"/>
      <c r="C403" s="351"/>
      <c r="D403" s="309"/>
      <c r="E403" s="374"/>
      <c r="F403" s="352"/>
      <c r="G403" s="309"/>
      <c r="H403" s="309"/>
      <c r="I403" s="309"/>
      <c r="J403" s="309"/>
      <c r="K403" s="309"/>
      <c r="L403" s="309"/>
      <c r="M403" s="309"/>
      <c r="N403" s="309"/>
      <c r="O403" s="309"/>
      <c r="P403" s="309"/>
      <c r="Q403" s="309"/>
      <c r="R403" s="309"/>
      <c r="S403" s="309"/>
      <c r="T403" s="309"/>
      <c r="U403" s="309"/>
      <c r="V403" s="309"/>
      <c r="W403" s="309"/>
      <c r="X403" s="309"/>
      <c r="Y403" s="309"/>
      <c r="Z403" s="309"/>
      <c r="AA403" s="309"/>
      <c r="AB403" s="309"/>
    </row>
    <row r="404" spans="1:28" ht="12.75" hidden="1">
      <c r="A404" s="309"/>
      <c r="B404" s="361"/>
      <c r="C404" s="351"/>
      <c r="D404" s="309"/>
      <c r="E404" s="374"/>
      <c r="F404" s="352"/>
      <c r="G404" s="309"/>
      <c r="H404" s="309"/>
      <c r="I404" s="309"/>
      <c r="J404" s="309"/>
      <c r="K404" s="309"/>
      <c r="L404" s="309"/>
      <c r="M404" s="309"/>
      <c r="N404" s="309"/>
      <c r="O404" s="309"/>
      <c r="P404" s="309"/>
      <c r="Q404" s="309"/>
      <c r="R404" s="309"/>
      <c r="S404" s="309"/>
      <c r="T404" s="309"/>
      <c r="U404" s="309"/>
      <c r="V404" s="309"/>
      <c r="W404" s="309"/>
      <c r="X404" s="309"/>
      <c r="Y404" s="309"/>
      <c r="Z404" s="309"/>
      <c r="AA404" s="309"/>
      <c r="AB404" s="309"/>
    </row>
    <row r="405" spans="1:28" ht="12.75" hidden="1">
      <c r="A405" s="309"/>
      <c r="B405" s="361"/>
      <c r="C405" s="351"/>
      <c r="D405" s="309"/>
      <c r="E405" s="374"/>
      <c r="F405" s="352"/>
      <c r="G405" s="309"/>
      <c r="H405" s="309"/>
      <c r="I405" s="309"/>
      <c r="J405" s="309"/>
      <c r="K405" s="309"/>
      <c r="L405" s="309"/>
      <c r="M405" s="309"/>
      <c r="N405" s="309"/>
      <c r="O405" s="309"/>
      <c r="P405" s="309"/>
      <c r="Q405" s="309"/>
      <c r="R405" s="309"/>
      <c r="S405" s="309"/>
      <c r="T405" s="309"/>
      <c r="U405" s="309"/>
      <c r="V405" s="309"/>
      <c r="W405" s="309"/>
      <c r="X405" s="309"/>
      <c r="Y405" s="309"/>
      <c r="Z405" s="309"/>
      <c r="AA405" s="309"/>
      <c r="AB405" s="309"/>
    </row>
    <row r="406" spans="1:28" ht="12.75" hidden="1">
      <c r="A406" s="309"/>
      <c r="B406" s="361"/>
      <c r="C406" s="351"/>
      <c r="D406" s="309"/>
      <c r="E406" s="374"/>
      <c r="F406" s="352"/>
      <c r="G406" s="309"/>
      <c r="H406" s="309"/>
      <c r="I406" s="309"/>
      <c r="J406" s="309"/>
      <c r="K406" s="309"/>
      <c r="L406" s="309"/>
      <c r="M406" s="309"/>
      <c r="N406" s="309"/>
      <c r="O406" s="309"/>
      <c r="P406" s="309"/>
      <c r="Q406" s="309"/>
      <c r="R406" s="309"/>
      <c r="S406" s="309"/>
      <c r="T406" s="309"/>
      <c r="U406" s="309"/>
      <c r="V406" s="309"/>
      <c r="W406" s="309"/>
      <c r="X406" s="309"/>
      <c r="Y406" s="309"/>
      <c r="Z406" s="309"/>
      <c r="AA406" s="309"/>
      <c r="AB406" s="309"/>
    </row>
    <row r="407" spans="1:28" ht="12.75" hidden="1">
      <c r="A407" s="309"/>
      <c r="B407" s="361"/>
      <c r="C407" s="351"/>
      <c r="D407" s="309"/>
      <c r="E407" s="374"/>
      <c r="F407" s="352"/>
      <c r="G407" s="309"/>
      <c r="H407" s="309"/>
      <c r="I407" s="309"/>
      <c r="J407" s="309"/>
      <c r="K407" s="309"/>
      <c r="L407" s="309"/>
      <c r="M407" s="309"/>
      <c r="N407" s="309"/>
      <c r="O407" s="309"/>
      <c r="P407" s="309"/>
      <c r="Q407" s="309"/>
      <c r="R407" s="309"/>
      <c r="S407" s="309"/>
      <c r="T407" s="309"/>
      <c r="U407" s="309"/>
      <c r="V407" s="309"/>
      <c r="W407" s="309"/>
      <c r="X407" s="309"/>
      <c r="Y407" s="309"/>
      <c r="Z407" s="309"/>
      <c r="AA407" s="309"/>
      <c r="AB407" s="309"/>
    </row>
    <row r="408" spans="1:28" ht="12.75" hidden="1">
      <c r="A408" s="309"/>
      <c r="B408" s="361"/>
      <c r="C408" s="351"/>
      <c r="D408" s="309"/>
      <c r="E408" s="374"/>
      <c r="F408" s="352"/>
      <c r="G408" s="309"/>
      <c r="H408" s="309"/>
      <c r="I408" s="309"/>
      <c r="J408" s="309"/>
      <c r="K408" s="309"/>
      <c r="L408" s="309"/>
      <c r="M408" s="309"/>
      <c r="N408" s="309"/>
      <c r="O408" s="309"/>
      <c r="P408" s="309"/>
      <c r="Q408" s="309"/>
      <c r="R408" s="309"/>
      <c r="S408" s="309"/>
      <c r="T408" s="309"/>
      <c r="U408" s="309"/>
      <c r="V408" s="309"/>
      <c r="W408" s="309"/>
      <c r="X408" s="309"/>
      <c r="Y408" s="309"/>
      <c r="Z408" s="309"/>
      <c r="AA408" s="309"/>
      <c r="AB408" s="309"/>
    </row>
    <row r="409" spans="1:28" ht="12.75" hidden="1">
      <c r="A409" s="309"/>
      <c r="B409" s="361"/>
      <c r="C409" s="351"/>
      <c r="D409" s="309"/>
      <c r="E409" s="374"/>
      <c r="F409" s="352"/>
      <c r="G409" s="309"/>
      <c r="H409" s="309"/>
      <c r="I409" s="309"/>
      <c r="J409" s="309"/>
      <c r="K409" s="309"/>
      <c r="L409" s="309"/>
      <c r="M409" s="309"/>
      <c r="N409" s="309"/>
      <c r="O409" s="309"/>
      <c r="P409" s="309"/>
      <c r="Q409" s="309"/>
      <c r="R409" s="309"/>
      <c r="S409" s="309"/>
      <c r="T409" s="309"/>
      <c r="U409" s="309"/>
      <c r="V409" s="309"/>
      <c r="W409" s="309"/>
      <c r="X409" s="309"/>
      <c r="Y409" s="309"/>
      <c r="Z409" s="309"/>
      <c r="AA409" s="309"/>
      <c r="AB409" s="309"/>
    </row>
    <row r="410" spans="1:28" ht="12.75" hidden="1">
      <c r="A410" s="309"/>
      <c r="B410" s="361"/>
      <c r="C410" s="351"/>
      <c r="D410" s="309"/>
      <c r="E410" s="374"/>
      <c r="F410" s="352"/>
      <c r="G410" s="309"/>
      <c r="H410" s="309"/>
      <c r="I410" s="309"/>
      <c r="J410" s="309"/>
      <c r="K410" s="309"/>
      <c r="L410" s="309"/>
      <c r="M410" s="309"/>
      <c r="N410" s="309"/>
      <c r="O410" s="309"/>
      <c r="P410" s="309"/>
      <c r="Q410" s="309"/>
      <c r="R410" s="309"/>
      <c r="S410" s="309"/>
      <c r="T410" s="309"/>
      <c r="U410" s="309"/>
      <c r="V410" s="309"/>
      <c r="W410" s="309"/>
      <c r="X410" s="309"/>
      <c r="Y410" s="309"/>
      <c r="Z410" s="309"/>
      <c r="AA410" s="309"/>
      <c r="AB410" s="309"/>
    </row>
    <row r="411" spans="1:28" ht="12.75" hidden="1">
      <c r="A411" s="309"/>
      <c r="B411" s="361"/>
      <c r="C411" s="351"/>
      <c r="D411" s="309"/>
      <c r="E411" s="374"/>
      <c r="F411" s="352"/>
      <c r="G411" s="309"/>
      <c r="H411" s="309"/>
      <c r="I411" s="309"/>
      <c r="J411" s="309"/>
      <c r="K411" s="309"/>
      <c r="L411" s="309"/>
      <c r="M411" s="309"/>
      <c r="N411" s="309"/>
      <c r="O411" s="309"/>
      <c r="P411" s="309"/>
      <c r="Q411" s="309"/>
      <c r="R411" s="309"/>
      <c r="S411" s="309"/>
      <c r="T411" s="309"/>
      <c r="U411" s="309"/>
      <c r="V411" s="309"/>
      <c r="W411" s="309"/>
      <c r="X411" s="309"/>
      <c r="Y411" s="309"/>
      <c r="Z411" s="309"/>
      <c r="AA411" s="309"/>
      <c r="AB411" s="309"/>
    </row>
    <row r="412" spans="1:28" ht="12.75" hidden="1">
      <c r="A412" s="309"/>
      <c r="B412" s="361"/>
      <c r="C412" s="351"/>
      <c r="D412" s="309"/>
      <c r="E412" s="374"/>
      <c r="F412" s="352"/>
      <c r="G412" s="309"/>
      <c r="H412" s="309"/>
      <c r="I412" s="309"/>
      <c r="J412" s="309"/>
      <c r="K412" s="309"/>
      <c r="L412" s="309"/>
      <c r="M412" s="309"/>
      <c r="N412" s="309"/>
      <c r="O412" s="309"/>
      <c r="P412" s="309"/>
      <c r="Q412" s="309"/>
      <c r="R412" s="309"/>
      <c r="S412" s="309"/>
      <c r="T412" s="309"/>
      <c r="U412" s="309"/>
      <c r="V412" s="309"/>
      <c r="W412" s="309"/>
      <c r="X412" s="309"/>
      <c r="Y412" s="309"/>
      <c r="Z412" s="309"/>
      <c r="AA412" s="309"/>
      <c r="AB412" s="309"/>
    </row>
    <row r="413" spans="1:28" ht="12.75" hidden="1">
      <c r="A413" s="309"/>
      <c r="B413" s="361"/>
      <c r="C413" s="351"/>
      <c r="D413" s="309"/>
      <c r="E413" s="374"/>
      <c r="F413" s="352"/>
      <c r="G413" s="309"/>
      <c r="H413" s="309"/>
      <c r="I413" s="309"/>
      <c r="J413" s="309"/>
      <c r="K413" s="309"/>
      <c r="L413" s="309"/>
      <c r="M413" s="309"/>
      <c r="N413" s="309"/>
      <c r="O413" s="309"/>
      <c r="P413" s="309"/>
      <c r="Q413" s="309"/>
      <c r="R413" s="309"/>
      <c r="S413" s="309"/>
      <c r="T413" s="309"/>
      <c r="U413" s="309"/>
      <c r="V413" s="309"/>
      <c r="W413" s="309"/>
      <c r="X413" s="309"/>
      <c r="Y413" s="309"/>
      <c r="Z413" s="309"/>
      <c r="AA413" s="309"/>
      <c r="AB413" s="309"/>
    </row>
    <row r="414" spans="1:28" ht="12.75" hidden="1">
      <c r="A414" s="309"/>
      <c r="B414" s="361"/>
      <c r="C414" s="351"/>
      <c r="D414" s="309"/>
      <c r="E414" s="374"/>
      <c r="F414" s="352"/>
      <c r="G414" s="309"/>
      <c r="H414" s="309"/>
      <c r="I414" s="309"/>
      <c r="J414" s="309"/>
      <c r="K414" s="309"/>
      <c r="L414" s="309"/>
      <c r="M414" s="309"/>
      <c r="N414" s="309"/>
      <c r="O414" s="309"/>
      <c r="P414" s="309"/>
      <c r="Q414" s="309"/>
      <c r="R414" s="309"/>
      <c r="S414" s="309"/>
      <c r="T414" s="309"/>
      <c r="U414" s="309"/>
      <c r="V414" s="309"/>
      <c r="W414" s="309"/>
      <c r="X414" s="309"/>
      <c r="Y414" s="309"/>
      <c r="Z414" s="309"/>
      <c r="AA414" s="309"/>
      <c r="AB414" s="309"/>
    </row>
    <row r="415" spans="1:28" ht="12.75" hidden="1">
      <c r="A415" s="309"/>
      <c r="B415" s="361"/>
      <c r="C415" s="351"/>
      <c r="D415" s="309"/>
      <c r="E415" s="374"/>
      <c r="F415" s="352"/>
      <c r="G415" s="309"/>
      <c r="H415" s="309"/>
      <c r="I415" s="309"/>
      <c r="J415" s="309"/>
      <c r="K415" s="309"/>
      <c r="L415" s="309"/>
      <c r="M415" s="309"/>
      <c r="N415" s="309"/>
      <c r="O415" s="309"/>
      <c r="P415" s="309"/>
      <c r="Q415" s="309"/>
      <c r="R415" s="309"/>
      <c r="S415" s="309"/>
      <c r="T415" s="309"/>
      <c r="U415" s="309"/>
      <c r="V415" s="309"/>
      <c r="W415" s="309"/>
      <c r="X415" s="309"/>
      <c r="Y415" s="309"/>
      <c r="Z415" s="309"/>
      <c r="AA415" s="309"/>
      <c r="AB415" s="309"/>
    </row>
    <row r="416" spans="1:28" ht="12.75" hidden="1">
      <c r="A416" s="309"/>
      <c r="B416" s="361"/>
      <c r="C416" s="351"/>
      <c r="D416" s="309"/>
      <c r="E416" s="374"/>
      <c r="F416" s="352"/>
      <c r="G416" s="309"/>
      <c r="H416" s="309"/>
      <c r="I416" s="309"/>
      <c r="J416" s="309"/>
      <c r="K416" s="309"/>
      <c r="L416" s="309"/>
      <c r="M416" s="309"/>
      <c r="N416" s="309"/>
      <c r="O416" s="309"/>
      <c r="P416" s="309"/>
      <c r="Q416" s="309"/>
      <c r="R416" s="309"/>
      <c r="S416" s="309"/>
      <c r="T416" s="309"/>
      <c r="U416" s="309"/>
      <c r="V416" s="309"/>
      <c r="W416" s="309"/>
      <c r="X416" s="309"/>
      <c r="Y416" s="309"/>
      <c r="Z416" s="309"/>
      <c r="AA416" s="309"/>
      <c r="AB416" s="309"/>
    </row>
    <row r="417" spans="1:28" ht="12.75" hidden="1">
      <c r="A417" s="309"/>
      <c r="B417" s="361"/>
      <c r="C417" s="351"/>
      <c r="D417" s="309"/>
      <c r="E417" s="374"/>
      <c r="F417" s="352"/>
      <c r="G417" s="309"/>
      <c r="H417" s="309"/>
      <c r="I417" s="309"/>
      <c r="J417" s="309"/>
      <c r="K417" s="309"/>
      <c r="L417" s="309"/>
      <c r="M417" s="309"/>
      <c r="N417" s="309"/>
      <c r="O417" s="309"/>
      <c r="P417" s="309"/>
      <c r="Q417" s="309"/>
      <c r="R417" s="309"/>
      <c r="S417" s="309"/>
      <c r="T417" s="309"/>
      <c r="U417" s="309"/>
      <c r="V417" s="309"/>
      <c r="W417" s="309"/>
      <c r="X417" s="309"/>
      <c r="Y417" s="309"/>
      <c r="Z417" s="309"/>
      <c r="AA417" s="309"/>
      <c r="AB417" s="309"/>
    </row>
    <row r="418" spans="1:28" ht="12.75" hidden="1">
      <c r="A418" s="309"/>
      <c r="B418" s="361"/>
      <c r="C418" s="351"/>
      <c r="D418" s="309"/>
      <c r="E418" s="374"/>
      <c r="F418" s="352"/>
      <c r="G418" s="309"/>
      <c r="H418" s="309"/>
      <c r="I418" s="309"/>
      <c r="J418" s="309"/>
      <c r="K418" s="309"/>
      <c r="L418" s="309"/>
      <c r="M418" s="309"/>
      <c r="N418" s="309"/>
      <c r="O418" s="309"/>
      <c r="P418" s="309"/>
      <c r="Q418" s="309"/>
      <c r="R418" s="309"/>
      <c r="S418" s="309"/>
      <c r="T418" s="309"/>
      <c r="U418" s="309"/>
      <c r="V418" s="309"/>
      <c r="W418" s="309"/>
      <c r="X418" s="309"/>
      <c r="Y418" s="309"/>
      <c r="Z418" s="309"/>
      <c r="AA418" s="309"/>
      <c r="AB418" s="309"/>
    </row>
    <row r="419" spans="1:28" ht="12.75" hidden="1">
      <c r="A419" s="309"/>
      <c r="B419" s="361"/>
      <c r="C419" s="351"/>
      <c r="D419" s="309"/>
      <c r="E419" s="374"/>
      <c r="F419" s="352"/>
      <c r="G419" s="309"/>
      <c r="H419" s="309"/>
      <c r="I419" s="309"/>
      <c r="J419" s="309"/>
      <c r="K419" s="309"/>
      <c r="L419" s="309"/>
      <c r="M419" s="309"/>
      <c r="N419" s="309"/>
      <c r="O419" s="309"/>
      <c r="P419" s="309"/>
      <c r="Q419" s="309"/>
      <c r="R419" s="309"/>
      <c r="S419" s="309"/>
      <c r="T419" s="309"/>
      <c r="U419" s="309"/>
      <c r="V419" s="309"/>
      <c r="W419" s="309"/>
      <c r="X419" s="309"/>
      <c r="Y419" s="309"/>
      <c r="Z419" s="309"/>
      <c r="AA419" s="309"/>
      <c r="AB419" s="309"/>
    </row>
    <row r="420" spans="1:28" ht="12.75" hidden="1">
      <c r="A420" s="309"/>
      <c r="B420" s="361"/>
      <c r="C420" s="351"/>
      <c r="D420" s="309"/>
      <c r="E420" s="374"/>
      <c r="F420" s="352"/>
      <c r="G420" s="309"/>
      <c r="H420" s="309"/>
      <c r="I420" s="309"/>
      <c r="J420" s="309"/>
      <c r="K420" s="309"/>
      <c r="L420" s="309"/>
      <c r="M420" s="309"/>
      <c r="N420" s="309"/>
      <c r="O420" s="309"/>
      <c r="P420" s="309"/>
      <c r="Q420" s="309"/>
      <c r="R420" s="309"/>
      <c r="S420" s="309"/>
      <c r="T420" s="309"/>
      <c r="U420" s="309"/>
      <c r="V420" s="309"/>
      <c r="W420" s="309"/>
      <c r="X420" s="309"/>
      <c r="Y420" s="309"/>
      <c r="Z420" s="309"/>
      <c r="AA420" s="309"/>
      <c r="AB420" s="309"/>
    </row>
    <row r="421" spans="1:28" ht="12.75" hidden="1">
      <c r="A421" s="309"/>
      <c r="B421" s="361"/>
      <c r="C421" s="351"/>
      <c r="D421" s="309"/>
      <c r="E421" s="374"/>
      <c r="F421" s="352"/>
      <c r="G421" s="309"/>
      <c r="H421" s="309"/>
      <c r="I421" s="309"/>
      <c r="J421" s="309"/>
      <c r="K421" s="309"/>
      <c r="L421" s="309"/>
      <c r="M421" s="309"/>
      <c r="N421" s="309"/>
      <c r="O421" s="309"/>
      <c r="P421" s="309"/>
      <c r="Q421" s="309"/>
      <c r="R421" s="309"/>
      <c r="S421" s="309"/>
      <c r="T421" s="309"/>
      <c r="U421" s="309"/>
      <c r="V421" s="309"/>
      <c r="W421" s="309"/>
      <c r="X421" s="309"/>
      <c r="Y421" s="309"/>
      <c r="Z421" s="309"/>
      <c r="AA421" s="309"/>
      <c r="AB421" s="309"/>
    </row>
    <row r="422" spans="1:28" ht="12.75" hidden="1">
      <c r="A422" s="309"/>
      <c r="B422" s="361"/>
      <c r="C422" s="351"/>
      <c r="D422" s="309"/>
      <c r="E422" s="374"/>
      <c r="F422" s="352"/>
      <c r="G422" s="309"/>
      <c r="H422" s="309"/>
      <c r="I422" s="309"/>
      <c r="J422" s="309"/>
      <c r="K422" s="309"/>
      <c r="L422" s="309"/>
      <c r="M422" s="309"/>
      <c r="N422" s="309"/>
      <c r="O422" s="309"/>
      <c r="P422" s="309"/>
      <c r="Q422" s="309"/>
      <c r="R422" s="309"/>
      <c r="S422" s="309"/>
      <c r="T422" s="309"/>
      <c r="U422" s="309"/>
      <c r="V422" s="309"/>
      <c r="W422" s="309"/>
      <c r="X422" s="309"/>
      <c r="Y422" s="309"/>
      <c r="Z422" s="309"/>
      <c r="AA422" s="309"/>
      <c r="AB422" s="309"/>
    </row>
    <row r="423" spans="1:28" ht="12.75" hidden="1">
      <c r="A423" s="309"/>
      <c r="B423" s="361"/>
      <c r="C423" s="351"/>
      <c r="D423" s="309"/>
      <c r="E423" s="374"/>
      <c r="F423" s="352"/>
      <c r="G423" s="309"/>
      <c r="H423" s="309"/>
      <c r="I423" s="309"/>
      <c r="J423" s="309"/>
      <c r="K423" s="309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9"/>
      <c r="W423" s="309"/>
      <c r="X423" s="309"/>
      <c r="Y423" s="309"/>
      <c r="Z423" s="309"/>
      <c r="AA423" s="309"/>
      <c r="AB423" s="309"/>
    </row>
    <row r="424" spans="1:28" ht="12.75" hidden="1">
      <c r="A424" s="309"/>
      <c r="B424" s="361"/>
      <c r="C424" s="351"/>
      <c r="D424" s="309"/>
      <c r="E424" s="374"/>
      <c r="F424" s="352"/>
      <c r="G424" s="309"/>
      <c r="H424" s="309"/>
      <c r="I424" s="309"/>
      <c r="J424" s="309"/>
      <c r="K424" s="309"/>
      <c r="L424" s="309"/>
      <c r="M424" s="309"/>
      <c r="N424" s="309"/>
      <c r="O424" s="309"/>
      <c r="P424" s="309"/>
      <c r="Q424" s="309"/>
      <c r="R424" s="309"/>
      <c r="S424" s="309"/>
      <c r="T424" s="309"/>
      <c r="U424" s="309"/>
      <c r="V424" s="309"/>
      <c r="W424" s="309"/>
      <c r="X424" s="309"/>
      <c r="Y424" s="309"/>
      <c r="Z424" s="309"/>
      <c r="AA424" s="309"/>
      <c r="AB424" s="309"/>
    </row>
    <row r="425" spans="1:28" ht="12.75" hidden="1">
      <c r="A425" s="309"/>
      <c r="B425" s="361"/>
      <c r="C425" s="351"/>
      <c r="D425" s="309"/>
      <c r="E425" s="374"/>
      <c r="F425" s="352"/>
      <c r="G425" s="309"/>
      <c r="H425" s="309"/>
      <c r="I425" s="309"/>
      <c r="J425" s="309"/>
      <c r="K425" s="309"/>
      <c r="L425" s="309"/>
      <c r="M425" s="309"/>
      <c r="N425" s="309"/>
      <c r="O425" s="309"/>
      <c r="P425" s="309"/>
      <c r="Q425" s="309"/>
      <c r="R425" s="309"/>
      <c r="S425" s="309"/>
      <c r="T425" s="309"/>
      <c r="U425" s="309"/>
      <c r="V425" s="309"/>
      <c r="W425" s="309"/>
      <c r="X425" s="309"/>
      <c r="Y425" s="309"/>
      <c r="Z425" s="309"/>
      <c r="AA425" s="309"/>
      <c r="AB425" s="309"/>
    </row>
    <row r="426" spans="1:28" ht="12.75" hidden="1">
      <c r="A426" s="309"/>
      <c r="B426" s="361"/>
      <c r="C426" s="351"/>
      <c r="D426" s="309"/>
      <c r="E426" s="374"/>
      <c r="F426" s="352"/>
      <c r="G426" s="309"/>
      <c r="H426" s="309"/>
      <c r="I426" s="309"/>
      <c r="J426" s="309"/>
      <c r="K426" s="309"/>
      <c r="L426" s="309"/>
      <c r="M426" s="309"/>
      <c r="N426" s="309"/>
      <c r="O426" s="309"/>
      <c r="P426" s="309"/>
      <c r="Q426" s="309"/>
      <c r="R426" s="309"/>
      <c r="S426" s="309"/>
      <c r="T426" s="309"/>
      <c r="U426" s="309"/>
      <c r="V426" s="309"/>
      <c r="W426" s="309"/>
      <c r="X426" s="309"/>
      <c r="Y426" s="309"/>
      <c r="Z426" s="309"/>
      <c r="AA426" s="309"/>
      <c r="AB426" s="309"/>
    </row>
    <row r="427" spans="1:28" ht="12.75" hidden="1">
      <c r="A427" s="309"/>
      <c r="B427" s="361"/>
      <c r="C427" s="351"/>
      <c r="D427" s="309"/>
      <c r="E427" s="374"/>
      <c r="F427" s="352"/>
      <c r="G427" s="309"/>
      <c r="H427" s="309"/>
      <c r="I427" s="309"/>
      <c r="J427" s="309"/>
      <c r="K427" s="309"/>
      <c r="L427" s="309"/>
      <c r="M427" s="309"/>
      <c r="N427" s="309"/>
      <c r="O427" s="309"/>
      <c r="P427" s="309"/>
      <c r="Q427" s="309"/>
      <c r="R427" s="309"/>
      <c r="S427" s="309"/>
      <c r="T427" s="309"/>
      <c r="U427" s="309"/>
      <c r="V427" s="309"/>
      <c r="W427" s="309"/>
      <c r="X427" s="309"/>
      <c r="Y427" s="309"/>
      <c r="Z427" s="309"/>
      <c r="AA427" s="309"/>
      <c r="AB427" s="309"/>
    </row>
    <row r="428" spans="1:28" ht="12.75" hidden="1">
      <c r="A428" s="309"/>
      <c r="B428" s="361"/>
      <c r="C428" s="351"/>
      <c r="D428" s="309"/>
      <c r="E428" s="374"/>
      <c r="F428" s="352"/>
      <c r="G428" s="309"/>
      <c r="H428" s="309"/>
      <c r="I428" s="309"/>
      <c r="J428" s="309"/>
      <c r="K428" s="309"/>
      <c r="L428" s="309"/>
      <c r="M428" s="309"/>
      <c r="N428" s="309"/>
      <c r="O428" s="309"/>
      <c r="P428" s="309"/>
      <c r="Q428" s="309"/>
      <c r="R428" s="309"/>
      <c r="S428" s="309"/>
      <c r="T428" s="309"/>
      <c r="U428" s="309"/>
      <c r="V428" s="309"/>
      <c r="W428" s="309"/>
      <c r="X428" s="309"/>
      <c r="Y428" s="309"/>
      <c r="Z428" s="309"/>
      <c r="AA428" s="309"/>
      <c r="AB428" s="309"/>
    </row>
    <row r="429" spans="1:28" ht="12.75" hidden="1">
      <c r="A429" s="309"/>
      <c r="B429" s="361"/>
      <c r="C429" s="351"/>
      <c r="D429" s="309"/>
      <c r="E429" s="374"/>
      <c r="F429" s="352"/>
      <c r="G429" s="309"/>
      <c r="H429" s="309"/>
      <c r="I429" s="309"/>
      <c r="J429" s="309"/>
      <c r="K429" s="309"/>
      <c r="L429" s="309"/>
      <c r="M429" s="309"/>
      <c r="N429" s="309"/>
      <c r="O429" s="309"/>
      <c r="P429" s="309"/>
      <c r="Q429" s="309"/>
      <c r="R429" s="309"/>
      <c r="S429" s="309"/>
      <c r="T429" s="309"/>
      <c r="U429" s="309"/>
      <c r="V429" s="309"/>
      <c r="W429" s="309"/>
      <c r="X429" s="309"/>
      <c r="Y429" s="309"/>
      <c r="Z429" s="309"/>
      <c r="AA429" s="309"/>
      <c r="AB429" s="309"/>
    </row>
    <row r="430" spans="1:28" ht="12.75" hidden="1">
      <c r="A430" s="309"/>
      <c r="B430" s="361"/>
      <c r="C430" s="351"/>
      <c r="D430" s="309"/>
      <c r="E430" s="374"/>
      <c r="F430" s="352"/>
      <c r="G430" s="309"/>
      <c r="H430" s="309"/>
      <c r="I430" s="309"/>
      <c r="J430" s="309"/>
      <c r="K430" s="309"/>
      <c r="L430" s="309"/>
      <c r="M430" s="309"/>
      <c r="N430" s="309"/>
      <c r="O430" s="309"/>
      <c r="P430" s="309"/>
      <c r="Q430" s="309"/>
      <c r="R430" s="309"/>
      <c r="S430" s="309"/>
      <c r="T430" s="309"/>
      <c r="U430" s="309"/>
      <c r="V430" s="309"/>
      <c r="W430" s="309"/>
      <c r="X430" s="309"/>
      <c r="Y430" s="309"/>
      <c r="Z430" s="309"/>
      <c r="AA430" s="309"/>
      <c r="AB430" s="309"/>
    </row>
    <row r="431" spans="1:28" ht="12.75" hidden="1">
      <c r="A431" s="309"/>
      <c r="B431" s="361"/>
      <c r="C431" s="351"/>
      <c r="D431" s="309"/>
      <c r="E431" s="374"/>
      <c r="F431" s="352"/>
      <c r="G431" s="309"/>
      <c r="H431" s="309"/>
      <c r="I431" s="309"/>
      <c r="J431" s="309"/>
      <c r="K431" s="309"/>
      <c r="L431" s="309"/>
      <c r="M431" s="309"/>
      <c r="N431" s="309"/>
      <c r="O431" s="309"/>
      <c r="P431" s="309"/>
      <c r="Q431" s="309"/>
      <c r="R431" s="309"/>
      <c r="S431" s="309"/>
      <c r="T431" s="309"/>
      <c r="U431" s="309"/>
      <c r="V431" s="309"/>
      <c r="W431" s="309"/>
      <c r="X431" s="309"/>
      <c r="Y431" s="309"/>
      <c r="Z431" s="309"/>
      <c r="AA431" s="309"/>
      <c r="AB431" s="309"/>
    </row>
    <row r="432" spans="1:28" ht="12.75" hidden="1">
      <c r="A432" s="309"/>
      <c r="B432" s="361"/>
      <c r="C432" s="351"/>
      <c r="D432" s="309"/>
      <c r="E432" s="374"/>
      <c r="F432" s="352"/>
      <c r="G432" s="309"/>
      <c r="H432" s="309"/>
      <c r="I432" s="309"/>
      <c r="J432" s="309"/>
      <c r="K432" s="309"/>
      <c r="L432" s="309"/>
      <c r="M432" s="309"/>
      <c r="N432" s="309"/>
      <c r="O432" s="309"/>
      <c r="P432" s="309"/>
      <c r="Q432" s="309"/>
      <c r="R432" s="309"/>
      <c r="S432" s="309"/>
      <c r="T432" s="309"/>
      <c r="U432" s="309"/>
      <c r="V432" s="309"/>
      <c r="W432" s="309"/>
      <c r="X432" s="309"/>
      <c r="Y432" s="309"/>
      <c r="Z432" s="309"/>
      <c r="AA432" s="309"/>
      <c r="AB432" s="309"/>
    </row>
    <row r="433" spans="1:28" ht="12.75" hidden="1">
      <c r="A433" s="309"/>
      <c r="B433" s="361"/>
      <c r="C433" s="351"/>
      <c r="D433" s="309"/>
      <c r="E433" s="374"/>
      <c r="F433" s="352"/>
      <c r="G433" s="309"/>
      <c r="H433" s="309"/>
      <c r="I433" s="309"/>
      <c r="J433" s="309"/>
      <c r="K433" s="309"/>
      <c r="L433" s="309"/>
      <c r="M433" s="309"/>
      <c r="N433" s="309"/>
      <c r="O433" s="309"/>
      <c r="P433" s="309"/>
      <c r="Q433" s="309"/>
      <c r="R433" s="309"/>
      <c r="S433" s="309"/>
      <c r="T433" s="309"/>
      <c r="U433" s="309"/>
      <c r="V433" s="309"/>
      <c r="W433" s="309"/>
      <c r="X433" s="309"/>
      <c r="Y433" s="309"/>
      <c r="Z433" s="309"/>
      <c r="AA433" s="309"/>
      <c r="AB433" s="309"/>
    </row>
    <row r="434" spans="1:28" ht="12.75" hidden="1">
      <c r="A434" s="309"/>
      <c r="B434" s="361"/>
      <c r="C434" s="351"/>
      <c r="D434" s="309"/>
      <c r="E434" s="374"/>
      <c r="F434" s="352"/>
      <c r="G434" s="309"/>
      <c r="H434" s="309"/>
      <c r="I434" s="309"/>
      <c r="J434" s="309"/>
      <c r="K434" s="309"/>
      <c r="L434" s="309"/>
      <c r="M434" s="309"/>
      <c r="N434" s="309"/>
      <c r="O434" s="309"/>
      <c r="P434" s="309"/>
      <c r="Q434" s="309"/>
      <c r="R434" s="309"/>
      <c r="S434" s="309"/>
      <c r="T434" s="309"/>
      <c r="U434" s="309"/>
      <c r="V434" s="309"/>
      <c r="W434" s="309"/>
      <c r="X434" s="309"/>
      <c r="Y434" s="309"/>
      <c r="Z434" s="309"/>
      <c r="AA434" s="309"/>
      <c r="AB434" s="309"/>
    </row>
    <row r="435" spans="1:28" ht="12.75" hidden="1">
      <c r="A435" s="309"/>
      <c r="B435" s="361"/>
      <c r="C435" s="351"/>
      <c r="D435" s="309"/>
      <c r="E435" s="374"/>
      <c r="F435" s="352"/>
      <c r="G435" s="309"/>
      <c r="H435" s="309"/>
      <c r="I435" s="309"/>
      <c r="J435" s="309"/>
      <c r="K435" s="309"/>
      <c r="L435" s="309"/>
      <c r="M435" s="309"/>
      <c r="N435" s="309"/>
      <c r="O435" s="309"/>
      <c r="P435" s="309"/>
      <c r="Q435" s="309"/>
      <c r="R435" s="309"/>
      <c r="S435" s="309"/>
      <c r="T435" s="309"/>
      <c r="U435" s="309"/>
      <c r="V435" s="309"/>
      <c r="W435" s="309"/>
      <c r="X435" s="309"/>
      <c r="Y435" s="309"/>
      <c r="Z435" s="309"/>
      <c r="AA435" s="309"/>
      <c r="AB435" s="309"/>
    </row>
    <row r="436" spans="1:28" ht="12.75" hidden="1">
      <c r="A436" s="309"/>
      <c r="B436" s="361"/>
      <c r="C436" s="351"/>
      <c r="D436" s="309"/>
      <c r="E436" s="374"/>
      <c r="F436" s="352"/>
      <c r="G436" s="309"/>
      <c r="H436" s="309"/>
      <c r="I436" s="309"/>
      <c r="J436" s="309"/>
      <c r="K436" s="309"/>
      <c r="L436" s="309"/>
      <c r="M436" s="309"/>
      <c r="N436" s="309"/>
      <c r="O436" s="309"/>
      <c r="P436" s="309"/>
      <c r="Q436" s="309"/>
      <c r="R436" s="309"/>
      <c r="S436" s="309"/>
      <c r="T436" s="309"/>
      <c r="U436" s="309"/>
      <c r="V436" s="309"/>
      <c r="W436" s="309"/>
      <c r="X436" s="309"/>
      <c r="Y436" s="309"/>
      <c r="Z436" s="309"/>
      <c r="AA436" s="309"/>
      <c r="AB436" s="309"/>
    </row>
    <row r="437" spans="1:28" ht="12.75" hidden="1">
      <c r="A437" s="309"/>
      <c r="B437" s="361"/>
      <c r="C437" s="351"/>
      <c r="D437" s="309"/>
      <c r="E437" s="374"/>
      <c r="F437" s="352"/>
      <c r="G437" s="309"/>
      <c r="H437" s="309"/>
      <c r="I437" s="309"/>
      <c r="J437" s="309"/>
      <c r="K437" s="309"/>
      <c r="L437" s="309"/>
      <c r="M437" s="309"/>
      <c r="N437" s="309"/>
      <c r="O437" s="309"/>
      <c r="P437" s="309"/>
      <c r="Q437" s="309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</row>
    <row r="438" spans="1:28" ht="12.75" hidden="1">
      <c r="A438" s="309"/>
      <c r="B438" s="361"/>
      <c r="C438" s="351"/>
      <c r="D438" s="309"/>
      <c r="E438" s="374"/>
      <c r="F438" s="352"/>
      <c r="G438" s="309"/>
      <c r="H438" s="309"/>
      <c r="I438" s="309"/>
      <c r="J438" s="309"/>
      <c r="K438" s="309"/>
      <c r="L438" s="309"/>
      <c r="M438" s="309"/>
      <c r="N438" s="309"/>
      <c r="O438" s="309"/>
      <c r="P438" s="309"/>
      <c r="Q438" s="309"/>
      <c r="R438" s="309"/>
      <c r="S438" s="309"/>
      <c r="T438" s="309"/>
      <c r="U438" s="309"/>
      <c r="V438" s="309"/>
      <c r="W438" s="309"/>
      <c r="X438" s="309"/>
      <c r="Y438" s="309"/>
      <c r="Z438" s="309"/>
      <c r="AA438" s="309"/>
      <c r="AB438" s="309"/>
    </row>
    <row r="439" spans="1:28" ht="12.75" hidden="1">
      <c r="A439" s="309"/>
      <c r="B439" s="361"/>
      <c r="C439" s="351"/>
      <c r="D439" s="309"/>
      <c r="E439" s="374"/>
      <c r="F439" s="352"/>
      <c r="G439" s="309"/>
      <c r="H439" s="309"/>
      <c r="I439" s="309"/>
      <c r="J439" s="309"/>
      <c r="K439" s="309"/>
      <c r="L439" s="309"/>
      <c r="M439" s="309"/>
      <c r="N439" s="309"/>
      <c r="O439" s="309"/>
      <c r="P439" s="309"/>
      <c r="Q439" s="309"/>
      <c r="R439" s="309"/>
      <c r="S439" s="309"/>
      <c r="T439" s="309"/>
      <c r="U439" s="309"/>
      <c r="V439" s="309"/>
      <c r="W439" s="309"/>
      <c r="X439" s="309"/>
      <c r="Y439" s="309"/>
      <c r="Z439" s="309"/>
      <c r="AA439" s="309"/>
      <c r="AB439" s="309"/>
    </row>
    <row r="440" spans="1:28" ht="12.75" hidden="1">
      <c r="A440" s="309"/>
      <c r="B440" s="361"/>
      <c r="C440" s="351"/>
      <c r="D440" s="309"/>
      <c r="E440" s="374"/>
      <c r="F440" s="352"/>
      <c r="G440" s="309"/>
      <c r="H440" s="309"/>
      <c r="I440" s="309"/>
      <c r="J440" s="309"/>
      <c r="K440" s="309"/>
      <c r="L440" s="309"/>
      <c r="M440" s="309"/>
      <c r="N440" s="309"/>
      <c r="O440" s="309"/>
      <c r="P440" s="309"/>
      <c r="Q440" s="309"/>
      <c r="R440" s="309"/>
      <c r="S440" s="309"/>
      <c r="T440" s="309"/>
      <c r="U440" s="309"/>
      <c r="V440" s="309"/>
      <c r="W440" s="309"/>
      <c r="X440" s="309"/>
      <c r="Y440" s="309"/>
      <c r="Z440" s="309"/>
      <c r="AA440" s="309"/>
      <c r="AB440" s="309"/>
    </row>
    <row r="441" spans="1:28" ht="12.75" hidden="1">
      <c r="A441" s="309"/>
      <c r="B441" s="361"/>
      <c r="C441" s="351"/>
      <c r="D441" s="309"/>
      <c r="E441" s="374"/>
      <c r="F441" s="352"/>
      <c r="G441" s="309"/>
      <c r="H441" s="309"/>
      <c r="I441" s="309"/>
      <c r="J441" s="309"/>
      <c r="K441" s="309"/>
      <c r="L441" s="309"/>
      <c r="M441" s="309"/>
      <c r="N441" s="309"/>
      <c r="O441" s="309"/>
      <c r="P441" s="309"/>
      <c r="Q441" s="309"/>
      <c r="R441" s="309"/>
      <c r="S441" s="309"/>
      <c r="T441" s="309"/>
      <c r="U441" s="309"/>
      <c r="V441" s="309"/>
      <c r="W441" s="309"/>
      <c r="X441" s="309"/>
      <c r="Y441" s="309"/>
      <c r="Z441" s="309"/>
      <c r="AA441" s="309"/>
      <c r="AB441" s="309"/>
    </row>
    <row r="442" spans="1:28" ht="12.75" hidden="1">
      <c r="A442" s="309"/>
      <c r="B442" s="361"/>
      <c r="C442" s="351"/>
      <c r="D442" s="309"/>
      <c r="E442" s="374"/>
      <c r="F442" s="352"/>
      <c r="G442" s="309"/>
      <c r="H442" s="309"/>
      <c r="I442" s="309"/>
      <c r="J442" s="309"/>
      <c r="K442" s="309"/>
      <c r="L442" s="309"/>
      <c r="M442" s="309"/>
      <c r="N442" s="309"/>
      <c r="O442" s="309"/>
      <c r="P442" s="309"/>
      <c r="Q442" s="309"/>
      <c r="R442" s="309"/>
      <c r="S442" s="309"/>
      <c r="T442" s="309"/>
      <c r="U442" s="309"/>
      <c r="V442" s="309"/>
      <c r="W442" s="309"/>
      <c r="X442" s="309"/>
      <c r="Y442" s="309"/>
      <c r="Z442" s="309"/>
      <c r="AA442" s="309"/>
      <c r="AB442" s="309"/>
    </row>
    <row r="443" spans="1:28" ht="12.75" hidden="1">
      <c r="A443" s="309"/>
      <c r="B443" s="361"/>
      <c r="C443" s="351"/>
      <c r="D443" s="309"/>
      <c r="E443" s="374"/>
      <c r="F443" s="352"/>
      <c r="G443" s="309"/>
      <c r="H443" s="309"/>
      <c r="I443" s="309"/>
      <c r="J443" s="309"/>
      <c r="K443" s="309"/>
      <c r="L443" s="309"/>
      <c r="M443" s="309"/>
      <c r="N443" s="309"/>
      <c r="O443" s="309"/>
      <c r="P443" s="309"/>
      <c r="Q443" s="309"/>
      <c r="R443" s="309"/>
      <c r="S443" s="309"/>
      <c r="T443" s="309"/>
      <c r="U443" s="309"/>
      <c r="V443" s="309"/>
      <c r="W443" s="309"/>
      <c r="X443" s="309"/>
      <c r="Y443" s="309"/>
      <c r="Z443" s="309"/>
      <c r="AA443" s="309"/>
      <c r="AB443" s="309"/>
    </row>
    <row r="444" spans="1:28" ht="12.75" hidden="1">
      <c r="A444" s="309"/>
      <c r="B444" s="361"/>
      <c r="C444" s="351"/>
      <c r="D444" s="309"/>
      <c r="E444" s="374"/>
      <c r="F444" s="352"/>
      <c r="G444" s="309"/>
      <c r="H444" s="309"/>
      <c r="I444" s="309"/>
      <c r="J444" s="309"/>
      <c r="K444" s="309"/>
      <c r="L444" s="309"/>
      <c r="M444" s="309"/>
      <c r="N444" s="309"/>
      <c r="O444" s="309"/>
      <c r="P444" s="309"/>
      <c r="Q444" s="309"/>
      <c r="R444" s="309"/>
      <c r="S444" s="309"/>
      <c r="T444" s="309"/>
      <c r="U444" s="309"/>
      <c r="V444" s="309"/>
      <c r="W444" s="309"/>
      <c r="X444" s="309"/>
      <c r="Y444" s="309"/>
      <c r="Z444" s="309"/>
      <c r="AA444" s="309"/>
      <c r="AB444" s="309"/>
    </row>
    <row r="445" spans="1:28" ht="12.75" hidden="1">
      <c r="A445" s="309"/>
      <c r="B445" s="361"/>
      <c r="C445" s="351"/>
      <c r="D445" s="309"/>
      <c r="E445" s="374"/>
      <c r="F445" s="352"/>
      <c r="G445" s="309"/>
      <c r="H445" s="309"/>
      <c r="I445" s="309"/>
      <c r="J445" s="309"/>
      <c r="K445" s="309"/>
      <c r="L445" s="309"/>
      <c r="M445" s="309"/>
      <c r="N445" s="309"/>
      <c r="O445" s="309"/>
      <c r="P445" s="309"/>
      <c r="Q445" s="309"/>
      <c r="R445" s="309"/>
      <c r="S445" s="309"/>
      <c r="T445" s="309"/>
      <c r="U445" s="309"/>
      <c r="V445" s="309"/>
      <c r="W445" s="309"/>
      <c r="X445" s="309"/>
      <c r="Y445" s="309"/>
      <c r="Z445" s="309"/>
      <c r="AA445" s="309"/>
      <c r="AB445" s="309"/>
    </row>
    <row r="446" spans="1:28" ht="12.75" hidden="1">
      <c r="A446" s="309"/>
      <c r="B446" s="361"/>
      <c r="C446" s="351"/>
      <c r="D446" s="309"/>
      <c r="E446" s="374"/>
      <c r="F446" s="352"/>
      <c r="G446" s="309"/>
      <c r="H446" s="309"/>
      <c r="I446" s="309"/>
      <c r="J446" s="309"/>
      <c r="K446" s="309"/>
      <c r="L446" s="309"/>
      <c r="M446" s="309"/>
      <c r="N446" s="309"/>
      <c r="O446" s="309"/>
      <c r="P446" s="309"/>
      <c r="Q446" s="309"/>
      <c r="R446" s="309"/>
      <c r="S446" s="309"/>
      <c r="T446" s="309"/>
      <c r="U446" s="309"/>
      <c r="V446" s="309"/>
      <c r="W446" s="309"/>
      <c r="X446" s="309"/>
      <c r="Y446" s="309"/>
      <c r="Z446" s="309"/>
      <c r="AA446" s="309"/>
      <c r="AB446" s="309"/>
    </row>
    <row r="447" spans="1:28" ht="12.75" hidden="1">
      <c r="A447" s="309"/>
      <c r="B447" s="361"/>
      <c r="C447" s="351"/>
      <c r="D447" s="309"/>
      <c r="E447" s="374"/>
      <c r="F447" s="352"/>
      <c r="G447" s="309"/>
      <c r="H447" s="309"/>
      <c r="I447" s="309"/>
      <c r="J447" s="309"/>
      <c r="K447" s="309"/>
      <c r="L447" s="309"/>
      <c r="M447" s="309"/>
      <c r="N447" s="309"/>
      <c r="O447" s="309"/>
      <c r="P447" s="309"/>
      <c r="Q447" s="309"/>
      <c r="R447" s="309"/>
      <c r="S447" s="309"/>
      <c r="T447" s="309"/>
      <c r="U447" s="309"/>
      <c r="V447" s="309"/>
      <c r="W447" s="309"/>
      <c r="X447" s="309"/>
      <c r="Y447" s="309"/>
      <c r="Z447" s="309"/>
      <c r="AA447" s="309"/>
      <c r="AB447" s="309"/>
    </row>
    <row r="448" spans="1:28" ht="12.75" hidden="1">
      <c r="A448" s="309"/>
      <c r="B448" s="361"/>
      <c r="C448" s="351"/>
      <c r="D448" s="309"/>
      <c r="E448" s="374"/>
      <c r="F448" s="352"/>
      <c r="G448" s="309"/>
      <c r="H448" s="309"/>
      <c r="I448" s="309"/>
      <c r="J448" s="309"/>
      <c r="K448" s="309"/>
      <c r="L448" s="309"/>
      <c r="M448" s="309"/>
      <c r="N448" s="309"/>
      <c r="O448" s="309"/>
      <c r="P448" s="309"/>
      <c r="Q448" s="309"/>
      <c r="R448" s="309"/>
      <c r="S448" s="309"/>
      <c r="T448" s="309"/>
      <c r="U448" s="309"/>
      <c r="V448" s="309"/>
      <c r="W448" s="309"/>
      <c r="X448" s="309"/>
      <c r="Y448" s="309"/>
      <c r="Z448" s="309"/>
      <c r="AA448" s="309"/>
      <c r="AB448" s="309"/>
    </row>
    <row r="449" spans="1:28" ht="12.75" hidden="1">
      <c r="A449" s="309"/>
      <c r="B449" s="361"/>
      <c r="C449" s="351"/>
      <c r="D449" s="309"/>
      <c r="E449" s="374"/>
      <c r="F449" s="352"/>
      <c r="G449" s="309"/>
      <c r="H449" s="309"/>
      <c r="I449" s="309"/>
      <c r="J449" s="309"/>
      <c r="K449" s="309"/>
      <c r="L449" s="309"/>
      <c r="M449" s="309"/>
      <c r="N449" s="309"/>
      <c r="O449" s="309"/>
      <c r="P449" s="309"/>
      <c r="Q449" s="309"/>
      <c r="R449" s="309"/>
      <c r="S449" s="309"/>
      <c r="T449" s="309"/>
      <c r="U449" s="309"/>
      <c r="V449" s="309"/>
      <c r="W449" s="309"/>
      <c r="X449" s="309"/>
      <c r="Y449" s="309"/>
      <c r="Z449" s="309"/>
      <c r="AA449" s="309"/>
      <c r="AB449" s="309"/>
    </row>
    <row r="450" spans="1:28" ht="12.75" hidden="1">
      <c r="A450" s="309"/>
      <c r="B450" s="361"/>
      <c r="C450" s="351"/>
      <c r="D450" s="309"/>
      <c r="E450" s="374"/>
      <c r="F450" s="352"/>
      <c r="G450" s="309"/>
      <c r="H450" s="309"/>
      <c r="I450" s="309"/>
      <c r="J450" s="309"/>
      <c r="K450" s="309"/>
      <c r="L450" s="309"/>
      <c r="M450" s="309"/>
      <c r="N450" s="309"/>
      <c r="O450" s="309"/>
      <c r="P450" s="309"/>
      <c r="Q450" s="309"/>
      <c r="R450" s="309"/>
      <c r="S450" s="309"/>
      <c r="T450" s="309"/>
      <c r="U450" s="309"/>
      <c r="V450" s="309"/>
      <c r="W450" s="309"/>
      <c r="X450" s="309"/>
      <c r="Y450" s="309"/>
      <c r="Z450" s="309"/>
      <c r="AA450" s="309"/>
      <c r="AB450" s="309"/>
    </row>
    <row r="451" spans="1:28" ht="12.75" hidden="1">
      <c r="A451" s="309"/>
      <c r="B451" s="361"/>
      <c r="C451" s="351"/>
      <c r="D451" s="309"/>
      <c r="E451" s="374"/>
      <c r="F451" s="352"/>
      <c r="G451" s="309"/>
      <c r="H451" s="309"/>
      <c r="I451" s="309"/>
      <c r="J451" s="309"/>
      <c r="K451" s="309"/>
      <c r="L451" s="309"/>
      <c r="M451" s="309"/>
      <c r="N451" s="309"/>
      <c r="O451" s="309"/>
      <c r="P451" s="309"/>
      <c r="Q451" s="309"/>
      <c r="R451" s="309"/>
      <c r="S451" s="309"/>
      <c r="T451" s="309"/>
      <c r="U451" s="309"/>
      <c r="V451" s="309"/>
      <c r="W451" s="309"/>
      <c r="X451" s="309"/>
      <c r="Y451" s="309"/>
      <c r="Z451" s="309"/>
      <c r="AA451" s="309"/>
      <c r="AB451" s="309"/>
    </row>
    <row r="452" spans="1:28" ht="12.75" hidden="1">
      <c r="A452" s="309"/>
      <c r="B452" s="361"/>
      <c r="C452" s="351"/>
      <c r="D452" s="309"/>
      <c r="E452" s="374"/>
      <c r="F452" s="352"/>
      <c r="G452" s="309"/>
      <c r="H452" s="309"/>
      <c r="I452" s="309"/>
      <c r="J452" s="309"/>
      <c r="K452" s="309"/>
      <c r="L452" s="309"/>
      <c r="M452" s="309"/>
      <c r="N452" s="309"/>
      <c r="O452" s="309"/>
      <c r="P452" s="309"/>
      <c r="Q452" s="309"/>
      <c r="R452" s="309"/>
      <c r="S452" s="309"/>
      <c r="T452" s="309"/>
      <c r="U452" s="309"/>
      <c r="V452" s="309"/>
      <c r="W452" s="309"/>
      <c r="X452" s="309"/>
      <c r="Y452" s="309"/>
      <c r="Z452" s="309"/>
      <c r="AA452" s="309"/>
      <c r="AB452" s="309"/>
    </row>
    <row r="453" spans="1:28" ht="12.75" hidden="1">
      <c r="A453" s="309"/>
      <c r="B453" s="361"/>
      <c r="C453" s="351"/>
      <c r="D453" s="309"/>
      <c r="E453" s="374"/>
      <c r="F453" s="352"/>
      <c r="G453" s="309"/>
      <c r="H453" s="309"/>
      <c r="I453" s="309"/>
      <c r="J453" s="309"/>
      <c r="K453" s="309"/>
      <c r="L453" s="309"/>
      <c r="M453" s="309"/>
      <c r="N453" s="309"/>
      <c r="O453" s="309"/>
      <c r="P453" s="309"/>
      <c r="Q453" s="309"/>
      <c r="R453" s="309"/>
      <c r="S453" s="309"/>
      <c r="T453" s="309"/>
      <c r="U453" s="309"/>
      <c r="V453" s="309"/>
      <c r="W453" s="309"/>
      <c r="X453" s="309"/>
      <c r="Y453" s="309"/>
      <c r="Z453" s="309"/>
      <c r="AA453" s="309"/>
      <c r="AB453" s="309"/>
    </row>
    <row r="454" spans="1:28" ht="12.75" hidden="1">
      <c r="A454" s="309"/>
      <c r="B454" s="361"/>
      <c r="C454" s="351"/>
      <c r="D454" s="309"/>
      <c r="E454" s="374"/>
      <c r="F454" s="352"/>
      <c r="G454" s="309"/>
      <c r="H454" s="309"/>
      <c r="I454" s="309"/>
      <c r="J454" s="309"/>
      <c r="K454" s="309"/>
      <c r="L454" s="309"/>
      <c r="M454" s="309"/>
      <c r="N454" s="309"/>
      <c r="O454" s="309"/>
      <c r="P454" s="309"/>
      <c r="Q454" s="309"/>
      <c r="R454" s="309"/>
      <c r="S454" s="309"/>
      <c r="T454" s="309"/>
      <c r="U454" s="309"/>
      <c r="V454" s="309"/>
      <c r="W454" s="309"/>
      <c r="X454" s="309"/>
      <c r="Y454" s="309"/>
      <c r="Z454" s="309"/>
      <c r="AA454" s="309"/>
      <c r="AB454" s="309"/>
    </row>
    <row r="455" spans="1:28" ht="12.75" hidden="1">
      <c r="A455" s="309"/>
      <c r="B455" s="361"/>
      <c r="C455" s="351"/>
      <c r="D455" s="309"/>
      <c r="E455" s="374"/>
      <c r="F455" s="352"/>
      <c r="G455" s="309"/>
      <c r="H455" s="309"/>
      <c r="I455" s="309"/>
      <c r="J455" s="309"/>
      <c r="K455" s="309"/>
      <c r="L455" s="309"/>
      <c r="M455" s="309"/>
      <c r="N455" s="309"/>
      <c r="O455" s="309"/>
      <c r="P455" s="309"/>
      <c r="Q455" s="309"/>
      <c r="R455" s="309"/>
      <c r="S455" s="309"/>
      <c r="T455" s="309"/>
      <c r="U455" s="309"/>
      <c r="V455" s="309"/>
      <c r="W455" s="309"/>
      <c r="X455" s="309"/>
      <c r="Y455" s="309"/>
      <c r="Z455" s="309"/>
      <c r="AA455" s="309"/>
      <c r="AB455" s="309"/>
    </row>
    <row r="456" spans="1:28" ht="12.75" hidden="1">
      <c r="A456" s="309"/>
      <c r="B456" s="361"/>
      <c r="C456" s="351"/>
      <c r="D456" s="309"/>
      <c r="E456" s="374"/>
      <c r="F456" s="352"/>
      <c r="G456" s="309"/>
      <c r="H456" s="309"/>
      <c r="I456" s="309"/>
      <c r="J456" s="309"/>
      <c r="K456" s="309"/>
      <c r="L456" s="309"/>
      <c r="M456" s="309"/>
      <c r="N456" s="309"/>
      <c r="O456" s="309"/>
      <c r="P456" s="309"/>
      <c r="Q456" s="309"/>
      <c r="R456" s="309"/>
      <c r="S456" s="309"/>
      <c r="T456" s="309"/>
      <c r="U456" s="309"/>
      <c r="V456" s="309"/>
      <c r="W456" s="309"/>
      <c r="X456" s="309"/>
      <c r="Y456" s="309"/>
      <c r="Z456" s="309"/>
      <c r="AA456" s="309"/>
      <c r="AB456" s="309"/>
    </row>
    <row r="457" spans="1:28" ht="12.75" hidden="1">
      <c r="A457" s="309"/>
      <c r="B457" s="361"/>
      <c r="C457" s="351"/>
      <c r="D457" s="309"/>
      <c r="E457" s="374"/>
      <c r="F457" s="352"/>
      <c r="G457" s="309"/>
      <c r="H457" s="309"/>
      <c r="I457" s="309"/>
      <c r="J457" s="309"/>
      <c r="K457" s="309"/>
      <c r="L457" s="309"/>
      <c r="M457" s="309"/>
      <c r="N457" s="309"/>
      <c r="O457" s="309"/>
      <c r="P457" s="309"/>
      <c r="Q457" s="309"/>
      <c r="R457" s="309"/>
      <c r="S457" s="309"/>
      <c r="T457" s="309"/>
      <c r="U457" s="309"/>
      <c r="V457" s="309"/>
      <c r="W457" s="309"/>
      <c r="X457" s="309"/>
      <c r="Y457" s="309"/>
      <c r="Z457" s="309"/>
      <c r="AA457" s="309"/>
      <c r="AB457" s="309"/>
    </row>
    <row r="458" spans="1:28" ht="12.75" hidden="1">
      <c r="A458" s="309"/>
      <c r="B458" s="361"/>
      <c r="C458" s="351"/>
      <c r="D458" s="309"/>
      <c r="E458" s="374"/>
      <c r="F458" s="352"/>
      <c r="G458" s="309"/>
      <c r="H458" s="309"/>
      <c r="I458" s="309"/>
      <c r="J458" s="309"/>
      <c r="K458" s="309"/>
      <c r="L458" s="309"/>
      <c r="M458" s="309"/>
      <c r="N458" s="309"/>
      <c r="O458" s="309"/>
      <c r="P458" s="309"/>
      <c r="Q458" s="309"/>
      <c r="R458" s="309"/>
      <c r="S458" s="309"/>
      <c r="T458" s="309"/>
      <c r="U458" s="309"/>
      <c r="V458" s="309"/>
      <c r="W458" s="309"/>
      <c r="X458" s="309"/>
      <c r="Y458" s="309"/>
      <c r="Z458" s="309"/>
      <c r="AA458" s="309"/>
      <c r="AB458" s="309"/>
    </row>
    <row r="459" spans="1:28" ht="12.75" hidden="1">
      <c r="A459" s="309"/>
      <c r="B459" s="361"/>
      <c r="C459" s="351"/>
      <c r="D459" s="309"/>
      <c r="E459" s="374"/>
      <c r="F459" s="352"/>
      <c r="G459" s="309"/>
      <c r="H459" s="309"/>
      <c r="I459" s="309"/>
      <c r="J459" s="309"/>
      <c r="K459" s="309"/>
      <c r="L459" s="309"/>
      <c r="M459" s="309"/>
      <c r="N459" s="309"/>
      <c r="O459" s="309"/>
      <c r="P459" s="309"/>
      <c r="Q459" s="309"/>
      <c r="R459" s="309"/>
      <c r="S459" s="309"/>
      <c r="T459" s="309"/>
      <c r="U459" s="309"/>
      <c r="V459" s="309"/>
      <c r="W459" s="309"/>
      <c r="X459" s="309"/>
      <c r="Y459" s="309"/>
      <c r="Z459" s="309"/>
      <c r="AA459" s="309"/>
      <c r="AB459" s="309"/>
    </row>
    <row r="460" spans="1:28" ht="12.75" hidden="1">
      <c r="A460" s="309"/>
      <c r="B460" s="361"/>
      <c r="C460" s="351"/>
      <c r="D460" s="309"/>
      <c r="E460" s="374"/>
      <c r="F460" s="352"/>
      <c r="G460" s="309"/>
      <c r="H460" s="309"/>
      <c r="I460" s="309"/>
      <c r="J460" s="309"/>
      <c r="K460" s="309"/>
      <c r="L460" s="309"/>
      <c r="M460" s="309"/>
      <c r="N460" s="309"/>
      <c r="O460" s="309"/>
      <c r="P460" s="309"/>
      <c r="Q460" s="309"/>
      <c r="R460" s="309"/>
      <c r="S460" s="309"/>
      <c r="T460" s="309"/>
      <c r="U460" s="309"/>
      <c r="V460" s="309"/>
      <c r="W460" s="309"/>
      <c r="X460" s="309"/>
      <c r="Y460" s="309"/>
      <c r="Z460" s="309"/>
      <c r="AA460" s="309"/>
      <c r="AB460" s="309"/>
    </row>
    <row r="461" spans="1:28" ht="12.75" hidden="1">
      <c r="A461" s="309"/>
      <c r="B461" s="361"/>
      <c r="C461" s="351"/>
      <c r="D461" s="309"/>
      <c r="E461" s="374"/>
      <c r="F461" s="352"/>
      <c r="G461" s="309"/>
      <c r="H461" s="309"/>
      <c r="I461" s="309"/>
      <c r="J461" s="309"/>
      <c r="K461" s="309"/>
      <c r="L461" s="309"/>
      <c r="M461" s="309"/>
      <c r="N461" s="309"/>
      <c r="O461" s="309"/>
      <c r="P461" s="309"/>
      <c r="Q461" s="309"/>
      <c r="R461" s="309"/>
      <c r="S461" s="309"/>
      <c r="T461" s="309"/>
      <c r="U461" s="309"/>
      <c r="V461" s="309"/>
      <c r="W461" s="309"/>
      <c r="X461" s="309"/>
      <c r="Y461" s="309"/>
      <c r="Z461" s="309"/>
      <c r="AA461" s="309"/>
      <c r="AB461" s="309"/>
    </row>
    <row r="462" spans="1:28" ht="12.75" hidden="1">
      <c r="A462" s="309"/>
      <c r="B462" s="361"/>
      <c r="C462" s="351"/>
      <c r="D462" s="309"/>
      <c r="E462" s="374"/>
      <c r="F462" s="352"/>
      <c r="G462" s="309"/>
      <c r="H462" s="309"/>
      <c r="I462" s="309"/>
      <c r="J462" s="309"/>
      <c r="K462" s="309"/>
      <c r="L462" s="309"/>
      <c r="M462" s="309"/>
      <c r="N462" s="309"/>
      <c r="O462" s="309"/>
      <c r="P462" s="309"/>
      <c r="Q462" s="309"/>
      <c r="R462" s="309"/>
      <c r="S462" s="309"/>
      <c r="T462" s="309"/>
      <c r="U462" s="309"/>
      <c r="V462" s="309"/>
      <c r="W462" s="309"/>
      <c r="X462" s="309"/>
      <c r="Y462" s="309"/>
      <c r="Z462" s="309"/>
      <c r="AA462" s="309"/>
      <c r="AB462" s="309"/>
    </row>
    <row r="463" spans="1:28" ht="12.75" hidden="1">
      <c r="A463" s="309"/>
      <c r="B463" s="361"/>
      <c r="C463" s="351"/>
      <c r="D463" s="309"/>
      <c r="E463" s="374"/>
      <c r="F463" s="352"/>
      <c r="G463" s="309"/>
      <c r="H463" s="309"/>
      <c r="I463" s="309"/>
      <c r="J463" s="309"/>
      <c r="K463" s="309"/>
      <c r="L463" s="309"/>
      <c r="M463" s="309"/>
      <c r="N463" s="309"/>
      <c r="O463" s="309"/>
      <c r="P463" s="309"/>
      <c r="Q463" s="309"/>
      <c r="R463" s="309"/>
      <c r="S463" s="309"/>
      <c r="T463" s="309"/>
      <c r="U463" s="309"/>
      <c r="V463" s="309"/>
      <c r="W463" s="309"/>
      <c r="X463" s="309"/>
      <c r="Y463" s="309"/>
      <c r="Z463" s="309"/>
      <c r="AA463" s="309"/>
      <c r="AB463" s="309"/>
    </row>
    <row r="464" spans="1:28" ht="12.75" hidden="1">
      <c r="A464" s="309"/>
      <c r="B464" s="361"/>
      <c r="C464" s="351"/>
      <c r="D464" s="309"/>
      <c r="E464" s="374"/>
      <c r="F464" s="352"/>
      <c r="G464" s="309"/>
      <c r="H464" s="309"/>
      <c r="I464" s="309"/>
      <c r="J464" s="309"/>
      <c r="K464" s="309"/>
      <c r="L464" s="309"/>
      <c r="M464" s="309"/>
      <c r="N464" s="309"/>
      <c r="O464" s="309"/>
      <c r="P464" s="309"/>
      <c r="Q464" s="309"/>
      <c r="R464" s="309"/>
      <c r="S464" s="309"/>
      <c r="T464" s="309"/>
      <c r="U464" s="309"/>
      <c r="V464" s="309"/>
      <c r="W464" s="309"/>
      <c r="X464" s="309"/>
      <c r="Y464" s="309"/>
      <c r="Z464" s="309"/>
      <c r="AA464" s="309"/>
      <c r="AB464" s="309"/>
    </row>
    <row r="465" spans="1:28" ht="12.75" hidden="1">
      <c r="A465" s="309"/>
      <c r="B465" s="361"/>
      <c r="C465" s="351"/>
      <c r="D465" s="309"/>
      <c r="E465" s="374"/>
      <c r="F465" s="352"/>
      <c r="G465" s="309"/>
      <c r="H465" s="309"/>
      <c r="I465" s="309"/>
      <c r="J465" s="309"/>
      <c r="K465" s="309"/>
      <c r="L465" s="309"/>
      <c r="M465" s="309"/>
      <c r="N465" s="309"/>
      <c r="O465" s="309"/>
      <c r="P465" s="309"/>
      <c r="Q465" s="309"/>
      <c r="R465" s="309"/>
      <c r="S465" s="309"/>
      <c r="T465" s="309"/>
      <c r="U465" s="309"/>
      <c r="V465" s="309"/>
      <c r="W465" s="309"/>
      <c r="X465" s="309"/>
      <c r="Y465" s="309"/>
      <c r="Z465" s="309"/>
      <c r="AA465" s="309"/>
      <c r="AB465" s="309"/>
    </row>
    <row r="466" spans="1:28" ht="12.75" hidden="1">
      <c r="A466" s="309"/>
      <c r="B466" s="361"/>
      <c r="C466" s="351"/>
      <c r="D466" s="309"/>
      <c r="E466" s="374"/>
      <c r="F466" s="352"/>
      <c r="G466" s="309"/>
      <c r="H466" s="309"/>
      <c r="I466" s="309"/>
      <c r="J466" s="309"/>
      <c r="K466" s="309"/>
      <c r="L466" s="309"/>
      <c r="M466" s="309"/>
      <c r="N466" s="309"/>
      <c r="O466" s="309"/>
      <c r="P466" s="309"/>
      <c r="Q466" s="309"/>
      <c r="R466" s="309"/>
      <c r="S466" s="309"/>
      <c r="T466" s="309"/>
      <c r="U466" s="309"/>
      <c r="V466" s="309"/>
      <c r="W466" s="309"/>
      <c r="X466" s="309"/>
      <c r="Y466" s="309"/>
      <c r="Z466" s="309"/>
      <c r="AA466" s="309"/>
      <c r="AB466" s="309"/>
    </row>
    <row r="467" spans="1:28" ht="12.75" hidden="1">
      <c r="A467" s="309"/>
      <c r="B467" s="361"/>
      <c r="C467" s="351"/>
      <c r="D467" s="309"/>
      <c r="E467" s="374"/>
      <c r="F467" s="352"/>
      <c r="G467" s="309"/>
      <c r="H467" s="309"/>
      <c r="I467" s="309"/>
      <c r="J467" s="309"/>
      <c r="K467" s="309"/>
      <c r="L467" s="309"/>
      <c r="M467" s="309"/>
      <c r="N467" s="309"/>
      <c r="O467" s="309"/>
      <c r="P467" s="309"/>
      <c r="Q467" s="309"/>
      <c r="R467" s="309"/>
      <c r="S467" s="309"/>
      <c r="T467" s="309"/>
      <c r="U467" s="309"/>
      <c r="V467" s="309"/>
      <c r="W467" s="309"/>
      <c r="X467" s="309"/>
      <c r="Y467" s="309"/>
      <c r="Z467" s="309"/>
      <c r="AA467" s="309"/>
      <c r="AB467" s="309"/>
    </row>
    <row r="468" spans="1:28" ht="12.75" hidden="1">
      <c r="A468" s="309"/>
      <c r="B468" s="361"/>
      <c r="C468" s="351"/>
      <c r="D468" s="309"/>
      <c r="E468" s="374"/>
      <c r="F468" s="352"/>
      <c r="G468" s="309"/>
      <c r="H468" s="309"/>
      <c r="I468" s="309"/>
      <c r="J468" s="309"/>
      <c r="K468" s="309"/>
      <c r="L468" s="309"/>
      <c r="M468" s="309"/>
      <c r="N468" s="309"/>
      <c r="O468" s="309"/>
      <c r="P468" s="309"/>
      <c r="Q468" s="309"/>
      <c r="R468" s="309"/>
      <c r="S468" s="309"/>
      <c r="T468" s="309"/>
      <c r="U468" s="309"/>
      <c r="V468" s="309"/>
      <c r="W468" s="309"/>
      <c r="X468" s="309"/>
      <c r="Y468" s="309"/>
      <c r="Z468" s="309"/>
      <c r="AA468" s="309"/>
      <c r="AB468" s="309"/>
    </row>
    <row r="469" spans="1:28" ht="12.75" hidden="1">
      <c r="A469" s="309"/>
      <c r="B469" s="361"/>
      <c r="C469" s="351"/>
      <c r="D469" s="309"/>
      <c r="E469" s="374"/>
      <c r="F469" s="352"/>
      <c r="G469" s="309"/>
      <c r="H469" s="309"/>
      <c r="I469" s="309"/>
      <c r="J469" s="309"/>
      <c r="K469" s="309"/>
      <c r="L469" s="309"/>
      <c r="M469" s="309"/>
      <c r="N469" s="309"/>
      <c r="O469" s="309"/>
      <c r="P469" s="309"/>
      <c r="Q469" s="309"/>
      <c r="R469" s="309"/>
      <c r="S469" s="309"/>
      <c r="T469" s="309"/>
      <c r="U469" s="309"/>
      <c r="V469" s="309"/>
      <c r="W469" s="309"/>
      <c r="X469" s="309"/>
      <c r="Y469" s="309"/>
      <c r="Z469" s="309"/>
      <c r="AA469" s="309"/>
      <c r="AB469" s="309"/>
    </row>
    <row r="470" spans="1:28" ht="12.75" hidden="1">
      <c r="A470" s="309"/>
      <c r="B470" s="361"/>
      <c r="C470" s="351"/>
      <c r="D470" s="309"/>
      <c r="E470" s="374"/>
      <c r="F470" s="352"/>
      <c r="G470" s="309"/>
      <c r="H470" s="309"/>
      <c r="I470" s="309"/>
      <c r="J470" s="309"/>
      <c r="K470" s="309"/>
      <c r="L470" s="309"/>
      <c r="M470" s="309"/>
      <c r="N470" s="309"/>
      <c r="O470" s="309"/>
      <c r="P470" s="309"/>
      <c r="Q470" s="309"/>
      <c r="R470" s="309"/>
      <c r="S470" s="309"/>
      <c r="T470" s="309"/>
      <c r="U470" s="309"/>
      <c r="V470" s="309"/>
      <c r="W470" s="309"/>
      <c r="X470" s="309"/>
      <c r="Y470" s="309"/>
      <c r="Z470" s="309"/>
      <c r="AA470" s="309"/>
      <c r="AB470" s="309"/>
    </row>
    <row r="471" spans="1:28" ht="12.75" hidden="1">
      <c r="A471" s="309"/>
      <c r="B471" s="361"/>
      <c r="C471" s="351"/>
      <c r="D471" s="309"/>
      <c r="E471" s="374"/>
      <c r="F471" s="352"/>
      <c r="G471" s="309"/>
      <c r="H471" s="309"/>
      <c r="I471" s="309"/>
      <c r="J471" s="309"/>
      <c r="K471" s="309"/>
      <c r="L471" s="309"/>
      <c r="M471" s="309"/>
      <c r="N471" s="309"/>
      <c r="O471" s="309"/>
      <c r="P471" s="309"/>
      <c r="Q471" s="309"/>
      <c r="R471" s="309"/>
      <c r="S471" s="309"/>
      <c r="T471" s="309"/>
      <c r="U471" s="309"/>
      <c r="V471" s="309"/>
      <c r="W471" s="309"/>
      <c r="X471" s="309"/>
      <c r="Y471" s="309"/>
      <c r="Z471" s="309"/>
      <c r="AA471" s="309"/>
      <c r="AB471" s="309"/>
    </row>
    <row r="472" spans="1:28" ht="12.75" hidden="1">
      <c r="A472" s="309"/>
      <c r="B472" s="361"/>
      <c r="C472" s="351"/>
      <c r="D472" s="309"/>
      <c r="E472" s="374"/>
      <c r="F472" s="352"/>
      <c r="G472" s="309"/>
      <c r="H472" s="309"/>
      <c r="I472" s="309"/>
      <c r="J472" s="309"/>
      <c r="K472" s="309"/>
      <c r="L472" s="309"/>
      <c r="M472" s="309"/>
      <c r="N472" s="309"/>
      <c r="O472" s="309"/>
      <c r="P472" s="309"/>
      <c r="Q472" s="309"/>
      <c r="R472" s="309"/>
      <c r="S472" s="309"/>
      <c r="T472" s="309"/>
      <c r="U472" s="309"/>
      <c r="V472" s="309"/>
      <c r="W472" s="309"/>
      <c r="X472" s="309"/>
      <c r="Y472" s="309"/>
      <c r="Z472" s="309"/>
      <c r="AA472" s="309"/>
      <c r="AB472" s="309"/>
    </row>
    <row r="473" spans="1:28" ht="12.75" hidden="1">
      <c r="A473" s="309"/>
      <c r="B473" s="361"/>
      <c r="C473" s="351"/>
      <c r="D473" s="309"/>
      <c r="E473" s="374"/>
      <c r="F473" s="352"/>
      <c r="G473" s="309"/>
      <c r="H473" s="309"/>
      <c r="I473" s="309"/>
      <c r="J473" s="309"/>
      <c r="K473" s="309"/>
      <c r="L473" s="309"/>
      <c r="M473" s="309"/>
      <c r="N473" s="309"/>
      <c r="O473" s="309"/>
      <c r="P473" s="309"/>
      <c r="Q473" s="309"/>
      <c r="R473" s="309"/>
      <c r="S473" s="309"/>
      <c r="T473" s="309"/>
      <c r="U473" s="309"/>
      <c r="V473" s="309"/>
      <c r="W473" s="309"/>
      <c r="X473" s="309"/>
      <c r="Y473" s="309"/>
      <c r="Z473" s="309"/>
      <c r="AA473" s="309"/>
      <c r="AB473" s="309"/>
    </row>
    <row r="474" spans="1:28" ht="12.75" hidden="1">
      <c r="A474" s="309"/>
      <c r="B474" s="361"/>
      <c r="C474" s="351"/>
      <c r="D474" s="309"/>
      <c r="E474" s="374"/>
      <c r="F474" s="352"/>
      <c r="G474" s="309"/>
      <c r="H474" s="309"/>
      <c r="I474" s="309"/>
      <c r="J474" s="309"/>
      <c r="K474" s="309"/>
      <c r="L474" s="309"/>
      <c r="M474" s="309"/>
      <c r="N474" s="309"/>
      <c r="O474" s="309"/>
      <c r="P474" s="309"/>
      <c r="Q474" s="309"/>
      <c r="R474" s="309"/>
      <c r="S474" s="309"/>
      <c r="T474" s="309"/>
      <c r="U474" s="309"/>
      <c r="V474" s="309"/>
      <c r="W474" s="309"/>
      <c r="X474" s="309"/>
      <c r="Y474" s="309"/>
      <c r="Z474" s="309"/>
      <c r="AA474" s="309"/>
      <c r="AB474" s="309"/>
    </row>
    <row r="475" spans="1:28" ht="12.75" hidden="1">
      <c r="A475" s="309"/>
      <c r="B475" s="361"/>
      <c r="C475" s="351"/>
      <c r="D475" s="309"/>
      <c r="E475" s="374"/>
      <c r="F475" s="352"/>
      <c r="G475" s="309"/>
      <c r="H475" s="309"/>
      <c r="I475" s="309"/>
      <c r="J475" s="309"/>
      <c r="K475" s="309"/>
      <c r="L475" s="309"/>
      <c r="M475" s="309"/>
      <c r="N475" s="309"/>
      <c r="O475" s="309"/>
      <c r="P475" s="309"/>
      <c r="Q475" s="309"/>
      <c r="R475" s="309"/>
      <c r="S475" s="309"/>
      <c r="T475" s="309"/>
      <c r="U475" s="309"/>
      <c r="V475" s="309"/>
      <c r="W475" s="309"/>
      <c r="X475" s="309"/>
      <c r="Y475" s="309"/>
      <c r="Z475" s="309"/>
      <c r="AA475" s="309"/>
      <c r="AB475" s="309"/>
    </row>
    <row r="476" spans="1:28" ht="12.75" hidden="1">
      <c r="A476" s="309"/>
      <c r="B476" s="361"/>
      <c r="C476" s="351"/>
      <c r="D476" s="309"/>
      <c r="E476" s="374"/>
      <c r="F476" s="352"/>
      <c r="G476" s="309"/>
      <c r="H476" s="309"/>
      <c r="I476" s="309"/>
      <c r="J476" s="309"/>
      <c r="K476" s="309"/>
      <c r="L476" s="309"/>
      <c r="M476" s="309"/>
      <c r="N476" s="309"/>
      <c r="O476" s="309"/>
      <c r="P476" s="309"/>
      <c r="Q476" s="309"/>
      <c r="R476" s="309"/>
      <c r="S476" s="309"/>
      <c r="T476" s="309"/>
      <c r="U476" s="309"/>
      <c r="V476" s="309"/>
      <c r="W476" s="309"/>
      <c r="X476" s="309"/>
      <c r="Y476" s="309"/>
      <c r="Z476" s="309"/>
      <c r="AA476" s="309"/>
      <c r="AB476" s="309"/>
    </row>
    <row r="477" spans="1:28" ht="12.75" hidden="1">
      <c r="A477" s="309"/>
      <c r="B477" s="361"/>
      <c r="C477" s="351"/>
      <c r="D477" s="309"/>
      <c r="E477" s="374"/>
      <c r="F477" s="352"/>
      <c r="G477" s="309"/>
      <c r="H477" s="309"/>
      <c r="I477" s="309"/>
      <c r="J477" s="309"/>
      <c r="K477" s="309"/>
      <c r="L477" s="309"/>
      <c r="M477" s="309"/>
      <c r="N477" s="309"/>
      <c r="O477" s="309"/>
      <c r="P477" s="309"/>
      <c r="Q477" s="309"/>
      <c r="R477" s="309"/>
      <c r="S477" s="309"/>
      <c r="T477" s="309"/>
      <c r="U477" s="309"/>
      <c r="V477" s="309"/>
      <c r="W477" s="309"/>
      <c r="X477" s="309"/>
      <c r="Y477" s="309"/>
      <c r="Z477" s="309"/>
      <c r="AA477" s="309"/>
      <c r="AB477" s="309"/>
    </row>
    <row r="478" spans="1:28" ht="12.75" hidden="1">
      <c r="A478" s="309"/>
      <c r="B478" s="361"/>
      <c r="C478" s="351"/>
      <c r="D478" s="309"/>
      <c r="E478" s="374"/>
      <c r="F478" s="352"/>
      <c r="G478" s="309"/>
      <c r="H478" s="309"/>
      <c r="I478" s="309"/>
      <c r="J478" s="309"/>
      <c r="K478" s="309"/>
      <c r="L478" s="309"/>
      <c r="M478" s="309"/>
      <c r="N478" s="309"/>
      <c r="O478" s="309"/>
      <c r="P478" s="309"/>
      <c r="Q478" s="309"/>
      <c r="R478" s="309"/>
      <c r="S478" s="309"/>
      <c r="T478" s="309"/>
      <c r="U478" s="309"/>
      <c r="V478" s="309"/>
      <c r="W478" s="309"/>
      <c r="X478" s="309"/>
      <c r="Y478" s="309"/>
      <c r="Z478" s="309"/>
      <c r="AA478" s="309"/>
      <c r="AB478" s="309"/>
    </row>
    <row r="479" spans="1:28" ht="12.75" hidden="1">
      <c r="A479" s="309"/>
      <c r="B479" s="361"/>
      <c r="C479" s="351"/>
      <c r="D479" s="309"/>
      <c r="E479" s="374"/>
      <c r="F479" s="352"/>
      <c r="G479" s="309"/>
      <c r="H479" s="309"/>
      <c r="I479" s="309"/>
      <c r="J479" s="309"/>
      <c r="K479" s="309"/>
      <c r="L479" s="309"/>
      <c r="M479" s="309"/>
      <c r="N479" s="309"/>
      <c r="O479" s="309"/>
      <c r="P479" s="309"/>
      <c r="Q479" s="309"/>
      <c r="R479" s="309"/>
      <c r="S479" s="309"/>
      <c r="T479" s="309"/>
      <c r="U479" s="309"/>
      <c r="V479" s="309"/>
      <c r="W479" s="309"/>
      <c r="X479" s="309"/>
      <c r="Y479" s="309"/>
      <c r="Z479" s="309"/>
      <c r="AA479" s="309"/>
      <c r="AB479" s="309"/>
    </row>
    <row r="480" spans="1:28" ht="12.75" hidden="1">
      <c r="A480" s="309"/>
      <c r="B480" s="361"/>
      <c r="C480" s="351"/>
      <c r="D480" s="309"/>
      <c r="E480" s="374"/>
      <c r="F480" s="352"/>
      <c r="G480" s="309"/>
      <c r="H480" s="309"/>
      <c r="I480" s="309"/>
      <c r="J480" s="309"/>
      <c r="K480" s="309"/>
      <c r="L480" s="309"/>
      <c r="M480" s="309"/>
      <c r="N480" s="309"/>
      <c r="O480" s="309"/>
      <c r="P480" s="309"/>
      <c r="Q480" s="309"/>
      <c r="R480" s="309"/>
      <c r="S480" s="309"/>
      <c r="T480" s="309"/>
      <c r="U480" s="309"/>
      <c r="V480" s="309"/>
      <c r="W480" s="309"/>
      <c r="X480" s="309"/>
      <c r="Y480" s="309"/>
      <c r="Z480" s="309"/>
      <c r="AA480" s="309"/>
      <c r="AB480" s="309"/>
    </row>
    <row r="481" spans="1:28" ht="12.75" hidden="1">
      <c r="A481" s="309"/>
      <c r="B481" s="361"/>
      <c r="C481" s="351"/>
      <c r="D481" s="309"/>
      <c r="E481" s="374"/>
      <c r="F481" s="352"/>
      <c r="G481" s="309"/>
      <c r="H481" s="309"/>
      <c r="I481" s="309"/>
      <c r="J481" s="309"/>
      <c r="K481" s="309"/>
      <c r="L481" s="309"/>
      <c r="M481" s="309"/>
      <c r="N481" s="309"/>
      <c r="O481" s="309"/>
      <c r="P481" s="309"/>
      <c r="Q481" s="309"/>
      <c r="R481" s="309"/>
      <c r="S481" s="309"/>
      <c r="T481" s="309"/>
      <c r="U481" s="309"/>
      <c r="V481" s="309"/>
      <c r="W481" s="309"/>
      <c r="X481" s="309"/>
      <c r="Y481" s="309"/>
      <c r="Z481" s="309"/>
      <c r="AA481" s="309"/>
      <c r="AB481" s="309"/>
    </row>
    <row r="482" spans="1:28" ht="12.75" hidden="1">
      <c r="A482" s="309"/>
      <c r="B482" s="361"/>
      <c r="C482" s="351"/>
      <c r="D482" s="309"/>
      <c r="E482" s="374"/>
      <c r="F482" s="352"/>
      <c r="G482" s="309"/>
      <c r="H482" s="309"/>
      <c r="I482" s="309"/>
      <c r="J482" s="309"/>
      <c r="K482" s="309"/>
      <c r="L482" s="309"/>
      <c r="M482" s="309"/>
      <c r="N482" s="309"/>
      <c r="O482" s="309"/>
      <c r="P482" s="309"/>
      <c r="Q482" s="309"/>
      <c r="R482" s="309"/>
      <c r="S482" s="309"/>
      <c r="T482" s="309"/>
      <c r="U482" s="309"/>
      <c r="V482" s="309"/>
      <c r="W482" s="309"/>
      <c r="X482" s="309"/>
      <c r="Y482" s="309"/>
      <c r="Z482" s="309"/>
      <c r="AA482" s="309"/>
      <c r="AB482" s="309"/>
    </row>
    <row r="483" spans="1:28" ht="12.75" hidden="1">
      <c r="A483" s="309"/>
      <c r="B483" s="361"/>
      <c r="C483" s="351"/>
      <c r="D483" s="309"/>
      <c r="E483" s="374"/>
      <c r="F483" s="352"/>
      <c r="G483" s="309"/>
      <c r="H483" s="309"/>
      <c r="I483" s="309"/>
      <c r="J483" s="309"/>
      <c r="K483" s="309"/>
      <c r="L483" s="309"/>
      <c r="M483" s="309"/>
      <c r="N483" s="309"/>
      <c r="O483" s="309"/>
      <c r="P483" s="309"/>
      <c r="Q483" s="309"/>
      <c r="R483" s="309"/>
      <c r="S483" s="309"/>
      <c r="T483" s="309"/>
      <c r="U483" s="309"/>
      <c r="V483" s="309"/>
      <c r="W483" s="309"/>
      <c r="X483" s="309"/>
      <c r="Y483" s="309"/>
      <c r="Z483" s="309"/>
      <c r="AA483" s="309"/>
      <c r="AB483" s="309"/>
    </row>
    <row r="484" spans="1:28" ht="12.75" hidden="1">
      <c r="A484" s="309"/>
      <c r="B484" s="361"/>
      <c r="C484" s="351"/>
      <c r="D484" s="309"/>
      <c r="E484" s="374"/>
      <c r="F484" s="352"/>
      <c r="G484" s="309"/>
      <c r="H484" s="309"/>
      <c r="I484" s="309"/>
      <c r="J484" s="309"/>
      <c r="K484" s="309"/>
      <c r="L484" s="309"/>
      <c r="M484" s="309"/>
      <c r="N484" s="309"/>
      <c r="O484" s="309"/>
      <c r="P484" s="309"/>
      <c r="Q484" s="309"/>
      <c r="R484" s="309"/>
      <c r="S484" s="309"/>
      <c r="T484" s="309"/>
      <c r="U484" s="309"/>
      <c r="V484" s="309"/>
      <c r="W484" s="309"/>
      <c r="X484" s="309"/>
      <c r="Y484" s="309"/>
      <c r="Z484" s="309"/>
      <c r="AA484" s="309"/>
      <c r="AB484" s="309"/>
    </row>
    <row r="485" spans="1:28" ht="12.75" hidden="1">
      <c r="A485" s="309"/>
      <c r="B485" s="361"/>
      <c r="C485" s="351"/>
      <c r="D485" s="309"/>
      <c r="E485" s="374"/>
      <c r="F485" s="352"/>
      <c r="G485" s="309"/>
      <c r="H485" s="309"/>
      <c r="I485" s="309"/>
      <c r="J485" s="309"/>
      <c r="K485" s="309"/>
      <c r="L485" s="309"/>
      <c r="M485" s="309"/>
      <c r="N485" s="309"/>
      <c r="O485" s="309"/>
      <c r="P485" s="309"/>
      <c r="Q485" s="309"/>
      <c r="R485" s="309"/>
      <c r="S485" s="309"/>
      <c r="T485" s="309"/>
      <c r="U485" s="309"/>
      <c r="V485" s="309"/>
      <c r="W485" s="309"/>
      <c r="X485" s="309"/>
      <c r="Y485" s="309"/>
      <c r="Z485" s="309"/>
      <c r="AA485" s="309"/>
      <c r="AB485" s="309"/>
    </row>
    <row r="486" spans="1:28" ht="12.75" hidden="1">
      <c r="A486" s="309"/>
      <c r="B486" s="361"/>
      <c r="C486" s="351"/>
      <c r="D486" s="309"/>
      <c r="E486" s="374"/>
      <c r="F486" s="352"/>
      <c r="G486" s="309"/>
      <c r="H486" s="309"/>
      <c r="I486" s="309"/>
      <c r="J486" s="309"/>
      <c r="K486" s="309"/>
      <c r="L486" s="309"/>
      <c r="M486" s="309"/>
      <c r="N486" s="309"/>
      <c r="O486" s="309"/>
      <c r="P486" s="309"/>
      <c r="Q486" s="309"/>
      <c r="R486" s="309"/>
      <c r="S486" s="309"/>
      <c r="T486" s="309"/>
      <c r="U486" s="309"/>
      <c r="V486" s="309"/>
      <c r="W486" s="309"/>
      <c r="X486" s="309"/>
      <c r="Y486" s="309"/>
      <c r="Z486" s="309"/>
      <c r="AA486" s="309"/>
      <c r="AB486" s="309"/>
    </row>
    <row r="487" spans="1:28" ht="12.75" hidden="1">
      <c r="A487" s="309"/>
      <c r="B487" s="361"/>
      <c r="C487" s="351"/>
      <c r="D487" s="309"/>
      <c r="E487" s="374"/>
      <c r="F487" s="352"/>
      <c r="G487" s="309"/>
      <c r="H487" s="309"/>
      <c r="I487" s="309"/>
      <c r="J487" s="309"/>
      <c r="K487" s="309"/>
      <c r="L487" s="309"/>
      <c r="M487" s="309"/>
      <c r="N487" s="309"/>
      <c r="O487" s="309"/>
      <c r="P487" s="309"/>
      <c r="Q487" s="309"/>
      <c r="R487" s="309"/>
      <c r="S487" s="309"/>
      <c r="T487" s="309"/>
      <c r="U487" s="309"/>
      <c r="V487" s="309"/>
      <c r="W487" s="309"/>
      <c r="X487" s="309"/>
      <c r="Y487" s="309"/>
      <c r="Z487" s="309"/>
      <c r="AA487" s="309"/>
      <c r="AB487" s="309"/>
    </row>
    <row r="488" spans="1:28" ht="12.75" hidden="1">
      <c r="A488" s="309"/>
      <c r="B488" s="361"/>
      <c r="C488" s="351"/>
      <c r="D488" s="309"/>
      <c r="E488" s="374"/>
      <c r="F488" s="352"/>
      <c r="G488" s="309"/>
      <c r="H488" s="309"/>
      <c r="I488" s="309"/>
      <c r="J488" s="309"/>
      <c r="K488" s="309"/>
      <c r="L488" s="309"/>
      <c r="M488" s="309"/>
      <c r="N488" s="309"/>
      <c r="O488" s="309"/>
      <c r="P488" s="309"/>
      <c r="Q488" s="309"/>
      <c r="R488" s="309"/>
      <c r="S488" s="309"/>
      <c r="T488" s="309"/>
      <c r="U488" s="309"/>
      <c r="V488" s="309"/>
      <c r="W488" s="309"/>
      <c r="X488" s="309"/>
      <c r="Y488" s="309"/>
      <c r="Z488" s="309"/>
      <c r="AA488" s="309"/>
      <c r="AB488" s="309"/>
    </row>
    <row r="489" spans="1:28" ht="12.75" hidden="1">
      <c r="A489" s="309"/>
      <c r="B489" s="361"/>
      <c r="C489" s="351"/>
      <c r="D489" s="309"/>
      <c r="E489" s="374"/>
      <c r="F489" s="352"/>
      <c r="G489" s="309"/>
      <c r="H489" s="309"/>
      <c r="I489" s="309"/>
      <c r="J489" s="309"/>
      <c r="K489" s="309"/>
      <c r="L489" s="309"/>
      <c r="M489" s="309"/>
      <c r="N489" s="309"/>
      <c r="O489" s="309"/>
      <c r="P489" s="309"/>
      <c r="Q489" s="309"/>
      <c r="R489" s="309"/>
      <c r="S489" s="309"/>
      <c r="T489" s="309"/>
      <c r="U489" s="309"/>
      <c r="V489" s="309"/>
      <c r="W489" s="309"/>
      <c r="X489" s="309"/>
      <c r="Y489" s="309"/>
      <c r="Z489" s="309"/>
      <c r="AA489" s="309"/>
      <c r="AB489" s="309"/>
    </row>
    <row r="490" spans="1:28" ht="12.75" hidden="1">
      <c r="A490" s="309"/>
      <c r="B490" s="361"/>
      <c r="C490" s="351"/>
      <c r="D490" s="309"/>
      <c r="E490" s="374"/>
      <c r="F490" s="352"/>
      <c r="G490" s="309"/>
      <c r="H490" s="309"/>
      <c r="I490" s="309"/>
      <c r="J490" s="309"/>
      <c r="K490" s="309"/>
      <c r="L490" s="309"/>
      <c r="M490" s="309"/>
      <c r="N490" s="309"/>
      <c r="O490" s="309"/>
      <c r="P490" s="309"/>
      <c r="Q490" s="309"/>
      <c r="R490" s="309"/>
      <c r="S490" s="309"/>
      <c r="T490" s="309"/>
      <c r="U490" s="309"/>
      <c r="V490" s="309"/>
      <c r="W490" s="309"/>
      <c r="X490" s="309"/>
      <c r="Y490" s="309"/>
      <c r="Z490" s="309"/>
      <c r="AA490" s="309"/>
      <c r="AB490" s="309"/>
    </row>
    <row r="491" spans="1:28" ht="12.75" hidden="1">
      <c r="A491" s="309"/>
      <c r="B491" s="361"/>
      <c r="C491" s="351"/>
      <c r="D491" s="309"/>
      <c r="E491" s="374"/>
      <c r="F491" s="352"/>
      <c r="G491" s="309"/>
      <c r="H491" s="309"/>
      <c r="I491" s="309"/>
      <c r="J491" s="309"/>
      <c r="K491" s="309"/>
      <c r="L491" s="309"/>
      <c r="M491" s="309"/>
      <c r="N491" s="309"/>
      <c r="O491" s="309"/>
      <c r="P491" s="309"/>
      <c r="Q491" s="309"/>
      <c r="R491" s="309"/>
      <c r="S491" s="309"/>
      <c r="T491" s="309"/>
      <c r="U491" s="309"/>
      <c r="V491" s="309"/>
      <c r="W491" s="309"/>
      <c r="X491" s="309"/>
      <c r="Y491" s="309"/>
      <c r="Z491" s="309"/>
      <c r="AA491" s="309"/>
      <c r="AB491" s="309"/>
    </row>
    <row r="492" spans="1:28" ht="12.75" hidden="1">
      <c r="A492" s="309"/>
      <c r="B492" s="361"/>
      <c r="C492" s="351"/>
      <c r="D492" s="309"/>
      <c r="E492" s="374"/>
      <c r="F492" s="352"/>
      <c r="G492" s="309"/>
      <c r="H492" s="309"/>
      <c r="I492" s="309"/>
      <c r="J492" s="309"/>
      <c r="K492" s="309"/>
      <c r="L492" s="309"/>
      <c r="M492" s="309"/>
      <c r="N492" s="309"/>
      <c r="O492" s="309"/>
      <c r="P492" s="309"/>
      <c r="Q492" s="309"/>
      <c r="R492" s="309"/>
      <c r="S492" s="309"/>
      <c r="T492" s="309"/>
      <c r="U492" s="309"/>
      <c r="V492" s="309"/>
      <c r="W492" s="309"/>
      <c r="X492" s="309"/>
      <c r="Y492" s="309"/>
      <c r="Z492" s="309"/>
      <c r="AA492" s="309"/>
      <c r="AB492" s="309"/>
    </row>
    <row r="493" spans="1:28" ht="12.75" hidden="1">
      <c r="A493" s="309"/>
      <c r="B493" s="361"/>
      <c r="C493" s="351"/>
      <c r="D493" s="309"/>
      <c r="E493" s="374"/>
      <c r="F493" s="352"/>
      <c r="G493" s="309"/>
      <c r="H493" s="309"/>
      <c r="I493" s="309"/>
      <c r="J493" s="309"/>
      <c r="K493" s="309"/>
      <c r="L493" s="309"/>
      <c r="M493" s="309"/>
      <c r="N493" s="309"/>
      <c r="O493" s="309"/>
      <c r="P493" s="309"/>
      <c r="Q493" s="309"/>
      <c r="R493" s="309"/>
      <c r="S493" s="309"/>
      <c r="T493" s="309"/>
      <c r="U493" s="309"/>
      <c r="V493" s="309"/>
      <c r="W493" s="309"/>
      <c r="X493" s="309"/>
      <c r="Y493" s="309"/>
      <c r="Z493" s="309"/>
      <c r="AA493" s="309"/>
      <c r="AB493" s="309"/>
    </row>
    <row r="494" spans="1:28" ht="12.75" hidden="1">
      <c r="A494" s="309"/>
      <c r="B494" s="361"/>
      <c r="C494" s="351"/>
      <c r="D494" s="309"/>
      <c r="E494" s="374"/>
      <c r="F494" s="352"/>
      <c r="G494" s="309"/>
      <c r="H494" s="309"/>
      <c r="I494" s="309"/>
      <c r="J494" s="309"/>
      <c r="K494" s="309"/>
      <c r="L494" s="309"/>
      <c r="M494" s="309"/>
      <c r="N494" s="309"/>
      <c r="O494" s="309"/>
      <c r="P494" s="309"/>
      <c r="Q494" s="309"/>
      <c r="R494" s="309"/>
      <c r="S494" s="309"/>
      <c r="T494" s="309"/>
      <c r="U494" s="309"/>
      <c r="V494" s="309"/>
      <c r="W494" s="309"/>
      <c r="X494" s="309"/>
      <c r="Y494" s="309"/>
      <c r="Z494" s="309"/>
      <c r="AA494" s="309"/>
      <c r="AB494" s="309"/>
    </row>
    <row r="495" spans="1:28" ht="12.75" hidden="1">
      <c r="A495" s="309"/>
      <c r="B495" s="361"/>
      <c r="C495" s="351"/>
      <c r="D495" s="309"/>
      <c r="E495" s="374"/>
      <c r="F495" s="352"/>
      <c r="G495" s="309"/>
      <c r="H495" s="309"/>
      <c r="I495" s="309"/>
      <c r="J495" s="309"/>
      <c r="K495" s="309"/>
      <c r="L495" s="309"/>
      <c r="M495" s="309"/>
      <c r="N495" s="309"/>
      <c r="O495" s="309"/>
      <c r="P495" s="309"/>
      <c r="Q495" s="309"/>
      <c r="R495" s="309"/>
      <c r="S495" s="309"/>
      <c r="T495" s="309"/>
      <c r="U495" s="309"/>
      <c r="V495" s="309"/>
      <c r="W495" s="309"/>
      <c r="X495" s="309"/>
      <c r="Y495" s="309"/>
      <c r="Z495" s="309"/>
      <c r="AA495" s="309"/>
      <c r="AB495" s="309"/>
    </row>
    <row r="496" spans="1:28" ht="12.75" hidden="1">
      <c r="A496" s="309"/>
      <c r="B496" s="361"/>
      <c r="C496" s="351"/>
      <c r="D496" s="309"/>
      <c r="E496" s="374"/>
      <c r="F496" s="352"/>
      <c r="G496" s="309"/>
      <c r="H496" s="309"/>
      <c r="I496" s="309"/>
      <c r="J496" s="309"/>
      <c r="K496" s="309"/>
      <c r="L496" s="309"/>
      <c r="M496" s="309"/>
      <c r="N496" s="309"/>
      <c r="O496" s="309"/>
      <c r="P496" s="309"/>
      <c r="Q496" s="309"/>
      <c r="R496" s="309"/>
      <c r="S496" s="309"/>
      <c r="T496" s="309"/>
      <c r="U496" s="309"/>
      <c r="V496" s="309"/>
      <c r="W496" s="309"/>
      <c r="X496" s="309"/>
      <c r="Y496" s="309"/>
      <c r="Z496" s="309"/>
      <c r="AA496" s="309"/>
      <c r="AB496" s="309"/>
    </row>
    <row r="497" spans="1:28" ht="12.75" hidden="1">
      <c r="A497" s="309"/>
      <c r="B497" s="361"/>
      <c r="C497" s="351"/>
      <c r="D497" s="309"/>
      <c r="E497" s="374"/>
      <c r="F497" s="352"/>
      <c r="G497" s="309"/>
      <c r="H497" s="309"/>
      <c r="I497" s="309"/>
      <c r="J497" s="309"/>
      <c r="K497" s="309"/>
      <c r="L497" s="309"/>
      <c r="M497" s="309"/>
      <c r="N497" s="309"/>
      <c r="O497" s="309"/>
      <c r="P497" s="309"/>
      <c r="Q497" s="309"/>
      <c r="R497" s="309"/>
      <c r="S497" s="309"/>
      <c r="T497" s="309"/>
      <c r="U497" s="309"/>
      <c r="V497" s="309"/>
      <c r="W497" s="309"/>
      <c r="X497" s="309"/>
      <c r="Y497" s="309"/>
      <c r="Z497" s="309"/>
      <c r="AA497" s="309"/>
      <c r="AB497" s="309"/>
    </row>
    <row r="498" spans="1:28" ht="12.75" hidden="1">
      <c r="A498" s="309"/>
      <c r="B498" s="361"/>
      <c r="C498" s="351"/>
      <c r="D498" s="309"/>
      <c r="E498" s="374"/>
      <c r="F498" s="352"/>
      <c r="G498" s="309"/>
      <c r="H498" s="309"/>
      <c r="I498" s="309"/>
      <c r="J498" s="309"/>
      <c r="K498" s="309"/>
      <c r="L498" s="309"/>
      <c r="M498" s="309"/>
      <c r="N498" s="309"/>
      <c r="O498" s="309"/>
      <c r="P498" s="309"/>
      <c r="Q498" s="309"/>
      <c r="R498" s="309"/>
      <c r="S498" s="309"/>
      <c r="T498" s="309"/>
      <c r="U498" s="309"/>
      <c r="V498" s="309"/>
      <c r="W498" s="309"/>
      <c r="X498" s="309"/>
      <c r="Y498" s="309"/>
      <c r="Z498" s="309"/>
      <c r="AA498" s="309"/>
      <c r="AB498" s="309"/>
    </row>
    <row r="499" spans="1:28" ht="12.75" hidden="1">
      <c r="A499" s="309"/>
      <c r="B499" s="361"/>
      <c r="C499" s="351"/>
      <c r="D499" s="309"/>
      <c r="E499" s="374"/>
      <c r="F499" s="352"/>
      <c r="G499" s="309"/>
      <c r="H499" s="309"/>
      <c r="I499" s="309"/>
      <c r="J499" s="309"/>
      <c r="K499" s="309"/>
      <c r="L499" s="309"/>
      <c r="M499" s="309"/>
      <c r="N499" s="309"/>
      <c r="O499" s="309"/>
      <c r="P499" s="309"/>
      <c r="Q499" s="309"/>
      <c r="R499" s="309"/>
      <c r="S499" s="309"/>
      <c r="T499" s="309"/>
      <c r="U499" s="309"/>
      <c r="V499" s="309"/>
      <c r="W499" s="309"/>
      <c r="X499" s="309"/>
      <c r="Y499" s="309"/>
      <c r="Z499" s="309"/>
      <c r="AA499" s="309"/>
      <c r="AB499" s="309"/>
    </row>
    <row r="500" spans="1:28" ht="12.75" hidden="1">
      <c r="A500" s="309"/>
      <c r="B500" s="361"/>
      <c r="C500" s="351"/>
      <c r="D500" s="309"/>
      <c r="E500" s="374"/>
      <c r="F500" s="352"/>
      <c r="G500" s="309"/>
      <c r="H500" s="309"/>
      <c r="I500" s="309"/>
      <c r="J500" s="309"/>
      <c r="K500" s="309"/>
      <c r="L500" s="309"/>
      <c r="M500" s="309"/>
      <c r="N500" s="309"/>
      <c r="O500" s="309"/>
      <c r="P500" s="309"/>
      <c r="Q500" s="309"/>
      <c r="R500" s="309"/>
      <c r="S500" s="309"/>
      <c r="T500" s="309"/>
      <c r="U500" s="309"/>
      <c r="V500" s="309"/>
      <c r="W500" s="309"/>
      <c r="X500" s="309"/>
      <c r="Y500" s="309"/>
      <c r="Z500" s="309"/>
      <c r="AA500" s="309"/>
      <c r="AB500" s="309"/>
    </row>
    <row r="501" spans="1:28" ht="12.75" hidden="1">
      <c r="A501" s="309"/>
      <c r="B501" s="361"/>
      <c r="C501" s="351"/>
      <c r="D501" s="309"/>
      <c r="E501" s="374"/>
      <c r="F501" s="352"/>
      <c r="G501" s="309"/>
      <c r="H501" s="309"/>
      <c r="I501" s="309"/>
      <c r="J501" s="309"/>
      <c r="K501" s="309"/>
      <c r="L501" s="309"/>
      <c r="M501" s="309"/>
      <c r="N501" s="309"/>
      <c r="O501" s="309"/>
      <c r="P501" s="309"/>
      <c r="Q501" s="309"/>
      <c r="R501" s="309"/>
      <c r="S501" s="309"/>
      <c r="T501" s="309"/>
      <c r="U501" s="309"/>
      <c r="V501" s="309"/>
      <c r="W501" s="309"/>
      <c r="X501" s="309"/>
      <c r="Y501" s="309"/>
      <c r="Z501" s="309"/>
      <c r="AA501" s="309"/>
      <c r="AB501" s="309"/>
    </row>
    <row r="502" spans="1:28" ht="12.75" hidden="1">
      <c r="A502" s="309"/>
      <c r="B502" s="361"/>
      <c r="C502" s="351"/>
      <c r="D502" s="309"/>
      <c r="E502" s="374"/>
      <c r="F502" s="352"/>
      <c r="G502" s="309"/>
      <c r="H502" s="309"/>
      <c r="I502" s="309"/>
      <c r="J502" s="309"/>
      <c r="K502" s="309"/>
      <c r="L502" s="309"/>
      <c r="M502" s="309"/>
      <c r="N502" s="309"/>
      <c r="O502" s="309"/>
      <c r="P502" s="309"/>
      <c r="Q502" s="309"/>
      <c r="R502" s="309"/>
      <c r="S502" s="309"/>
      <c r="T502" s="309"/>
      <c r="U502" s="309"/>
      <c r="V502" s="309"/>
      <c r="W502" s="309"/>
      <c r="X502" s="309"/>
      <c r="Y502" s="309"/>
      <c r="Z502" s="309"/>
      <c r="AA502" s="309"/>
      <c r="AB502" s="309"/>
    </row>
    <row r="503" spans="1:28" ht="12.75" hidden="1">
      <c r="A503" s="309"/>
      <c r="B503" s="361"/>
      <c r="C503" s="351"/>
      <c r="D503" s="309"/>
      <c r="E503" s="374"/>
      <c r="F503" s="352"/>
      <c r="G503" s="309"/>
      <c r="H503" s="309"/>
      <c r="I503" s="309"/>
      <c r="J503" s="309"/>
      <c r="K503" s="309"/>
      <c r="L503" s="309"/>
      <c r="M503" s="309"/>
      <c r="N503" s="309"/>
      <c r="O503" s="309"/>
      <c r="P503" s="309"/>
      <c r="Q503" s="309"/>
      <c r="R503" s="309"/>
      <c r="S503" s="309"/>
      <c r="T503" s="309"/>
      <c r="U503" s="309"/>
      <c r="V503" s="309"/>
      <c r="W503" s="309"/>
      <c r="X503" s="309"/>
      <c r="Y503" s="309"/>
      <c r="Z503" s="309"/>
      <c r="AA503" s="309"/>
      <c r="AB503" s="309"/>
    </row>
    <row r="504" spans="1:28" ht="12.75" hidden="1">
      <c r="A504" s="309"/>
      <c r="B504" s="361"/>
      <c r="C504" s="351"/>
      <c r="D504" s="309"/>
      <c r="E504" s="374"/>
      <c r="F504" s="352"/>
      <c r="G504" s="309"/>
      <c r="H504" s="309"/>
      <c r="I504" s="309"/>
      <c r="J504" s="309"/>
      <c r="K504" s="309"/>
      <c r="L504" s="309"/>
      <c r="M504" s="309"/>
      <c r="N504" s="309"/>
      <c r="O504" s="309"/>
      <c r="P504" s="309"/>
      <c r="Q504" s="309"/>
      <c r="R504" s="309"/>
      <c r="S504" s="309"/>
      <c r="T504" s="309"/>
      <c r="U504" s="309"/>
      <c r="V504" s="309"/>
      <c r="W504" s="309"/>
      <c r="X504" s="309"/>
      <c r="Y504" s="309"/>
      <c r="Z504" s="309"/>
      <c r="AA504" s="309"/>
      <c r="AB504" s="309"/>
    </row>
    <row r="505" spans="1:28" ht="12.75" hidden="1">
      <c r="A505" s="309"/>
      <c r="B505" s="361"/>
      <c r="C505" s="351"/>
      <c r="D505" s="309"/>
      <c r="E505" s="374"/>
      <c r="F505" s="352"/>
      <c r="G505" s="309"/>
      <c r="H505" s="309"/>
      <c r="I505" s="309"/>
      <c r="J505" s="309"/>
      <c r="K505" s="309"/>
      <c r="L505" s="309"/>
      <c r="M505" s="309"/>
      <c r="N505" s="309"/>
      <c r="O505" s="309"/>
      <c r="P505" s="309"/>
      <c r="Q505" s="309"/>
      <c r="R505" s="309"/>
      <c r="S505" s="309"/>
      <c r="T505" s="309"/>
      <c r="U505" s="309"/>
      <c r="V505" s="309"/>
      <c r="W505" s="309"/>
      <c r="X505" s="309"/>
      <c r="Y505" s="309"/>
      <c r="Z505" s="309"/>
      <c r="AA505" s="309"/>
      <c r="AB505" s="309"/>
    </row>
    <row r="506" spans="1:28" ht="12.75" hidden="1">
      <c r="A506" s="309"/>
      <c r="B506" s="361"/>
      <c r="C506" s="351"/>
      <c r="D506" s="309"/>
      <c r="E506" s="374"/>
      <c r="F506" s="352"/>
      <c r="G506" s="309"/>
      <c r="H506" s="309"/>
      <c r="I506" s="309"/>
      <c r="J506" s="309"/>
      <c r="K506" s="309"/>
      <c r="L506" s="309"/>
      <c r="M506" s="309"/>
      <c r="N506" s="309"/>
      <c r="O506" s="309"/>
      <c r="P506" s="309"/>
      <c r="Q506" s="309"/>
      <c r="R506" s="309"/>
      <c r="S506" s="309"/>
      <c r="T506" s="309"/>
      <c r="U506" s="309"/>
      <c r="V506" s="309"/>
      <c r="W506" s="309"/>
      <c r="X506" s="309"/>
      <c r="Y506" s="309"/>
      <c r="Z506" s="309"/>
      <c r="AA506" s="309"/>
      <c r="AB506" s="309"/>
    </row>
    <row r="507" spans="1:28" ht="12.75" hidden="1">
      <c r="A507" s="309"/>
      <c r="B507" s="361"/>
      <c r="C507" s="351"/>
      <c r="D507" s="309"/>
      <c r="E507" s="374"/>
      <c r="F507" s="352"/>
      <c r="G507" s="309"/>
      <c r="H507" s="309"/>
      <c r="I507" s="309"/>
      <c r="J507" s="309"/>
      <c r="K507" s="309"/>
      <c r="L507" s="309"/>
      <c r="M507" s="309"/>
      <c r="N507" s="309"/>
      <c r="O507" s="309"/>
      <c r="P507" s="309"/>
      <c r="Q507" s="309"/>
      <c r="R507" s="309"/>
      <c r="S507" s="309"/>
      <c r="T507" s="309"/>
      <c r="U507" s="309"/>
      <c r="V507" s="309"/>
      <c r="W507" s="309"/>
      <c r="X507" s="309"/>
      <c r="Y507" s="309"/>
      <c r="Z507" s="309"/>
      <c r="AA507" s="309"/>
      <c r="AB507" s="309"/>
    </row>
    <row r="508" spans="1:28" ht="12.75" hidden="1">
      <c r="A508" s="309"/>
      <c r="B508" s="361"/>
      <c r="C508" s="351"/>
      <c r="D508" s="309"/>
      <c r="E508" s="374"/>
      <c r="F508" s="352"/>
      <c r="G508" s="309"/>
      <c r="H508" s="309"/>
      <c r="I508" s="309"/>
      <c r="J508" s="309"/>
      <c r="K508" s="309"/>
      <c r="L508" s="309"/>
      <c r="M508" s="309"/>
      <c r="N508" s="309"/>
      <c r="O508" s="309"/>
      <c r="P508" s="309"/>
      <c r="Q508" s="309"/>
      <c r="R508" s="309"/>
      <c r="S508" s="309"/>
      <c r="T508" s="309"/>
      <c r="U508" s="309"/>
      <c r="V508" s="309"/>
      <c r="W508" s="309"/>
      <c r="X508" s="309"/>
      <c r="Y508" s="309"/>
      <c r="Z508" s="309"/>
      <c r="AA508" s="309"/>
      <c r="AB508" s="309"/>
    </row>
    <row r="509" spans="1:28" ht="12.75" hidden="1">
      <c r="A509" s="309"/>
      <c r="B509" s="361"/>
      <c r="C509" s="351"/>
      <c r="D509" s="309"/>
      <c r="E509" s="374"/>
      <c r="F509" s="352"/>
      <c r="G509" s="309"/>
      <c r="H509" s="309"/>
      <c r="I509" s="309"/>
      <c r="J509" s="309"/>
      <c r="K509" s="309"/>
      <c r="L509" s="309"/>
      <c r="M509" s="309"/>
      <c r="N509" s="309"/>
      <c r="O509" s="309"/>
      <c r="P509" s="309"/>
      <c r="Q509" s="309"/>
      <c r="R509" s="309"/>
      <c r="S509" s="309"/>
      <c r="T509" s="309"/>
      <c r="U509" s="309"/>
      <c r="V509" s="309"/>
      <c r="W509" s="309"/>
      <c r="X509" s="309"/>
      <c r="Y509" s="309"/>
      <c r="Z509" s="309"/>
      <c r="AA509" s="309"/>
      <c r="AB509" s="309"/>
    </row>
    <row r="510" spans="1:28" ht="12.75" hidden="1">
      <c r="A510" s="309"/>
      <c r="B510" s="361"/>
      <c r="C510" s="351"/>
      <c r="D510" s="309"/>
      <c r="E510" s="374"/>
      <c r="F510" s="352"/>
      <c r="G510" s="309"/>
      <c r="H510" s="309"/>
      <c r="I510" s="309"/>
      <c r="J510" s="309"/>
      <c r="K510" s="309"/>
      <c r="L510" s="309"/>
      <c r="M510" s="309"/>
      <c r="N510" s="309"/>
      <c r="O510" s="309"/>
      <c r="P510" s="309"/>
      <c r="Q510" s="309"/>
      <c r="R510" s="309"/>
      <c r="S510" s="309"/>
      <c r="T510" s="309"/>
      <c r="U510" s="309"/>
      <c r="V510" s="309"/>
      <c r="W510" s="309"/>
      <c r="X510" s="309"/>
      <c r="Y510" s="309"/>
      <c r="Z510" s="309"/>
      <c r="AA510" s="309"/>
      <c r="AB510" s="309"/>
    </row>
    <row r="511" spans="1:28" ht="12.75" hidden="1">
      <c r="A511" s="309"/>
      <c r="B511" s="361"/>
      <c r="C511" s="351"/>
      <c r="D511" s="309"/>
      <c r="E511" s="374"/>
      <c r="F511" s="352"/>
      <c r="G511" s="309"/>
      <c r="H511" s="309"/>
      <c r="I511" s="309"/>
      <c r="J511" s="309"/>
      <c r="K511" s="309"/>
      <c r="L511" s="309"/>
      <c r="M511" s="309"/>
      <c r="N511" s="309"/>
      <c r="O511" s="309"/>
      <c r="P511" s="309"/>
      <c r="Q511" s="309"/>
      <c r="R511" s="309"/>
      <c r="S511" s="309"/>
      <c r="T511" s="309"/>
      <c r="U511" s="309"/>
      <c r="V511" s="309"/>
      <c r="W511" s="309"/>
      <c r="X511" s="309"/>
      <c r="Y511" s="309"/>
      <c r="Z511" s="309"/>
      <c r="AA511" s="309"/>
      <c r="AB511" s="309"/>
    </row>
    <row r="512" spans="1:28" ht="12.75" hidden="1">
      <c r="A512" s="309"/>
      <c r="B512" s="361"/>
      <c r="C512" s="351"/>
      <c r="D512" s="309"/>
      <c r="E512" s="374"/>
      <c r="F512" s="352"/>
      <c r="G512" s="309"/>
      <c r="H512" s="309"/>
      <c r="I512" s="309"/>
      <c r="J512" s="309"/>
      <c r="K512" s="309"/>
      <c r="L512" s="309"/>
      <c r="M512" s="309"/>
      <c r="N512" s="309"/>
      <c r="O512" s="309"/>
      <c r="P512" s="309"/>
      <c r="Q512" s="309"/>
      <c r="R512" s="309"/>
      <c r="S512" s="309"/>
      <c r="T512" s="309"/>
      <c r="U512" s="309"/>
      <c r="V512" s="309"/>
      <c r="W512" s="309"/>
      <c r="X512" s="309"/>
      <c r="Y512" s="309"/>
      <c r="Z512" s="309"/>
      <c r="AA512" s="309"/>
      <c r="AB512" s="309"/>
    </row>
    <row r="513" spans="1:28" ht="12.75" hidden="1">
      <c r="A513" s="309"/>
      <c r="B513" s="361"/>
      <c r="C513" s="351"/>
      <c r="D513" s="309"/>
      <c r="E513" s="374"/>
      <c r="F513" s="352"/>
      <c r="G513" s="309"/>
      <c r="H513" s="309"/>
      <c r="I513" s="309"/>
      <c r="J513" s="309"/>
      <c r="K513" s="309"/>
      <c r="L513" s="309"/>
      <c r="M513" s="309"/>
      <c r="N513" s="309"/>
      <c r="O513" s="309"/>
      <c r="P513" s="309"/>
      <c r="Q513" s="309"/>
      <c r="R513" s="309"/>
      <c r="S513" s="309"/>
      <c r="T513" s="309"/>
      <c r="U513" s="309"/>
      <c r="V513" s="309"/>
      <c r="W513" s="309"/>
      <c r="X513" s="309"/>
      <c r="Y513" s="309"/>
      <c r="Z513" s="309"/>
      <c r="AA513" s="309"/>
      <c r="AB513" s="309"/>
    </row>
    <row r="514" spans="1:28" ht="12.75" hidden="1">
      <c r="A514" s="309"/>
      <c r="B514" s="361"/>
      <c r="C514" s="351"/>
      <c r="D514" s="309"/>
      <c r="E514" s="374"/>
      <c r="F514" s="352"/>
      <c r="G514" s="309"/>
      <c r="H514" s="309"/>
      <c r="I514" s="309"/>
      <c r="J514" s="309"/>
      <c r="K514" s="309"/>
      <c r="L514" s="309"/>
      <c r="M514" s="309"/>
      <c r="N514" s="309"/>
      <c r="O514" s="309"/>
      <c r="P514" s="309"/>
      <c r="Q514" s="309"/>
      <c r="R514" s="309"/>
      <c r="S514" s="309"/>
      <c r="T514" s="309"/>
      <c r="U514" s="309"/>
      <c r="V514" s="309"/>
      <c r="W514" s="309"/>
      <c r="X514" s="309"/>
      <c r="Y514" s="309"/>
      <c r="Z514" s="309"/>
      <c r="AA514" s="309"/>
      <c r="AB514" s="309"/>
    </row>
    <row r="515" spans="1:28" ht="12.75" hidden="1">
      <c r="A515" s="309"/>
      <c r="B515" s="361"/>
      <c r="C515" s="351"/>
      <c r="D515" s="309"/>
      <c r="E515" s="374"/>
      <c r="F515" s="352"/>
      <c r="G515" s="309"/>
      <c r="H515" s="309"/>
      <c r="I515" s="309"/>
      <c r="J515" s="309"/>
      <c r="K515" s="309"/>
      <c r="L515" s="309"/>
      <c r="M515" s="309"/>
      <c r="N515" s="309"/>
      <c r="O515" s="309"/>
      <c r="P515" s="309"/>
      <c r="Q515" s="309"/>
      <c r="R515" s="309"/>
      <c r="S515" s="309"/>
      <c r="T515" s="309"/>
      <c r="U515" s="309"/>
      <c r="V515" s="309"/>
      <c r="W515" s="309"/>
      <c r="X515" s="309"/>
      <c r="Y515" s="309"/>
      <c r="Z515" s="309"/>
      <c r="AA515" s="309"/>
      <c r="AB515" s="309"/>
    </row>
    <row r="516" spans="1:28" ht="12.75" hidden="1">
      <c r="A516" s="309"/>
      <c r="B516" s="361"/>
      <c r="C516" s="351"/>
      <c r="D516" s="309"/>
      <c r="E516" s="374"/>
      <c r="F516" s="352"/>
      <c r="G516" s="309"/>
      <c r="H516" s="309"/>
      <c r="I516" s="309"/>
      <c r="J516" s="309"/>
      <c r="K516" s="309"/>
      <c r="L516" s="309"/>
      <c r="M516" s="309"/>
      <c r="N516" s="309"/>
      <c r="O516" s="309"/>
      <c r="P516" s="309"/>
      <c r="Q516" s="309"/>
      <c r="R516" s="309"/>
      <c r="S516" s="309"/>
      <c r="T516" s="309"/>
      <c r="U516" s="309"/>
      <c r="V516" s="309"/>
      <c r="W516" s="309"/>
      <c r="X516" s="309"/>
      <c r="Y516" s="309"/>
      <c r="Z516" s="309"/>
      <c r="AA516" s="309"/>
      <c r="AB516" s="309"/>
    </row>
    <row r="517" spans="1:28" ht="12.75" hidden="1">
      <c r="A517" s="309"/>
      <c r="B517" s="361"/>
      <c r="C517" s="351"/>
      <c r="D517" s="309"/>
      <c r="E517" s="374"/>
      <c r="F517" s="352"/>
      <c r="G517" s="309"/>
      <c r="H517" s="309"/>
      <c r="I517" s="309"/>
      <c r="J517" s="309"/>
      <c r="K517" s="309"/>
      <c r="L517" s="309"/>
      <c r="M517" s="309"/>
      <c r="N517" s="309"/>
      <c r="O517" s="309"/>
      <c r="P517" s="309"/>
      <c r="Q517" s="309"/>
      <c r="R517" s="309"/>
      <c r="S517" s="309"/>
      <c r="T517" s="309"/>
      <c r="U517" s="309"/>
      <c r="V517" s="309"/>
      <c r="W517" s="309"/>
      <c r="X517" s="309"/>
      <c r="Y517" s="309"/>
      <c r="Z517" s="309"/>
      <c r="AA517" s="309"/>
      <c r="AB517" s="309"/>
    </row>
    <row r="518" spans="1:28" ht="12.75" hidden="1">
      <c r="A518" s="309"/>
      <c r="B518" s="361"/>
      <c r="C518" s="351"/>
      <c r="D518" s="309"/>
      <c r="E518" s="374"/>
      <c r="F518" s="352"/>
      <c r="G518" s="309"/>
      <c r="H518" s="309"/>
      <c r="I518" s="309"/>
      <c r="J518" s="309"/>
      <c r="K518" s="309"/>
      <c r="L518" s="309"/>
      <c r="M518" s="309"/>
      <c r="N518" s="309"/>
      <c r="O518" s="309"/>
      <c r="P518" s="309"/>
      <c r="Q518" s="309"/>
      <c r="R518" s="309"/>
      <c r="S518" s="309"/>
      <c r="T518" s="309"/>
      <c r="U518" s="309"/>
      <c r="V518" s="309"/>
      <c r="W518" s="309"/>
      <c r="X518" s="309"/>
      <c r="Y518" s="309"/>
      <c r="Z518" s="309"/>
      <c r="AA518" s="309"/>
      <c r="AB518" s="309"/>
    </row>
    <row r="519" spans="1:28" ht="12.75" hidden="1">
      <c r="A519" s="309"/>
      <c r="B519" s="361"/>
      <c r="C519" s="351"/>
      <c r="D519" s="309"/>
      <c r="E519" s="374"/>
      <c r="F519" s="352"/>
      <c r="G519" s="309"/>
      <c r="H519" s="309"/>
      <c r="I519" s="309"/>
      <c r="J519" s="309"/>
      <c r="K519" s="309"/>
      <c r="L519" s="309"/>
      <c r="M519" s="309"/>
      <c r="N519" s="309"/>
      <c r="O519" s="309"/>
      <c r="P519" s="309"/>
      <c r="Q519" s="309"/>
      <c r="R519" s="309"/>
      <c r="S519" s="309"/>
      <c r="T519" s="309"/>
      <c r="U519" s="309"/>
      <c r="V519" s="309"/>
      <c r="W519" s="309"/>
      <c r="X519" s="309"/>
      <c r="Y519" s="309"/>
      <c r="Z519" s="309"/>
      <c r="AA519" s="309"/>
      <c r="AB519" s="309"/>
    </row>
    <row r="520" spans="1:28" ht="12.75" hidden="1">
      <c r="A520" s="309"/>
      <c r="B520" s="361"/>
      <c r="C520" s="351"/>
      <c r="D520" s="309"/>
      <c r="E520" s="374"/>
      <c r="F520" s="352"/>
      <c r="G520" s="309"/>
      <c r="H520" s="309"/>
      <c r="I520" s="309"/>
      <c r="J520" s="309"/>
      <c r="K520" s="309"/>
      <c r="L520" s="309"/>
      <c r="M520" s="309"/>
      <c r="N520" s="309"/>
      <c r="O520" s="309"/>
      <c r="P520" s="309"/>
      <c r="Q520" s="309"/>
      <c r="R520" s="309"/>
      <c r="S520" s="309"/>
      <c r="T520" s="309"/>
      <c r="U520" s="309"/>
      <c r="V520" s="309"/>
      <c r="W520" s="309"/>
      <c r="X520" s="309"/>
      <c r="Y520" s="309"/>
      <c r="Z520" s="309"/>
      <c r="AA520" s="309"/>
      <c r="AB520" s="309"/>
    </row>
    <row r="521" spans="1:28" ht="12.75" hidden="1">
      <c r="A521" s="309"/>
      <c r="B521" s="361"/>
      <c r="C521" s="351"/>
      <c r="D521" s="309"/>
      <c r="E521" s="374"/>
      <c r="F521" s="352"/>
      <c r="G521" s="309"/>
      <c r="H521" s="309"/>
      <c r="I521" s="309"/>
      <c r="J521" s="309"/>
      <c r="K521" s="309"/>
      <c r="L521" s="309"/>
      <c r="M521" s="309"/>
      <c r="N521" s="309"/>
      <c r="O521" s="309"/>
      <c r="P521" s="309"/>
      <c r="Q521" s="309"/>
      <c r="R521" s="309"/>
      <c r="S521" s="309"/>
      <c r="T521" s="309"/>
      <c r="U521" s="309"/>
      <c r="V521" s="309"/>
      <c r="W521" s="309"/>
      <c r="X521" s="309"/>
      <c r="Y521" s="309"/>
      <c r="Z521" s="309"/>
      <c r="AA521" s="309"/>
      <c r="AB521" s="309"/>
    </row>
    <row r="522" spans="1:28" ht="12.75" hidden="1">
      <c r="A522" s="309"/>
      <c r="B522" s="361"/>
      <c r="C522" s="351"/>
      <c r="D522" s="309"/>
      <c r="E522" s="374"/>
      <c r="F522" s="352"/>
      <c r="G522" s="309"/>
      <c r="H522" s="309"/>
      <c r="I522" s="309"/>
      <c r="J522" s="309"/>
      <c r="K522" s="309"/>
      <c r="L522" s="309"/>
      <c r="M522" s="309"/>
      <c r="N522" s="309"/>
      <c r="O522" s="309"/>
      <c r="P522" s="309"/>
      <c r="Q522" s="309"/>
      <c r="R522" s="309"/>
      <c r="S522" s="309"/>
      <c r="T522" s="309"/>
      <c r="U522" s="309"/>
      <c r="V522" s="309"/>
      <c r="W522" s="309"/>
      <c r="X522" s="309"/>
      <c r="Y522" s="309"/>
      <c r="Z522" s="309"/>
      <c r="AA522" s="309"/>
      <c r="AB522" s="309"/>
    </row>
    <row r="523" spans="1:28" ht="12.75" hidden="1">
      <c r="A523" s="309"/>
      <c r="B523" s="361"/>
      <c r="C523" s="351"/>
      <c r="D523" s="309"/>
      <c r="E523" s="374"/>
      <c r="F523" s="352"/>
      <c r="G523" s="309"/>
      <c r="H523" s="309"/>
      <c r="I523" s="309"/>
      <c r="J523" s="309"/>
      <c r="K523" s="309"/>
      <c r="L523" s="309"/>
      <c r="M523" s="309"/>
      <c r="N523" s="309"/>
      <c r="O523" s="309"/>
      <c r="P523" s="309"/>
      <c r="Q523" s="309"/>
      <c r="R523" s="309"/>
      <c r="S523" s="309"/>
      <c r="T523" s="309"/>
      <c r="U523" s="309"/>
      <c r="V523" s="309"/>
      <c r="W523" s="309"/>
      <c r="X523" s="309"/>
      <c r="Y523" s="309"/>
      <c r="Z523" s="309"/>
      <c r="AA523" s="309"/>
      <c r="AB523" s="309"/>
    </row>
    <row r="524" spans="1:28" ht="12.75" hidden="1">
      <c r="A524" s="309"/>
      <c r="B524" s="361"/>
      <c r="C524" s="351"/>
      <c r="D524" s="309"/>
      <c r="E524" s="374"/>
      <c r="F524" s="352"/>
      <c r="G524" s="309"/>
      <c r="H524" s="309"/>
      <c r="I524" s="309"/>
      <c r="J524" s="309"/>
      <c r="K524" s="309"/>
      <c r="L524" s="309"/>
      <c r="M524" s="309"/>
      <c r="N524" s="309"/>
      <c r="O524" s="309"/>
      <c r="P524" s="309"/>
      <c r="Q524" s="309"/>
      <c r="R524" s="309"/>
      <c r="S524" s="309"/>
      <c r="T524" s="309"/>
      <c r="U524" s="309"/>
      <c r="V524" s="309"/>
      <c r="W524" s="309"/>
      <c r="X524" s="309"/>
      <c r="Y524" s="309"/>
      <c r="Z524" s="309"/>
      <c r="AA524" s="309"/>
      <c r="AB524" s="309"/>
    </row>
    <row r="525" spans="1:28" ht="12.75" hidden="1">
      <c r="A525" s="309"/>
      <c r="B525" s="361"/>
      <c r="C525" s="351"/>
      <c r="D525" s="309"/>
      <c r="E525" s="374"/>
      <c r="F525" s="352"/>
      <c r="G525" s="309"/>
      <c r="H525" s="309"/>
      <c r="I525" s="309"/>
      <c r="J525" s="309"/>
      <c r="K525" s="309"/>
      <c r="L525" s="309"/>
      <c r="M525" s="309"/>
      <c r="N525" s="309"/>
      <c r="O525" s="309"/>
      <c r="P525" s="309"/>
      <c r="Q525" s="309"/>
      <c r="R525" s="309"/>
      <c r="S525" s="309"/>
      <c r="T525" s="309"/>
      <c r="U525" s="309"/>
      <c r="V525" s="309"/>
      <c r="W525" s="309"/>
      <c r="X525" s="309"/>
      <c r="Y525" s="309"/>
      <c r="Z525" s="309"/>
      <c r="AA525" s="309"/>
      <c r="AB525" s="309"/>
    </row>
    <row r="526" spans="1:28" ht="12.75" hidden="1">
      <c r="A526" s="309"/>
      <c r="B526" s="361"/>
      <c r="C526" s="351"/>
      <c r="D526" s="309"/>
      <c r="E526" s="374"/>
      <c r="F526" s="352"/>
      <c r="G526" s="309"/>
      <c r="H526" s="309"/>
      <c r="I526" s="309"/>
      <c r="J526" s="309"/>
      <c r="K526" s="309"/>
      <c r="L526" s="309"/>
      <c r="M526" s="309"/>
      <c r="N526" s="309"/>
      <c r="O526" s="309"/>
      <c r="P526" s="309"/>
      <c r="Q526" s="309"/>
      <c r="R526" s="309"/>
      <c r="S526" s="309"/>
      <c r="T526" s="309"/>
      <c r="U526" s="309"/>
      <c r="V526" s="309"/>
      <c r="W526" s="309"/>
      <c r="X526" s="309"/>
      <c r="Y526" s="309"/>
      <c r="Z526" s="309"/>
      <c r="AA526" s="309"/>
      <c r="AB526" s="309"/>
    </row>
    <row r="527" spans="1:28" ht="12.75" hidden="1">
      <c r="A527" s="309"/>
      <c r="B527" s="361"/>
      <c r="C527" s="351"/>
      <c r="D527" s="309"/>
      <c r="E527" s="374"/>
      <c r="F527" s="352"/>
      <c r="G527" s="309"/>
      <c r="H527" s="309"/>
      <c r="I527" s="309"/>
      <c r="J527" s="309"/>
      <c r="K527" s="309"/>
      <c r="L527" s="309"/>
      <c r="M527" s="309"/>
      <c r="N527" s="309"/>
      <c r="O527" s="309"/>
      <c r="P527" s="309"/>
      <c r="Q527" s="309"/>
      <c r="R527" s="309"/>
      <c r="S527" s="309"/>
      <c r="T527" s="309"/>
      <c r="U527" s="309"/>
      <c r="V527" s="309"/>
      <c r="W527" s="309"/>
      <c r="X527" s="309"/>
      <c r="Y527" s="309"/>
      <c r="Z527" s="309"/>
      <c r="AA527" s="309"/>
      <c r="AB527" s="309"/>
    </row>
    <row r="528" spans="1:28" ht="12.75" hidden="1">
      <c r="A528" s="309"/>
      <c r="B528" s="361"/>
      <c r="C528" s="351"/>
      <c r="D528" s="309"/>
      <c r="E528" s="374"/>
      <c r="F528" s="352"/>
      <c r="G528" s="309"/>
      <c r="H528" s="309"/>
      <c r="I528" s="309"/>
      <c r="J528" s="309"/>
      <c r="K528" s="309"/>
      <c r="L528" s="309"/>
      <c r="M528" s="309"/>
      <c r="N528" s="309"/>
      <c r="O528" s="309"/>
      <c r="P528" s="309"/>
      <c r="Q528" s="309"/>
      <c r="R528" s="309"/>
      <c r="S528" s="309"/>
      <c r="T528" s="309"/>
      <c r="U528" s="309"/>
      <c r="V528" s="309"/>
      <c r="W528" s="309"/>
      <c r="X528" s="309"/>
      <c r="Y528" s="309"/>
      <c r="Z528" s="309"/>
      <c r="AA528" s="309"/>
      <c r="AB528" s="309"/>
    </row>
    <row r="529" spans="1:28" ht="12.75" hidden="1">
      <c r="A529" s="309"/>
      <c r="B529" s="361"/>
      <c r="C529" s="351"/>
      <c r="D529" s="309"/>
      <c r="E529" s="374"/>
      <c r="F529" s="352"/>
      <c r="G529" s="309"/>
      <c r="H529" s="309"/>
      <c r="I529" s="309"/>
      <c r="J529" s="309"/>
      <c r="K529" s="309"/>
      <c r="L529" s="309"/>
      <c r="M529" s="309"/>
      <c r="N529" s="309"/>
      <c r="O529" s="309"/>
      <c r="P529" s="309"/>
      <c r="Q529" s="309"/>
      <c r="R529" s="309"/>
      <c r="S529" s="309"/>
      <c r="T529" s="309"/>
      <c r="U529" s="309"/>
      <c r="V529" s="309"/>
      <c r="W529" s="309"/>
      <c r="X529" s="309"/>
      <c r="Y529" s="309"/>
      <c r="Z529" s="309"/>
      <c r="AA529" s="309"/>
      <c r="AB529" s="309"/>
    </row>
    <row r="530" spans="1:28" ht="12.75" hidden="1">
      <c r="A530" s="309"/>
      <c r="B530" s="361"/>
      <c r="C530" s="351"/>
      <c r="D530" s="309"/>
      <c r="E530" s="374"/>
      <c r="F530" s="352"/>
      <c r="G530" s="309"/>
      <c r="H530" s="309"/>
      <c r="I530" s="309"/>
      <c r="J530" s="309"/>
      <c r="K530" s="309"/>
      <c r="L530" s="309"/>
      <c r="M530" s="309"/>
      <c r="N530" s="309"/>
      <c r="O530" s="309"/>
      <c r="P530" s="309"/>
      <c r="Q530" s="309"/>
      <c r="R530" s="309"/>
      <c r="S530" s="309"/>
      <c r="T530" s="309"/>
      <c r="U530" s="309"/>
      <c r="V530" s="309"/>
      <c r="W530" s="309"/>
      <c r="X530" s="309"/>
      <c r="Y530" s="309"/>
      <c r="Z530" s="309"/>
      <c r="AA530" s="309"/>
      <c r="AB530" s="309"/>
    </row>
    <row r="531" spans="1:28" ht="12.75" hidden="1">
      <c r="A531" s="309"/>
      <c r="B531" s="361"/>
      <c r="C531" s="351"/>
      <c r="D531" s="309"/>
      <c r="E531" s="374"/>
      <c r="F531" s="352"/>
      <c r="G531" s="309"/>
      <c r="H531" s="309"/>
      <c r="I531" s="309"/>
      <c r="J531" s="309"/>
      <c r="K531" s="309"/>
      <c r="L531" s="309"/>
      <c r="M531" s="309"/>
      <c r="N531" s="309"/>
      <c r="O531" s="309"/>
      <c r="P531" s="309"/>
      <c r="Q531" s="309"/>
      <c r="R531" s="309"/>
      <c r="S531" s="309"/>
      <c r="T531" s="309"/>
      <c r="U531" s="309"/>
      <c r="V531" s="309"/>
      <c r="W531" s="309"/>
      <c r="X531" s="309"/>
      <c r="Y531" s="309"/>
      <c r="Z531" s="309"/>
      <c r="AA531" s="309"/>
      <c r="AB531" s="309"/>
    </row>
    <row r="532" spans="1:28" ht="12.75" hidden="1">
      <c r="A532" s="309"/>
      <c r="B532" s="361"/>
      <c r="C532" s="351"/>
      <c r="D532" s="309"/>
      <c r="E532" s="374"/>
      <c r="F532" s="352"/>
      <c r="G532" s="309"/>
      <c r="H532" s="309"/>
      <c r="I532" s="309"/>
      <c r="J532" s="309"/>
      <c r="K532" s="309"/>
      <c r="L532" s="309"/>
      <c r="M532" s="309"/>
      <c r="N532" s="309"/>
      <c r="O532" s="309"/>
      <c r="P532" s="309"/>
      <c r="Q532" s="309"/>
      <c r="R532" s="309"/>
      <c r="S532" s="309"/>
      <c r="T532" s="309"/>
      <c r="U532" s="309"/>
      <c r="V532" s="309"/>
      <c r="W532" s="309"/>
      <c r="X532" s="309"/>
      <c r="Y532" s="309"/>
      <c r="Z532" s="309"/>
      <c r="AA532" s="309"/>
      <c r="AB532" s="309"/>
    </row>
    <row r="533" spans="1:28" ht="12.75" hidden="1">
      <c r="A533" s="309"/>
      <c r="B533" s="361"/>
      <c r="C533" s="351"/>
      <c r="D533" s="309"/>
      <c r="E533" s="374"/>
      <c r="F533" s="352"/>
      <c r="G533" s="309"/>
      <c r="H533" s="309"/>
      <c r="I533" s="309"/>
      <c r="J533" s="309"/>
      <c r="K533" s="309"/>
      <c r="L533" s="309"/>
      <c r="M533" s="309"/>
      <c r="N533" s="309"/>
      <c r="O533" s="309"/>
      <c r="P533" s="309"/>
      <c r="Q533" s="309"/>
      <c r="R533" s="309"/>
      <c r="S533" s="309"/>
      <c r="T533" s="309"/>
      <c r="U533" s="309"/>
      <c r="V533" s="309"/>
      <c r="W533" s="309"/>
      <c r="X533" s="309"/>
      <c r="Y533" s="309"/>
      <c r="Z533" s="309"/>
      <c r="AA533" s="309"/>
      <c r="AB533" s="309"/>
    </row>
    <row r="534" spans="1:28" ht="12.75" hidden="1">
      <c r="A534" s="309"/>
      <c r="B534" s="361"/>
      <c r="C534" s="351"/>
      <c r="D534" s="309"/>
      <c r="E534" s="374"/>
      <c r="F534" s="352"/>
      <c r="G534" s="309"/>
      <c r="H534" s="309"/>
      <c r="I534" s="309"/>
      <c r="J534" s="309"/>
      <c r="K534" s="309"/>
      <c r="L534" s="309"/>
      <c r="M534" s="309"/>
      <c r="N534" s="309"/>
      <c r="O534" s="309"/>
      <c r="P534" s="309"/>
      <c r="Q534" s="309"/>
      <c r="R534" s="309"/>
      <c r="S534" s="309"/>
      <c r="T534" s="309"/>
      <c r="U534" s="309"/>
      <c r="V534" s="309"/>
      <c r="W534" s="309"/>
      <c r="X534" s="309"/>
      <c r="Y534" s="309"/>
      <c r="Z534" s="309"/>
      <c r="AA534" s="309"/>
      <c r="AB534" s="309"/>
    </row>
    <row r="535" spans="1:28" ht="12.75" hidden="1">
      <c r="A535" s="309"/>
      <c r="B535" s="361"/>
      <c r="C535" s="351"/>
      <c r="D535" s="309"/>
      <c r="E535" s="374"/>
      <c r="F535" s="352"/>
      <c r="G535" s="309"/>
      <c r="H535" s="309"/>
      <c r="I535" s="309"/>
      <c r="J535" s="309"/>
      <c r="K535" s="309"/>
      <c r="L535" s="309"/>
      <c r="M535" s="309"/>
      <c r="N535" s="309"/>
      <c r="O535" s="309"/>
      <c r="P535" s="309"/>
      <c r="Q535" s="309"/>
      <c r="R535" s="309"/>
      <c r="S535" s="309"/>
      <c r="T535" s="309"/>
      <c r="U535" s="309"/>
      <c r="V535" s="309"/>
      <c r="W535" s="309"/>
      <c r="X535" s="309"/>
      <c r="Y535" s="309"/>
      <c r="Z535" s="309"/>
      <c r="AA535" s="309"/>
      <c r="AB535" s="309"/>
    </row>
    <row r="536" spans="1:28" ht="12.75" hidden="1">
      <c r="A536" s="309"/>
      <c r="B536" s="361"/>
      <c r="C536" s="351"/>
      <c r="D536" s="309"/>
      <c r="E536" s="374"/>
      <c r="F536" s="352"/>
      <c r="G536" s="309"/>
      <c r="H536" s="309"/>
      <c r="I536" s="309"/>
      <c r="J536" s="309"/>
      <c r="K536" s="309"/>
      <c r="L536" s="309"/>
      <c r="M536" s="309"/>
      <c r="N536" s="309"/>
      <c r="O536" s="309"/>
      <c r="P536" s="309"/>
      <c r="Q536" s="309"/>
      <c r="R536" s="309"/>
      <c r="S536" s="309"/>
      <c r="T536" s="309"/>
      <c r="U536" s="309"/>
      <c r="V536" s="309"/>
      <c r="W536" s="309"/>
      <c r="X536" s="309"/>
      <c r="Y536" s="309"/>
      <c r="Z536" s="309"/>
      <c r="AA536" s="309"/>
      <c r="AB536" s="309"/>
    </row>
    <row r="537" spans="1:28" ht="12.75" hidden="1">
      <c r="A537" s="309"/>
      <c r="B537" s="361"/>
      <c r="C537" s="351"/>
      <c r="D537" s="309"/>
      <c r="E537" s="374"/>
      <c r="F537" s="352"/>
      <c r="G537" s="309"/>
      <c r="H537" s="309"/>
      <c r="I537" s="309"/>
      <c r="J537" s="309"/>
      <c r="K537" s="309"/>
      <c r="L537" s="309"/>
      <c r="M537" s="309"/>
      <c r="N537" s="309"/>
      <c r="O537" s="309"/>
      <c r="P537" s="309"/>
      <c r="Q537" s="309"/>
      <c r="R537" s="309"/>
      <c r="S537" s="309"/>
      <c r="T537" s="309"/>
      <c r="U537" s="309"/>
      <c r="V537" s="309"/>
      <c r="W537" s="309"/>
      <c r="X537" s="309"/>
      <c r="Y537" s="309"/>
      <c r="Z537" s="309"/>
      <c r="AA537" s="309"/>
      <c r="AB537" s="309"/>
    </row>
    <row r="538" spans="1:28" ht="12.75" hidden="1">
      <c r="A538" s="309"/>
      <c r="B538" s="361"/>
      <c r="C538" s="351"/>
      <c r="D538" s="309"/>
      <c r="E538" s="374"/>
      <c r="F538" s="352"/>
      <c r="G538" s="309"/>
      <c r="H538" s="309"/>
      <c r="I538" s="309"/>
      <c r="J538" s="309"/>
      <c r="K538" s="309"/>
      <c r="L538" s="309"/>
      <c r="M538" s="309"/>
      <c r="N538" s="309"/>
      <c r="O538" s="309"/>
      <c r="P538" s="309"/>
      <c r="Q538" s="309"/>
      <c r="R538" s="309"/>
      <c r="S538" s="309"/>
      <c r="T538" s="309"/>
      <c r="U538" s="309"/>
      <c r="V538" s="309"/>
      <c r="W538" s="309"/>
      <c r="X538" s="309"/>
      <c r="Y538" s="309"/>
      <c r="Z538" s="309"/>
      <c r="AA538" s="309"/>
      <c r="AB538" s="309"/>
    </row>
    <row r="539" spans="1:28" ht="12.75" hidden="1">
      <c r="A539" s="309"/>
      <c r="B539" s="361"/>
      <c r="C539" s="351"/>
      <c r="D539" s="309"/>
      <c r="E539" s="374"/>
      <c r="F539" s="352"/>
      <c r="G539" s="309"/>
      <c r="H539" s="309"/>
      <c r="I539" s="309"/>
      <c r="J539" s="309"/>
      <c r="K539" s="309"/>
      <c r="L539" s="309"/>
      <c r="M539" s="309"/>
      <c r="N539" s="309"/>
      <c r="O539" s="309"/>
      <c r="P539" s="309"/>
      <c r="Q539" s="309"/>
      <c r="R539" s="309"/>
      <c r="S539" s="309"/>
      <c r="T539" s="309"/>
      <c r="U539" s="309"/>
      <c r="V539" s="309"/>
      <c r="W539" s="309"/>
      <c r="X539" s="309"/>
      <c r="Y539" s="309"/>
      <c r="Z539" s="309"/>
      <c r="AA539" s="309"/>
      <c r="AB539" s="309"/>
    </row>
    <row r="540" spans="1:28" ht="12.75" hidden="1">
      <c r="A540" s="309"/>
      <c r="B540" s="361"/>
      <c r="C540" s="351"/>
      <c r="D540" s="309"/>
      <c r="E540" s="374"/>
      <c r="F540" s="352"/>
      <c r="G540" s="309"/>
      <c r="H540" s="309"/>
      <c r="I540" s="309"/>
      <c r="J540" s="309"/>
      <c r="K540" s="309"/>
      <c r="L540" s="309"/>
      <c r="M540" s="309"/>
      <c r="N540" s="309"/>
      <c r="O540" s="309"/>
      <c r="P540" s="309"/>
      <c r="Q540" s="309"/>
      <c r="R540" s="309"/>
      <c r="S540" s="309"/>
      <c r="T540" s="309"/>
      <c r="U540" s="309"/>
      <c r="V540" s="309"/>
      <c r="W540" s="309"/>
      <c r="X540" s="309"/>
      <c r="Y540" s="309"/>
      <c r="Z540" s="309"/>
      <c r="AA540" s="309"/>
      <c r="AB540" s="309"/>
    </row>
    <row r="541" spans="1:28" ht="12.75" hidden="1">
      <c r="A541" s="309"/>
      <c r="B541" s="361"/>
      <c r="C541" s="351"/>
      <c r="D541" s="309"/>
      <c r="E541" s="374"/>
      <c r="F541" s="352"/>
      <c r="G541" s="309"/>
      <c r="H541" s="309"/>
      <c r="I541" s="309"/>
      <c r="J541" s="309"/>
      <c r="K541" s="309"/>
      <c r="L541" s="309"/>
      <c r="M541" s="309"/>
      <c r="N541" s="309"/>
      <c r="O541" s="309"/>
      <c r="P541" s="309"/>
      <c r="Q541" s="309"/>
      <c r="R541" s="309"/>
      <c r="S541" s="309"/>
      <c r="T541" s="309"/>
      <c r="U541" s="309"/>
      <c r="V541" s="309"/>
      <c r="W541" s="309"/>
      <c r="X541" s="309"/>
      <c r="Y541" s="309"/>
      <c r="Z541" s="309"/>
      <c r="AA541" s="309"/>
      <c r="AB541" s="309"/>
    </row>
    <row r="542" spans="1:28" ht="12.75" hidden="1">
      <c r="A542" s="309"/>
      <c r="B542" s="361"/>
      <c r="C542" s="351"/>
      <c r="D542" s="309"/>
      <c r="E542" s="374"/>
      <c r="F542" s="352"/>
      <c r="G542" s="309"/>
      <c r="H542" s="309"/>
      <c r="I542" s="309"/>
      <c r="J542" s="309"/>
      <c r="K542" s="309"/>
      <c r="L542" s="309"/>
      <c r="M542" s="309"/>
      <c r="N542" s="309"/>
      <c r="O542" s="309"/>
      <c r="P542" s="309"/>
      <c r="Q542" s="309"/>
      <c r="R542" s="309"/>
      <c r="S542" s="309"/>
      <c r="T542" s="309"/>
      <c r="U542" s="309"/>
      <c r="V542" s="309"/>
      <c r="W542" s="309"/>
      <c r="X542" s="309"/>
      <c r="Y542" s="309"/>
      <c r="Z542" s="309"/>
      <c r="AA542" s="309"/>
      <c r="AB542" s="309"/>
    </row>
    <row r="543" spans="1:28" ht="12.75" hidden="1">
      <c r="A543" s="309"/>
      <c r="B543" s="361"/>
      <c r="C543" s="351"/>
      <c r="D543" s="309"/>
      <c r="E543" s="374"/>
      <c r="F543" s="352"/>
      <c r="G543" s="309"/>
      <c r="H543" s="309"/>
      <c r="I543" s="309"/>
      <c r="J543" s="309"/>
      <c r="K543" s="309"/>
      <c r="L543" s="309"/>
      <c r="M543" s="309"/>
      <c r="N543" s="309"/>
      <c r="O543" s="309"/>
      <c r="P543" s="309"/>
      <c r="Q543" s="309"/>
      <c r="R543" s="309"/>
      <c r="S543" s="309"/>
      <c r="T543" s="309"/>
      <c r="U543" s="309"/>
      <c r="V543" s="309"/>
      <c r="W543" s="309"/>
      <c r="X543" s="309"/>
      <c r="Y543" s="309"/>
      <c r="Z543" s="309"/>
      <c r="AA543" s="309"/>
      <c r="AB543" s="309"/>
    </row>
    <row r="544" spans="1:28" ht="12.75" hidden="1">
      <c r="A544" s="309"/>
      <c r="B544" s="361"/>
      <c r="C544" s="351"/>
      <c r="D544" s="309"/>
      <c r="E544" s="374"/>
      <c r="F544" s="352"/>
      <c r="G544" s="309"/>
      <c r="H544" s="309"/>
      <c r="I544" s="309"/>
      <c r="J544" s="309"/>
      <c r="K544" s="309"/>
      <c r="L544" s="309"/>
      <c r="M544" s="309"/>
      <c r="N544" s="309"/>
      <c r="O544" s="309"/>
      <c r="P544" s="309"/>
      <c r="Q544" s="309"/>
      <c r="R544" s="309"/>
      <c r="S544" s="309"/>
      <c r="T544" s="309"/>
      <c r="U544" s="309"/>
      <c r="V544" s="309"/>
      <c r="W544" s="309"/>
      <c r="X544" s="309"/>
      <c r="Y544" s="309"/>
      <c r="Z544" s="309"/>
      <c r="AA544" s="309"/>
      <c r="AB544" s="309"/>
    </row>
    <row r="545" spans="1:28" ht="12.75" hidden="1">
      <c r="A545" s="309"/>
      <c r="B545" s="361"/>
      <c r="C545" s="351"/>
      <c r="D545" s="309"/>
      <c r="E545" s="374"/>
      <c r="F545" s="352"/>
      <c r="G545" s="309"/>
      <c r="H545" s="309"/>
      <c r="I545" s="309"/>
      <c r="J545" s="309"/>
      <c r="K545" s="309"/>
      <c r="L545" s="309"/>
      <c r="M545" s="309"/>
      <c r="N545" s="309"/>
      <c r="O545" s="309"/>
      <c r="P545" s="309"/>
      <c r="Q545" s="309"/>
      <c r="R545" s="309"/>
      <c r="S545" s="309"/>
      <c r="T545" s="309"/>
      <c r="U545" s="309"/>
      <c r="V545" s="309"/>
      <c r="W545" s="309"/>
      <c r="X545" s="309"/>
      <c r="Y545" s="309"/>
      <c r="Z545" s="309"/>
      <c r="AA545" s="309"/>
      <c r="AB545" s="309"/>
    </row>
    <row r="546" spans="1:28" ht="12.75" hidden="1">
      <c r="A546" s="309"/>
      <c r="B546" s="361"/>
      <c r="C546" s="351"/>
      <c r="D546" s="309"/>
      <c r="E546" s="374"/>
      <c r="F546" s="352"/>
      <c r="G546" s="309"/>
      <c r="H546" s="309"/>
      <c r="I546" s="309"/>
      <c r="J546" s="309"/>
      <c r="K546" s="309"/>
      <c r="L546" s="309"/>
      <c r="M546" s="309"/>
      <c r="N546" s="309"/>
      <c r="O546" s="309"/>
      <c r="P546" s="309"/>
      <c r="Q546" s="309"/>
      <c r="R546" s="309"/>
      <c r="S546" s="309"/>
      <c r="T546" s="309"/>
      <c r="U546" s="309"/>
      <c r="V546" s="309"/>
      <c r="W546" s="309"/>
      <c r="X546" s="309"/>
      <c r="Y546" s="309"/>
      <c r="Z546" s="309"/>
      <c r="AA546" s="309"/>
      <c r="AB546" s="309"/>
    </row>
    <row r="547" spans="1:28" ht="12.75" hidden="1">
      <c r="A547" s="309"/>
      <c r="B547" s="361"/>
      <c r="C547" s="351"/>
      <c r="D547" s="309"/>
      <c r="E547" s="374"/>
      <c r="F547" s="352"/>
      <c r="G547" s="309"/>
      <c r="H547" s="309"/>
      <c r="I547" s="309"/>
      <c r="J547" s="309"/>
      <c r="K547" s="309"/>
      <c r="L547" s="309"/>
      <c r="M547" s="309"/>
      <c r="N547" s="309"/>
      <c r="O547" s="309"/>
      <c r="P547" s="309"/>
      <c r="Q547" s="309"/>
      <c r="R547" s="309"/>
      <c r="S547" s="309"/>
      <c r="T547" s="309"/>
      <c r="U547" s="309"/>
      <c r="V547" s="309"/>
      <c r="W547" s="309"/>
      <c r="X547" s="309"/>
      <c r="Y547" s="309"/>
      <c r="Z547" s="309"/>
      <c r="AA547" s="309"/>
      <c r="AB547" s="309"/>
    </row>
    <row r="548" spans="1:28" ht="12.75" hidden="1">
      <c r="A548" s="309"/>
      <c r="B548" s="361"/>
      <c r="C548" s="351"/>
      <c r="D548" s="309"/>
      <c r="E548" s="374"/>
      <c r="F548" s="352"/>
      <c r="G548" s="309"/>
      <c r="H548" s="309"/>
      <c r="I548" s="309"/>
      <c r="J548" s="309"/>
      <c r="K548" s="309"/>
      <c r="L548" s="309"/>
      <c r="M548" s="309"/>
      <c r="N548" s="309"/>
      <c r="O548" s="309"/>
      <c r="P548" s="309"/>
      <c r="Q548" s="309"/>
      <c r="R548" s="309"/>
      <c r="S548" s="309"/>
      <c r="T548" s="309"/>
      <c r="U548" s="309"/>
      <c r="V548" s="309"/>
      <c r="W548" s="309"/>
      <c r="X548" s="309"/>
      <c r="Y548" s="309"/>
      <c r="Z548" s="309"/>
      <c r="AA548" s="309"/>
      <c r="AB548" s="309"/>
    </row>
    <row r="549" spans="1:28" ht="12.75" hidden="1">
      <c r="A549" s="309"/>
      <c r="B549" s="361"/>
      <c r="C549" s="351"/>
      <c r="D549" s="309"/>
      <c r="E549" s="374"/>
      <c r="F549" s="352"/>
      <c r="G549" s="309"/>
      <c r="H549" s="309"/>
      <c r="I549" s="309"/>
      <c r="J549" s="309"/>
      <c r="K549" s="309"/>
      <c r="L549" s="309"/>
      <c r="M549" s="309"/>
      <c r="N549" s="309"/>
      <c r="O549" s="309"/>
      <c r="P549" s="309"/>
      <c r="Q549" s="309"/>
      <c r="R549" s="309"/>
      <c r="S549" s="309"/>
      <c r="T549" s="309"/>
      <c r="U549" s="309"/>
      <c r="V549" s="309"/>
      <c r="W549" s="309"/>
      <c r="X549" s="309"/>
      <c r="Y549" s="309"/>
      <c r="Z549" s="309"/>
      <c r="AA549" s="309"/>
      <c r="AB549" s="309"/>
    </row>
    <row r="550" spans="1:28" ht="12.75" hidden="1">
      <c r="A550" s="309"/>
      <c r="B550" s="361"/>
      <c r="C550" s="351"/>
      <c r="D550" s="309"/>
      <c r="E550" s="374"/>
      <c r="F550" s="352"/>
      <c r="G550" s="309"/>
      <c r="H550" s="309"/>
      <c r="I550" s="309"/>
      <c r="J550" s="309"/>
      <c r="K550" s="309"/>
      <c r="L550" s="309"/>
      <c r="M550" s="309"/>
      <c r="N550" s="309"/>
      <c r="O550" s="309"/>
      <c r="P550" s="309"/>
      <c r="Q550" s="309"/>
      <c r="R550" s="309"/>
      <c r="S550" s="309"/>
      <c r="T550" s="309"/>
      <c r="U550" s="309"/>
      <c r="V550" s="309"/>
      <c r="W550" s="309"/>
      <c r="X550" s="309"/>
      <c r="Y550" s="309"/>
      <c r="Z550" s="309"/>
      <c r="AA550" s="309"/>
      <c r="AB550" s="309"/>
    </row>
    <row r="551" spans="1:28" ht="12.75" hidden="1">
      <c r="A551" s="309"/>
      <c r="B551" s="361"/>
      <c r="C551" s="351"/>
      <c r="D551" s="309"/>
      <c r="E551" s="374"/>
      <c r="F551" s="352"/>
      <c r="G551" s="309"/>
      <c r="H551" s="309"/>
      <c r="I551" s="309"/>
      <c r="J551" s="309"/>
      <c r="K551" s="309"/>
      <c r="L551" s="309"/>
      <c r="M551" s="309"/>
      <c r="N551" s="309"/>
      <c r="O551" s="309"/>
      <c r="P551" s="309"/>
      <c r="Q551" s="309"/>
      <c r="R551" s="309"/>
      <c r="S551" s="309"/>
      <c r="T551" s="309"/>
      <c r="U551" s="309"/>
      <c r="V551" s="309"/>
      <c r="W551" s="309"/>
      <c r="X551" s="309"/>
      <c r="Y551" s="309"/>
      <c r="Z551" s="309"/>
      <c r="AA551" s="309"/>
      <c r="AB551" s="309"/>
    </row>
    <row r="552" spans="1:28" ht="12.75" hidden="1">
      <c r="A552" s="309"/>
      <c r="B552" s="361"/>
      <c r="C552" s="351"/>
      <c r="D552" s="309"/>
      <c r="E552" s="374"/>
      <c r="F552" s="352"/>
      <c r="G552" s="309"/>
      <c r="H552" s="309"/>
      <c r="I552" s="309"/>
      <c r="J552" s="309"/>
      <c r="K552" s="309"/>
      <c r="L552" s="309"/>
      <c r="M552" s="309"/>
      <c r="N552" s="309"/>
      <c r="O552" s="309"/>
      <c r="P552" s="309"/>
      <c r="Q552" s="309"/>
      <c r="R552" s="309"/>
      <c r="S552" s="309"/>
      <c r="T552" s="309"/>
      <c r="U552" s="309"/>
      <c r="V552" s="309"/>
      <c r="W552" s="309"/>
      <c r="X552" s="309"/>
      <c r="Y552" s="309"/>
      <c r="Z552" s="309"/>
      <c r="AA552" s="309"/>
      <c r="AB552" s="309"/>
    </row>
    <row r="553" spans="1:28" ht="12.75" hidden="1">
      <c r="A553" s="309"/>
      <c r="B553" s="361"/>
      <c r="C553" s="351"/>
      <c r="D553" s="309"/>
      <c r="E553" s="374"/>
      <c r="F553" s="352"/>
      <c r="G553" s="309"/>
      <c r="H553" s="309"/>
      <c r="I553" s="309"/>
      <c r="J553" s="309"/>
      <c r="K553" s="309"/>
      <c r="L553" s="309"/>
      <c r="M553" s="309"/>
      <c r="N553" s="309"/>
      <c r="O553" s="309"/>
      <c r="P553" s="309"/>
      <c r="Q553" s="309"/>
      <c r="R553" s="309"/>
      <c r="S553" s="309"/>
      <c r="T553" s="309"/>
      <c r="U553" s="309"/>
      <c r="V553" s="309"/>
      <c r="W553" s="309"/>
      <c r="X553" s="309"/>
      <c r="Y553" s="309"/>
      <c r="Z553" s="309"/>
      <c r="AA553" s="309"/>
      <c r="AB553" s="309"/>
    </row>
    <row r="554" spans="1:28" ht="12.75" hidden="1">
      <c r="A554" s="309"/>
      <c r="B554" s="361"/>
      <c r="C554" s="351"/>
      <c r="D554" s="309"/>
      <c r="E554" s="374"/>
      <c r="F554" s="352"/>
      <c r="G554" s="309"/>
      <c r="H554" s="309"/>
      <c r="I554" s="309"/>
      <c r="J554" s="309"/>
      <c r="K554" s="309"/>
      <c r="L554" s="309"/>
      <c r="M554" s="309"/>
      <c r="N554" s="309"/>
      <c r="O554" s="309"/>
      <c r="P554" s="309"/>
      <c r="Q554" s="309"/>
      <c r="R554" s="309"/>
      <c r="S554" s="309"/>
      <c r="T554" s="309"/>
      <c r="U554" s="309"/>
      <c r="V554" s="309"/>
      <c r="W554" s="309"/>
      <c r="X554" s="309"/>
      <c r="Y554" s="309"/>
      <c r="Z554" s="309"/>
      <c r="AA554" s="309"/>
      <c r="AB554" s="309"/>
    </row>
    <row r="555" spans="1:28" ht="12.75" hidden="1">
      <c r="A555" s="309"/>
      <c r="B555" s="361"/>
      <c r="C555" s="351"/>
      <c r="D555" s="309"/>
      <c r="E555" s="374"/>
      <c r="F555" s="352"/>
      <c r="G555" s="309"/>
      <c r="H555" s="309"/>
      <c r="I555" s="309"/>
      <c r="J555" s="309"/>
      <c r="K555" s="309"/>
      <c r="L555" s="309"/>
      <c r="M555" s="309"/>
      <c r="N555" s="309"/>
      <c r="O555" s="309"/>
      <c r="P555" s="309"/>
      <c r="Q555" s="309"/>
      <c r="R555" s="309"/>
      <c r="S555" s="309"/>
      <c r="T555" s="309"/>
      <c r="U555" s="309"/>
      <c r="V555" s="309"/>
      <c r="W555" s="309"/>
      <c r="X555" s="309"/>
      <c r="Y555" s="309"/>
      <c r="Z555" s="309"/>
      <c r="AA555" s="309"/>
      <c r="AB555" s="309"/>
    </row>
    <row r="556" spans="1:28" ht="12.75" hidden="1">
      <c r="A556" s="309"/>
      <c r="B556" s="361"/>
      <c r="C556" s="351"/>
      <c r="D556" s="309"/>
      <c r="E556" s="374"/>
      <c r="F556" s="352"/>
      <c r="G556" s="309"/>
      <c r="H556" s="309"/>
      <c r="I556" s="309"/>
      <c r="J556" s="309"/>
      <c r="K556" s="309"/>
      <c r="L556" s="309"/>
      <c r="M556" s="309"/>
      <c r="N556" s="309"/>
      <c r="O556" s="309"/>
      <c r="P556" s="309"/>
      <c r="Q556" s="309"/>
      <c r="R556" s="309"/>
      <c r="S556" s="309"/>
      <c r="T556" s="309"/>
      <c r="U556" s="309"/>
      <c r="V556" s="309"/>
      <c r="W556" s="309"/>
      <c r="X556" s="309"/>
      <c r="Y556" s="309"/>
      <c r="Z556" s="309"/>
      <c r="AA556" s="309"/>
      <c r="AB556" s="309"/>
    </row>
    <row r="557" spans="1:28" ht="12.75" hidden="1">
      <c r="A557" s="309"/>
      <c r="B557" s="361"/>
      <c r="C557" s="351"/>
      <c r="D557" s="309"/>
      <c r="E557" s="374"/>
      <c r="F557" s="352"/>
      <c r="G557" s="309"/>
      <c r="H557" s="309"/>
      <c r="I557" s="309"/>
      <c r="J557" s="309"/>
      <c r="K557" s="309"/>
      <c r="L557" s="309"/>
      <c r="M557" s="309"/>
      <c r="N557" s="309"/>
      <c r="O557" s="309"/>
      <c r="P557" s="309"/>
      <c r="Q557" s="309"/>
      <c r="R557" s="309"/>
      <c r="S557" s="309"/>
      <c r="T557" s="309"/>
      <c r="U557" s="309"/>
      <c r="V557" s="309"/>
      <c r="W557" s="309"/>
      <c r="X557" s="309"/>
      <c r="Y557" s="309"/>
      <c r="Z557" s="309"/>
      <c r="AA557" s="309"/>
      <c r="AB557" s="309"/>
    </row>
    <row r="558" spans="1:28" ht="12.75" hidden="1">
      <c r="A558" s="309"/>
      <c r="B558" s="361"/>
      <c r="C558" s="351"/>
      <c r="D558" s="309"/>
      <c r="E558" s="374"/>
      <c r="F558" s="352"/>
      <c r="G558" s="309"/>
      <c r="H558" s="309"/>
      <c r="I558" s="309"/>
      <c r="J558" s="309"/>
      <c r="K558" s="309"/>
      <c r="L558" s="309"/>
      <c r="M558" s="309"/>
      <c r="N558" s="309"/>
      <c r="O558" s="309"/>
      <c r="P558" s="309"/>
      <c r="Q558" s="309"/>
      <c r="R558" s="309"/>
      <c r="S558" s="309"/>
      <c r="T558" s="309"/>
      <c r="U558" s="309"/>
      <c r="V558" s="309"/>
      <c r="W558" s="309"/>
      <c r="X558" s="309"/>
      <c r="Y558" s="309"/>
      <c r="Z558" s="309"/>
      <c r="AA558" s="309"/>
      <c r="AB558" s="309"/>
    </row>
    <row r="559" spans="1:28" ht="12.75" hidden="1">
      <c r="A559" s="309"/>
      <c r="B559" s="361"/>
      <c r="C559" s="351"/>
      <c r="D559" s="309"/>
      <c r="E559" s="374"/>
      <c r="F559" s="352"/>
      <c r="G559" s="309"/>
      <c r="H559" s="309"/>
      <c r="I559" s="309"/>
      <c r="J559" s="309"/>
      <c r="K559" s="309"/>
      <c r="L559" s="309"/>
      <c r="M559" s="309"/>
      <c r="N559" s="309"/>
      <c r="O559" s="309"/>
      <c r="P559" s="309"/>
      <c r="Q559" s="309"/>
      <c r="R559" s="309"/>
      <c r="S559" s="309"/>
      <c r="T559" s="309"/>
      <c r="U559" s="309"/>
      <c r="V559" s="309"/>
      <c r="W559" s="309"/>
      <c r="X559" s="309"/>
      <c r="Y559" s="309"/>
      <c r="Z559" s="309"/>
      <c r="AA559" s="309"/>
      <c r="AB559" s="309"/>
    </row>
    <row r="560" spans="1:28" ht="12.75" hidden="1">
      <c r="A560" s="309"/>
      <c r="B560" s="361"/>
      <c r="C560" s="351"/>
      <c r="D560" s="309"/>
      <c r="E560" s="374"/>
      <c r="F560" s="352"/>
      <c r="G560" s="309"/>
      <c r="H560" s="309"/>
      <c r="I560" s="309"/>
      <c r="J560" s="309"/>
      <c r="K560" s="309"/>
      <c r="L560" s="309"/>
      <c r="M560" s="309"/>
      <c r="N560" s="309"/>
      <c r="O560" s="309"/>
      <c r="P560" s="309"/>
      <c r="Q560" s="309"/>
      <c r="R560" s="309"/>
      <c r="S560" s="309"/>
      <c r="T560" s="309"/>
      <c r="U560" s="309"/>
      <c r="V560" s="309"/>
      <c r="W560" s="309"/>
      <c r="X560" s="309"/>
      <c r="Y560" s="309"/>
      <c r="Z560" s="309"/>
      <c r="AA560" s="309"/>
      <c r="AB560" s="309"/>
    </row>
    <row r="561" spans="1:28" ht="12.75" hidden="1">
      <c r="A561" s="309"/>
      <c r="B561" s="361"/>
      <c r="C561" s="351"/>
      <c r="D561" s="309"/>
      <c r="E561" s="374"/>
      <c r="F561" s="352"/>
      <c r="G561" s="309"/>
      <c r="H561" s="309"/>
      <c r="I561" s="309"/>
      <c r="J561" s="309"/>
      <c r="K561" s="309"/>
      <c r="L561" s="309"/>
      <c r="M561" s="309"/>
      <c r="N561" s="309"/>
      <c r="O561" s="309"/>
      <c r="P561" s="309"/>
      <c r="Q561" s="309"/>
      <c r="R561" s="309"/>
      <c r="S561" s="309"/>
      <c r="T561" s="309"/>
      <c r="U561" s="309"/>
      <c r="V561" s="309"/>
      <c r="W561" s="309"/>
      <c r="X561" s="309"/>
      <c r="Y561" s="309"/>
      <c r="Z561" s="309"/>
      <c r="AA561" s="309"/>
      <c r="AB561" s="309"/>
    </row>
    <row r="562" spans="1:28" ht="12.75" hidden="1">
      <c r="A562" s="309"/>
      <c r="B562" s="361"/>
      <c r="C562" s="351"/>
      <c r="D562" s="309"/>
      <c r="E562" s="374"/>
      <c r="F562" s="352"/>
      <c r="G562" s="309"/>
      <c r="H562" s="309"/>
      <c r="I562" s="309"/>
      <c r="J562" s="309"/>
      <c r="K562" s="309"/>
      <c r="L562" s="309"/>
      <c r="M562" s="309"/>
      <c r="N562" s="309"/>
      <c r="O562" s="309"/>
      <c r="P562" s="309"/>
      <c r="Q562" s="309"/>
      <c r="R562" s="309"/>
      <c r="S562" s="309"/>
      <c r="T562" s="309"/>
      <c r="U562" s="309"/>
      <c r="V562" s="309"/>
      <c r="W562" s="309"/>
      <c r="X562" s="309"/>
      <c r="Y562" s="309"/>
      <c r="Z562" s="309"/>
      <c r="AA562" s="309"/>
      <c r="AB562" s="309"/>
    </row>
    <row r="563" spans="1:28" ht="12.75" hidden="1">
      <c r="A563" s="309"/>
      <c r="B563" s="361"/>
      <c r="C563" s="351"/>
      <c r="D563" s="309"/>
      <c r="E563" s="374"/>
      <c r="F563" s="352"/>
      <c r="G563" s="309"/>
      <c r="H563" s="309"/>
      <c r="I563" s="309"/>
      <c r="J563" s="309"/>
      <c r="K563" s="309"/>
      <c r="L563" s="309"/>
      <c r="M563" s="309"/>
      <c r="N563" s="309"/>
      <c r="O563" s="309"/>
      <c r="P563" s="309"/>
      <c r="Q563" s="309"/>
      <c r="R563" s="309"/>
      <c r="S563" s="309"/>
      <c r="T563" s="309"/>
      <c r="U563" s="309"/>
      <c r="V563" s="309"/>
      <c r="W563" s="309"/>
      <c r="X563" s="309"/>
      <c r="Y563" s="309"/>
      <c r="Z563" s="309"/>
      <c r="AA563" s="309"/>
      <c r="AB563" s="309"/>
    </row>
    <row r="564" spans="1:28" ht="12.75" hidden="1">
      <c r="A564" s="309"/>
      <c r="B564" s="361"/>
      <c r="C564" s="351"/>
      <c r="D564" s="309"/>
      <c r="E564" s="374"/>
      <c r="F564" s="352"/>
      <c r="G564" s="309"/>
      <c r="H564" s="309"/>
      <c r="I564" s="309"/>
      <c r="J564" s="309"/>
      <c r="K564" s="309"/>
      <c r="L564" s="309"/>
      <c r="M564" s="309"/>
      <c r="N564" s="309"/>
      <c r="O564" s="309"/>
      <c r="P564" s="309"/>
      <c r="Q564" s="309"/>
      <c r="R564" s="309"/>
      <c r="S564" s="309"/>
      <c r="T564" s="309"/>
      <c r="U564" s="309"/>
      <c r="V564" s="309"/>
      <c r="W564" s="309"/>
      <c r="X564" s="309"/>
      <c r="Y564" s="309"/>
      <c r="Z564" s="309"/>
      <c r="AA564" s="309"/>
      <c r="AB564" s="309"/>
    </row>
    <row r="565" spans="1:28" ht="12.75" hidden="1">
      <c r="A565" s="309"/>
      <c r="B565" s="361"/>
      <c r="C565" s="351"/>
      <c r="D565" s="309"/>
      <c r="E565" s="374"/>
      <c r="F565" s="352"/>
      <c r="G565" s="309"/>
      <c r="H565" s="309"/>
      <c r="I565" s="309"/>
      <c r="J565" s="309"/>
      <c r="K565" s="309"/>
      <c r="L565" s="309"/>
      <c r="M565" s="309"/>
      <c r="N565" s="309"/>
      <c r="O565" s="309"/>
      <c r="P565" s="309"/>
      <c r="Q565" s="309"/>
      <c r="R565" s="309"/>
      <c r="S565" s="309"/>
      <c r="T565" s="309"/>
      <c r="U565" s="309"/>
      <c r="V565" s="309"/>
      <c r="W565" s="309"/>
      <c r="X565" s="309"/>
      <c r="Y565" s="309"/>
      <c r="Z565" s="309"/>
      <c r="AA565" s="309"/>
      <c r="AB565" s="309"/>
    </row>
    <row r="566" spans="1:28" ht="12.75" hidden="1">
      <c r="A566" s="309"/>
      <c r="B566" s="361"/>
      <c r="C566" s="351"/>
      <c r="D566" s="309"/>
      <c r="E566" s="374"/>
      <c r="F566" s="352"/>
      <c r="G566" s="309"/>
      <c r="H566" s="309"/>
      <c r="I566" s="309"/>
      <c r="J566" s="309"/>
      <c r="K566" s="309"/>
      <c r="L566" s="309"/>
      <c r="M566" s="309"/>
      <c r="N566" s="309"/>
      <c r="O566" s="309"/>
      <c r="P566" s="309"/>
      <c r="Q566" s="309"/>
      <c r="R566" s="309"/>
      <c r="S566" s="309"/>
      <c r="T566" s="309"/>
      <c r="U566" s="309"/>
      <c r="V566" s="309"/>
      <c r="W566" s="309"/>
      <c r="X566" s="309"/>
      <c r="Y566" s="309"/>
      <c r="Z566" s="309"/>
      <c r="AA566" s="309"/>
      <c r="AB566" s="309"/>
    </row>
    <row r="567" spans="1:28" ht="12.75" hidden="1">
      <c r="A567" s="309"/>
      <c r="B567" s="361"/>
      <c r="C567" s="351"/>
      <c r="D567" s="309"/>
      <c r="E567" s="374"/>
      <c r="F567" s="352"/>
      <c r="G567" s="309"/>
      <c r="H567" s="309"/>
      <c r="I567" s="309"/>
      <c r="J567" s="309"/>
      <c r="K567" s="309"/>
      <c r="L567" s="309"/>
      <c r="M567" s="309"/>
      <c r="N567" s="309"/>
      <c r="O567" s="309"/>
      <c r="P567" s="309"/>
      <c r="Q567" s="309"/>
      <c r="R567" s="309"/>
      <c r="S567" s="309"/>
      <c r="T567" s="309"/>
      <c r="U567" s="309"/>
      <c r="V567" s="309"/>
      <c r="W567" s="309"/>
      <c r="X567" s="309"/>
      <c r="Y567" s="309"/>
      <c r="Z567" s="309"/>
      <c r="AA567" s="309"/>
      <c r="AB567" s="309"/>
    </row>
    <row r="568" spans="1:28" ht="12.75" hidden="1">
      <c r="A568" s="309"/>
      <c r="B568" s="361"/>
      <c r="C568" s="351"/>
      <c r="D568" s="309"/>
      <c r="E568" s="374"/>
      <c r="F568" s="352"/>
      <c r="G568" s="309"/>
      <c r="H568" s="309"/>
      <c r="I568" s="309"/>
      <c r="J568" s="309"/>
      <c r="K568" s="309"/>
      <c r="L568" s="309"/>
      <c r="M568" s="309"/>
      <c r="N568" s="309"/>
      <c r="O568" s="309"/>
      <c r="P568" s="309"/>
      <c r="Q568" s="309"/>
      <c r="R568" s="309"/>
      <c r="S568" s="309"/>
      <c r="T568" s="309"/>
      <c r="U568" s="309"/>
      <c r="V568" s="309"/>
      <c r="W568" s="309"/>
      <c r="X568" s="309"/>
      <c r="Y568" s="309"/>
      <c r="Z568" s="309"/>
      <c r="AA568" s="309"/>
      <c r="AB568" s="309"/>
    </row>
    <row r="569" spans="1:28" ht="12.75" hidden="1">
      <c r="A569" s="309"/>
      <c r="B569" s="361"/>
      <c r="C569" s="351"/>
      <c r="D569" s="309"/>
      <c r="E569" s="374"/>
      <c r="F569" s="352"/>
      <c r="G569" s="309"/>
      <c r="H569" s="309"/>
      <c r="I569" s="309"/>
      <c r="J569" s="309"/>
      <c r="K569" s="309"/>
      <c r="L569" s="309"/>
      <c r="M569" s="309"/>
      <c r="N569" s="309"/>
      <c r="O569" s="309"/>
      <c r="P569" s="309"/>
      <c r="Q569" s="309"/>
      <c r="R569" s="309"/>
      <c r="S569" s="309"/>
      <c r="T569" s="309"/>
      <c r="U569" s="309"/>
      <c r="V569" s="309"/>
      <c r="W569" s="309"/>
      <c r="X569" s="309"/>
      <c r="Y569" s="309"/>
      <c r="Z569" s="309"/>
      <c r="AA569" s="309"/>
      <c r="AB569" s="309"/>
    </row>
    <row r="570" spans="1:28" ht="12.75" hidden="1">
      <c r="A570" s="309"/>
      <c r="B570" s="361"/>
      <c r="C570" s="351"/>
      <c r="D570" s="309"/>
      <c r="E570" s="374"/>
      <c r="F570" s="352"/>
      <c r="G570" s="309"/>
      <c r="H570" s="309"/>
      <c r="I570" s="309"/>
      <c r="J570" s="309"/>
      <c r="K570" s="309"/>
      <c r="L570" s="309"/>
      <c r="M570" s="309"/>
      <c r="N570" s="309"/>
      <c r="O570" s="309"/>
      <c r="P570" s="309"/>
      <c r="Q570" s="309"/>
      <c r="R570" s="309"/>
      <c r="S570" s="309"/>
      <c r="T570" s="309"/>
      <c r="U570" s="309"/>
      <c r="V570" s="309"/>
      <c r="W570" s="309"/>
      <c r="X570" s="309"/>
      <c r="Y570" s="309"/>
      <c r="Z570" s="309"/>
      <c r="AA570" s="309"/>
      <c r="AB570" s="309"/>
    </row>
    <row r="571" spans="1:28" ht="12.75" hidden="1">
      <c r="A571" s="309"/>
      <c r="B571" s="361"/>
      <c r="C571" s="351"/>
      <c r="D571" s="309"/>
      <c r="E571" s="374"/>
      <c r="F571" s="352"/>
      <c r="G571" s="309"/>
      <c r="H571" s="309"/>
      <c r="I571" s="309"/>
      <c r="J571" s="309"/>
      <c r="K571" s="309"/>
      <c r="L571" s="309"/>
      <c r="M571" s="309"/>
      <c r="N571" s="309"/>
      <c r="O571" s="309"/>
      <c r="P571" s="309"/>
      <c r="Q571" s="309"/>
      <c r="R571" s="309"/>
      <c r="S571" s="309"/>
      <c r="T571" s="309"/>
      <c r="U571" s="309"/>
      <c r="V571" s="309"/>
      <c r="W571" s="309"/>
      <c r="X571" s="309"/>
      <c r="Y571" s="309"/>
      <c r="Z571" s="309"/>
      <c r="AA571" s="309"/>
      <c r="AB571" s="309"/>
    </row>
    <row r="572" spans="1:28" ht="12.75" hidden="1">
      <c r="A572" s="309"/>
      <c r="B572" s="361"/>
      <c r="C572" s="351"/>
      <c r="D572" s="309"/>
      <c r="E572" s="374"/>
      <c r="F572" s="352"/>
      <c r="G572" s="309"/>
      <c r="H572" s="309"/>
      <c r="I572" s="309"/>
      <c r="J572" s="309"/>
      <c r="K572" s="309"/>
      <c r="L572" s="309"/>
      <c r="M572" s="309"/>
      <c r="N572" s="309"/>
      <c r="O572" s="309"/>
      <c r="P572" s="309"/>
      <c r="Q572" s="309"/>
      <c r="R572" s="309"/>
      <c r="S572" s="309"/>
      <c r="T572" s="309"/>
      <c r="U572" s="309"/>
      <c r="V572" s="309"/>
      <c r="W572" s="309"/>
      <c r="X572" s="309"/>
      <c r="Y572" s="309"/>
      <c r="Z572" s="309"/>
      <c r="AA572" s="309"/>
      <c r="AB572" s="309"/>
    </row>
    <row r="573" spans="1:28" ht="12.75" hidden="1">
      <c r="A573" s="309"/>
      <c r="B573" s="361"/>
      <c r="C573" s="351"/>
      <c r="D573" s="309"/>
      <c r="E573" s="374"/>
      <c r="F573" s="352"/>
      <c r="G573" s="309"/>
      <c r="H573" s="309"/>
      <c r="I573" s="309"/>
      <c r="J573" s="309"/>
      <c r="K573" s="309"/>
      <c r="L573" s="309"/>
      <c r="M573" s="309"/>
      <c r="N573" s="309"/>
      <c r="O573" s="309"/>
      <c r="P573" s="309"/>
      <c r="Q573" s="309"/>
      <c r="R573" s="309"/>
      <c r="S573" s="309"/>
      <c r="T573" s="309"/>
      <c r="U573" s="309"/>
      <c r="V573" s="309"/>
      <c r="W573" s="309"/>
      <c r="X573" s="309"/>
      <c r="Y573" s="309"/>
      <c r="Z573" s="309"/>
      <c r="AA573" s="309"/>
      <c r="AB573" s="309"/>
    </row>
    <row r="574" spans="1:28" ht="12.75" hidden="1">
      <c r="A574" s="309"/>
      <c r="B574" s="361"/>
      <c r="C574" s="351"/>
      <c r="D574" s="309"/>
      <c r="E574" s="374"/>
      <c r="F574" s="352"/>
      <c r="G574" s="309"/>
      <c r="H574" s="309"/>
      <c r="I574" s="309"/>
      <c r="J574" s="309"/>
      <c r="K574" s="309"/>
      <c r="L574" s="309"/>
      <c r="M574" s="309"/>
      <c r="N574" s="309"/>
      <c r="O574" s="309"/>
      <c r="P574" s="309"/>
      <c r="Q574" s="309"/>
      <c r="R574" s="309"/>
      <c r="S574" s="309"/>
      <c r="T574" s="309"/>
      <c r="U574" s="309"/>
      <c r="V574" s="309"/>
      <c r="W574" s="309"/>
      <c r="X574" s="309"/>
      <c r="Y574" s="309"/>
      <c r="Z574" s="309"/>
      <c r="AA574" s="309"/>
      <c r="AB574" s="309"/>
    </row>
    <row r="575" spans="1:28" ht="12.75" hidden="1">
      <c r="A575" s="309"/>
      <c r="B575" s="361"/>
      <c r="C575" s="351"/>
      <c r="D575" s="309"/>
      <c r="E575" s="374"/>
      <c r="F575" s="352"/>
      <c r="G575" s="309"/>
      <c r="H575" s="309"/>
      <c r="I575" s="309"/>
      <c r="J575" s="309"/>
      <c r="K575" s="309"/>
      <c r="L575" s="309"/>
      <c r="M575" s="309"/>
      <c r="N575" s="309"/>
      <c r="O575" s="309"/>
      <c r="P575" s="309"/>
      <c r="Q575" s="309"/>
      <c r="R575" s="309"/>
      <c r="S575" s="309"/>
      <c r="T575" s="309"/>
      <c r="U575" s="309"/>
      <c r="V575" s="309"/>
      <c r="W575" s="309"/>
      <c r="X575" s="309"/>
      <c r="Y575" s="309"/>
      <c r="Z575" s="309"/>
      <c r="AA575" s="309"/>
      <c r="AB575" s="309"/>
    </row>
    <row r="576" spans="1:28" ht="12.75" hidden="1">
      <c r="A576" s="309"/>
      <c r="B576" s="361"/>
      <c r="C576" s="351"/>
      <c r="D576" s="309"/>
      <c r="E576" s="374"/>
      <c r="F576" s="352"/>
      <c r="G576" s="309"/>
      <c r="H576" s="309"/>
      <c r="I576" s="309"/>
      <c r="J576" s="309"/>
      <c r="K576" s="309"/>
      <c r="L576" s="309"/>
      <c r="M576" s="309"/>
      <c r="N576" s="309"/>
      <c r="O576" s="309"/>
      <c r="P576" s="309"/>
      <c r="Q576" s="309"/>
      <c r="R576" s="309"/>
      <c r="S576" s="309"/>
      <c r="T576" s="309"/>
      <c r="U576" s="309"/>
      <c r="V576" s="309"/>
      <c r="W576" s="309"/>
      <c r="X576" s="309"/>
      <c r="Y576" s="309"/>
      <c r="Z576" s="309"/>
      <c r="AA576" s="309"/>
      <c r="AB576" s="309"/>
    </row>
    <row r="577" spans="1:28" ht="12.75" hidden="1">
      <c r="A577" s="309"/>
      <c r="B577" s="361"/>
      <c r="C577" s="351"/>
      <c r="D577" s="309"/>
      <c r="E577" s="374"/>
      <c r="F577" s="352"/>
      <c r="G577" s="309"/>
      <c r="H577" s="309"/>
      <c r="I577" s="309"/>
      <c r="J577" s="309"/>
      <c r="K577" s="309"/>
      <c r="L577" s="309"/>
      <c r="M577" s="309"/>
      <c r="N577" s="309"/>
      <c r="O577" s="309"/>
      <c r="P577" s="309"/>
      <c r="Q577" s="309"/>
      <c r="R577" s="309"/>
      <c r="S577" s="309"/>
      <c r="T577" s="309"/>
      <c r="U577" s="309"/>
      <c r="V577" s="309"/>
      <c r="W577" s="309"/>
      <c r="X577" s="309"/>
      <c r="Y577" s="309"/>
      <c r="Z577" s="309"/>
      <c r="AA577" s="309"/>
      <c r="AB577" s="309"/>
    </row>
    <row r="578" spans="1:28" ht="12.75" hidden="1">
      <c r="A578" s="309"/>
      <c r="B578" s="361"/>
      <c r="C578" s="351"/>
      <c r="D578" s="309"/>
      <c r="E578" s="374"/>
      <c r="F578" s="352"/>
      <c r="G578" s="309"/>
      <c r="H578" s="309"/>
      <c r="I578" s="309"/>
      <c r="J578" s="309"/>
      <c r="K578" s="309"/>
      <c r="L578" s="309"/>
      <c r="M578" s="309"/>
      <c r="N578" s="309"/>
      <c r="O578" s="309"/>
      <c r="P578" s="309"/>
      <c r="Q578" s="309"/>
      <c r="R578" s="309"/>
      <c r="S578" s="309"/>
      <c r="T578" s="309"/>
      <c r="U578" s="309"/>
      <c r="V578" s="309"/>
      <c r="W578" s="309"/>
      <c r="X578" s="309"/>
      <c r="Y578" s="309"/>
      <c r="Z578" s="309"/>
      <c r="AA578" s="309"/>
      <c r="AB578" s="309"/>
    </row>
    <row r="579" spans="1:28" ht="12.75" hidden="1">
      <c r="A579" s="309"/>
      <c r="B579" s="361"/>
      <c r="C579" s="351"/>
      <c r="D579" s="309"/>
      <c r="E579" s="374"/>
      <c r="F579" s="352"/>
      <c r="G579" s="309"/>
      <c r="H579" s="309"/>
      <c r="I579" s="309"/>
      <c r="J579" s="309"/>
      <c r="K579" s="309"/>
      <c r="L579" s="309"/>
      <c r="M579" s="309"/>
      <c r="N579" s="309"/>
      <c r="O579" s="309"/>
      <c r="P579" s="309"/>
      <c r="Q579" s="309"/>
      <c r="R579" s="309"/>
      <c r="S579" s="309"/>
      <c r="T579" s="309"/>
      <c r="U579" s="309"/>
      <c r="V579" s="309"/>
      <c r="W579" s="309"/>
      <c r="X579" s="309"/>
      <c r="Y579" s="309"/>
      <c r="Z579" s="309"/>
      <c r="AA579" s="309"/>
      <c r="AB579" s="309"/>
    </row>
    <row r="580" spans="1:28" ht="12.75" hidden="1">
      <c r="A580" s="309"/>
      <c r="B580" s="361"/>
      <c r="C580" s="351"/>
      <c r="D580" s="309"/>
      <c r="E580" s="374"/>
      <c r="F580" s="352"/>
      <c r="G580" s="309"/>
      <c r="H580" s="309"/>
      <c r="I580" s="309"/>
      <c r="J580" s="309"/>
      <c r="K580" s="309"/>
      <c r="L580" s="309"/>
      <c r="M580" s="309"/>
      <c r="N580" s="309"/>
      <c r="O580" s="309"/>
      <c r="P580" s="309"/>
      <c r="Q580" s="309"/>
      <c r="R580" s="309"/>
      <c r="S580" s="309"/>
      <c r="T580" s="309"/>
      <c r="U580" s="309"/>
      <c r="V580" s="309"/>
      <c r="W580" s="309"/>
      <c r="X580" s="309"/>
      <c r="Y580" s="309"/>
      <c r="Z580" s="309"/>
      <c r="AA580" s="309"/>
      <c r="AB580" s="309"/>
    </row>
    <row r="581" spans="1:28" ht="12.75" hidden="1">
      <c r="A581" s="309"/>
      <c r="B581" s="361"/>
      <c r="C581" s="351"/>
      <c r="D581" s="309"/>
      <c r="E581" s="374"/>
      <c r="F581" s="352"/>
      <c r="G581" s="309"/>
      <c r="H581" s="309"/>
      <c r="I581" s="309"/>
      <c r="J581" s="309"/>
      <c r="K581" s="309"/>
      <c r="L581" s="309"/>
      <c r="M581" s="309"/>
      <c r="N581" s="309"/>
      <c r="O581" s="309"/>
      <c r="P581" s="309"/>
      <c r="Q581" s="309"/>
      <c r="R581" s="309"/>
      <c r="S581" s="309"/>
      <c r="T581" s="309"/>
      <c r="U581" s="309"/>
      <c r="V581" s="309"/>
      <c r="W581" s="309"/>
      <c r="X581" s="309"/>
      <c r="Y581" s="309"/>
      <c r="Z581" s="309"/>
      <c r="AA581" s="309"/>
      <c r="AB581" s="309"/>
    </row>
    <row r="582" spans="1:28" ht="12.75" hidden="1">
      <c r="A582" s="309"/>
      <c r="B582" s="361"/>
      <c r="C582" s="351"/>
      <c r="D582" s="309"/>
      <c r="E582" s="374"/>
      <c r="F582" s="352"/>
      <c r="G582" s="309"/>
      <c r="H582" s="309"/>
      <c r="I582" s="309"/>
      <c r="J582" s="309"/>
      <c r="K582" s="309"/>
      <c r="L582" s="309"/>
      <c r="M582" s="309"/>
      <c r="N582" s="309"/>
      <c r="O582" s="309"/>
      <c r="P582" s="309"/>
      <c r="Q582" s="309"/>
      <c r="R582" s="309"/>
      <c r="S582" s="309"/>
      <c r="T582" s="309"/>
      <c r="U582" s="309"/>
      <c r="V582" s="309"/>
      <c r="W582" s="309"/>
      <c r="X582" s="309"/>
      <c r="Y582" s="309"/>
      <c r="Z582" s="309"/>
      <c r="AA582" s="309"/>
      <c r="AB582" s="309"/>
    </row>
    <row r="583" spans="1:28" ht="12.75" hidden="1">
      <c r="A583" s="309"/>
      <c r="B583" s="361"/>
      <c r="C583" s="351"/>
      <c r="D583" s="309"/>
      <c r="E583" s="374"/>
      <c r="F583" s="352"/>
      <c r="G583" s="309"/>
      <c r="H583" s="309"/>
      <c r="I583" s="309"/>
      <c r="J583" s="309"/>
      <c r="K583" s="309"/>
      <c r="L583" s="309"/>
      <c r="M583" s="309"/>
      <c r="N583" s="309"/>
      <c r="O583" s="309"/>
      <c r="P583" s="309"/>
      <c r="Q583" s="309"/>
      <c r="R583" s="309"/>
      <c r="S583" s="309"/>
      <c r="T583" s="309"/>
      <c r="U583" s="309"/>
      <c r="V583" s="309"/>
      <c r="W583" s="309"/>
      <c r="X583" s="309"/>
      <c r="Y583" s="309"/>
      <c r="Z583" s="309"/>
      <c r="AA583" s="309"/>
      <c r="AB583" s="309"/>
    </row>
    <row r="584" spans="1:28" ht="12.75" hidden="1">
      <c r="A584" s="309"/>
      <c r="B584" s="361"/>
      <c r="C584" s="351"/>
      <c r="D584" s="309"/>
      <c r="E584" s="374"/>
      <c r="F584" s="352"/>
      <c r="G584" s="309"/>
      <c r="H584" s="309"/>
      <c r="I584" s="309"/>
      <c r="J584" s="309"/>
      <c r="K584" s="309"/>
      <c r="L584" s="309"/>
      <c r="M584" s="309"/>
      <c r="N584" s="309"/>
      <c r="O584" s="309"/>
      <c r="P584" s="309"/>
      <c r="Q584" s="309"/>
      <c r="R584" s="309"/>
      <c r="S584" s="309"/>
      <c r="T584" s="309"/>
      <c r="U584" s="309"/>
      <c r="V584" s="309"/>
      <c r="W584" s="309"/>
      <c r="X584" s="309"/>
      <c r="Y584" s="309"/>
      <c r="Z584" s="309"/>
      <c r="AA584" s="309"/>
      <c r="AB584" s="309"/>
    </row>
    <row r="585" spans="1:28" ht="12.75" hidden="1">
      <c r="A585" s="309"/>
      <c r="B585" s="361"/>
      <c r="C585" s="351"/>
      <c r="D585" s="309"/>
      <c r="E585" s="374"/>
      <c r="F585" s="352"/>
      <c r="G585" s="309"/>
      <c r="H585" s="309"/>
      <c r="I585" s="309"/>
      <c r="J585" s="309"/>
      <c r="K585" s="309"/>
      <c r="L585" s="309"/>
      <c r="M585" s="309"/>
      <c r="N585" s="309"/>
      <c r="O585" s="309"/>
      <c r="P585" s="309"/>
      <c r="Q585" s="309"/>
      <c r="R585" s="309"/>
      <c r="S585" s="309"/>
      <c r="T585" s="309"/>
      <c r="U585" s="309"/>
      <c r="V585" s="309"/>
      <c r="W585" s="309"/>
      <c r="X585" s="309"/>
      <c r="Y585" s="309"/>
      <c r="Z585" s="309"/>
      <c r="AA585" s="309"/>
      <c r="AB585" s="309"/>
    </row>
    <row r="586" spans="1:28" ht="12.75" hidden="1">
      <c r="A586" s="309"/>
      <c r="B586" s="361"/>
      <c r="C586" s="351"/>
      <c r="D586" s="309"/>
      <c r="E586" s="374"/>
      <c r="F586" s="352"/>
      <c r="G586" s="309"/>
      <c r="H586" s="309"/>
      <c r="I586" s="309"/>
      <c r="J586" s="309"/>
      <c r="K586" s="309"/>
      <c r="L586" s="309"/>
      <c r="M586" s="309"/>
      <c r="N586" s="309"/>
      <c r="O586" s="309"/>
      <c r="P586" s="309"/>
      <c r="Q586" s="309"/>
      <c r="R586" s="309"/>
      <c r="S586" s="309"/>
      <c r="T586" s="309"/>
      <c r="U586" s="309"/>
      <c r="V586" s="309"/>
      <c r="W586" s="309"/>
      <c r="X586" s="309"/>
      <c r="Y586" s="309"/>
      <c r="Z586" s="309"/>
      <c r="AA586" s="309"/>
      <c r="AB586" s="309"/>
    </row>
    <row r="587" spans="1:28" ht="12.75" hidden="1">
      <c r="A587" s="309"/>
      <c r="B587" s="361"/>
      <c r="C587" s="351"/>
      <c r="D587" s="309"/>
      <c r="E587" s="374"/>
      <c r="F587" s="352"/>
      <c r="G587" s="309"/>
      <c r="H587" s="309"/>
      <c r="I587" s="309"/>
      <c r="J587" s="309"/>
      <c r="K587" s="309"/>
      <c r="L587" s="309"/>
      <c r="M587" s="309"/>
      <c r="N587" s="309"/>
      <c r="O587" s="309"/>
      <c r="P587" s="309"/>
      <c r="Q587" s="309"/>
      <c r="R587" s="309"/>
      <c r="S587" s="309"/>
      <c r="T587" s="309"/>
      <c r="U587" s="309"/>
      <c r="V587" s="309"/>
      <c r="W587" s="309"/>
      <c r="X587" s="309"/>
      <c r="Y587" s="309"/>
      <c r="Z587" s="309"/>
      <c r="AA587" s="309"/>
      <c r="AB587" s="309"/>
    </row>
    <row r="588" spans="1:28" ht="12.75" hidden="1">
      <c r="A588" s="309"/>
      <c r="B588" s="361"/>
      <c r="C588" s="351"/>
      <c r="D588" s="309"/>
      <c r="E588" s="374"/>
      <c r="F588" s="352"/>
      <c r="G588" s="309"/>
      <c r="H588" s="309"/>
      <c r="I588" s="309"/>
      <c r="J588" s="309"/>
      <c r="K588" s="309"/>
      <c r="L588" s="309"/>
      <c r="M588" s="309"/>
      <c r="N588" s="309"/>
      <c r="O588" s="309"/>
      <c r="P588" s="309"/>
      <c r="Q588" s="309"/>
      <c r="R588" s="309"/>
      <c r="S588" s="309"/>
      <c r="T588" s="309"/>
      <c r="U588" s="309"/>
      <c r="V588" s="309"/>
      <c r="W588" s="309"/>
      <c r="X588" s="309"/>
      <c r="Y588" s="309"/>
      <c r="Z588" s="309"/>
      <c r="AA588" s="309"/>
      <c r="AB588" s="309"/>
    </row>
    <row r="589" spans="1:28" ht="12.75" hidden="1">
      <c r="A589" s="309"/>
      <c r="B589" s="361"/>
      <c r="C589" s="351"/>
      <c r="D589" s="309"/>
      <c r="E589" s="374"/>
      <c r="F589" s="352"/>
      <c r="G589" s="309"/>
      <c r="H589" s="309"/>
      <c r="I589" s="309"/>
      <c r="J589" s="309"/>
      <c r="K589" s="309"/>
      <c r="L589" s="309"/>
      <c r="M589" s="309"/>
      <c r="N589" s="309"/>
      <c r="O589" s="309"/>
      <c r="P589" s="309"/>
      <c r="Q589" s="309"/>
      <c r="R589" s="309"/>
      <c r="S589" s="309"/>
      <c r="T589" s="309"/>
      <c r="U589" s="309"/>
      <c r="V589" s="309"/>
      <c r="W589" s="309"/>
      <c r="X589" s="309"/>
      <c r="Y589" s="309"/>
      <c r="Z589" s="309"/>
      <c r="AA589" s="309"/>
      <c r="AB589" s="309"/>
    </row>
    <row r="590" spans="1:28" ht="12.75" hidden="1">
      <c r="A590" s="309"/>
      <c r="B590" s="361"/>
      <c r="C590" s="351"/>
      <c r="D590" s="309"/>
      <c r="E590" s="374"/>
      <c r="F590" s="352"/>
      <c r="G590" s="309"/>
      <c r="H590" s="309"/>
      <c r="I590" s="309"/>
      <c r="J590" s="309"/>
      <c r="K590" s="309"/>
      <c r="L590" s="309"/>
      <c r="M590" s="309"/>
      <c r="N590" s="309"/>
      <c r="O590" s="309"/>
      <c r="P590" s="309"/>
      <c r="Q590" s="309"/>
      <c r="R590" s="309"/>
      <c r="S590" s="309"/>
      <c r="T590" s="309"/>
      <c r="U590" s="309"/>
      <c r="V590" s="309"/>
      <c r="W590" s="309"/>
      <c r="X590" s="309"/>
      <c r="Y590" s="309"/>
      <c r="Z590" s="309"/>
      <c r="AA590" s="309"/>
      <c r="AB590" s="309"/>
    </row>
    <row r="591" spans="1:28" ht="12.75" hidden="1">
      <c r="A591" s="309"/>
      <c r="B591" s="361"/>
      <c r="C591" s="351"/>
      <c r="D591" s="309"/>
      <c r="E591" s="374"/>
      <c r="F591" s="352"/>
      <c r="G591" s="309"/>
      <c r="H591" s="309"/>
      <c r="I591" s="309"/>
      <c r="J591" s="309"/>
      <c r="K591" s="309"/>
      <c r="L591" s="309"/>
      <c r="M591" s="309"/>
      <c r="N591" s="309"/>
      <c r="O591" s="309"/>
      <c r="P591" s="309"/>
      <c r="Q591" s="309"/>
      <c r="R591" s="309"/>
      <c r="S591" s="309"/>
      <c r="T591" s="309"/>
      <c r="U591" s="309"/>
      <c r="V591" s="309"/>
      <c r="W591" s="309"/>
      <c r="X591" s="309"/>
      <c r="Y591" s="309"/>
      <c r="Z591" s="309"/>
      <c r="AA591" s="309"/>
      <c r="AB591" s="309"/>
    </row>
    <row r="592" spans="1:28" ht="12.75" hidden="1">
      <c r="A592" s="309"/>
      <c r="B592" s="361"/>
      <c r="C592" s="351"/>
      <c r="D592" s="309"/>
      <c r="E592" s="374"/>
      <c r="F592" s="352"/>
      <c r="G592" s="309"/>
      <c r="H592" s="309"/>
      <c r="I592" s="309"/>
      <c r="J592" s="309"/>
      <c r="K592" s="309"/>
      <c r="L592" s="309"/>
      <c r="M592" s="309"/>
      <c r="N592" s="309"/>
      <c r="O592" s="309"/>
      <c r="P592" s="309"/>
      <c r="Q592" s="309"/>
      <c r="R592" s="309"/>
      <c r="S592" s="309"/>
      <c r="T592" s="309"/>
      <c r="U592" s="309"/>
      <c r="V592" s="309"/>
      <c r="W592" s="309"/>
      <c r="X592" s="309"/>
      <c r="Y592" s="309"/>
      <c r="Z592" s="309"/>
      <c r="AA592" s="309"/>
      <c r="AB592" s="309"/>
    </row>
    <row r="593" spans="1:28" ht="12.75" hidden="1">
      <c r="A593" s="309"/>
      <c r="B593" s="361"/>
      <c r="C593" s="351"/>
      <c r="D593" s="309"/>
      <c r="E593" s="374"/>
      <c r="F593" s="352"/>
      <c r="G593" s="309"/>
      <c r="H593" s="309"/>
      <c r="I593" s="309"/>
      <c r="J593" s="309"/>
      <c r="K593" s="309"/>
      <c r="L593" s="309"/>
      <c r="M593" s="309"/>
      <c r="N593" s="309"/>
      <c r="O593" s="309"/>
      <c r="P593" s="309"/>
      <c r="Q593" s="309"/>
      <c r="R593" s="309"/>
      <c r="S593" s="309"/>
      <c r="T593" s="309"/>
      <c r="U593" s="309"/>
      <c r="V593" s="309"/>
      <c r="W593" s="309"/>
      <c r="X593" s="309"/>
      <c r="Y593" s="309"/>
      <c r="Z593" s="309"/>
      <c r="AA593" s="309"/>
      <c r="AB593" s="309"/>
    </row>
    <row r="594" spans="1:28" ht="12.75" hidden="1">
      <c r="A594" s="309"/>
      <c r="B594" s="361"/>
      <c r="C594" s="351"/>
      <c r="D594" s="309"/>
      <c r="E594" s="374"/>
      <c r="F594" s="352"/>
      <c r="G594" s="309"/>
      <c r="H594" s="309"/>
      <c r="I594" s="309"/>
      <c r="J594" s="309"/>
      <c r="K594" s="309"/>
      <c r="L594" s="309"/>
      <c r="M594" s="309"/>
      <c r="N594" s="309"/>
      <c r="O594" s="309"/>
      <c r="P594" s="309"/>
      <c r="Q594" s="309"/>
      <c r="R594" s="309"/>
      <c r="S594" s="309"/>
      <c r="T594" s="309"/>
      <c r="U594" s="309"/>
      <c r="V594" s="309"/>
      <c r="W594" s="309"/>
      <c r="X594" s="309"/>
      <c r="Y594" s="309"/>
      <c r="Z594" s="309"/>
      <c r="AA594" s="309"/>
      <c r="AB594" s="309"/>
    </row>
    <row r="595" spans="1:28" ht="12.75" hidden="1">
      <c r="A595" s="309"/>
      <c r="B595" s="361"/>
      <c r="C595" s="351"/>
      <c r="D595" s="309"/>
      <c r="E595" s="374"/>
      <c r="F595" s="352"/>
      <c r="G595" s="309"/>
      <c r="H595" s="309"/>
      <c r="I595" s="309"/>
      <c r="J595" s="309"/>
      <c r="K595" s="309"/>
      <c r="L595" s="309"/>
      <c r="M595" s="309"/>
      <c r="N595" s="309"/>
      <c r="O595" s="309"/>
      <c r="P595" s="309"/>
      <c r="Q595" s="309"/>
      <c r="R595" s="309"/>
      <c r="S595" s="309"/>
      <c r="T595" s="309"/>
      <c r="U595" s="309"/>
      <c r="V595" s="309"/>
      <c r="W595" s="309"/>
      <c r="X595" s="309"/>
      <c r="Y595" s="309"/>
      <c r="Z595" s="309"/>
      <c r="AA595" s="309"/>
      <c r="AB595" s="309"/>
    </row>
    <row r="596" spans="1:28" ht="12.75" hidden="1">
      <c r="A596" s="309"/>
      <c r="B596" s="361"/>
      <c r="C596" s="351"/>
      <c r="D596" s="309"/>
      <c r="E596" s="374"/>
      <c r="F596" s="352"/>
      <c r="G596" s="309"/>
      <c r="H596" s="309"/>
      <c r="I596" s="309"/>
      <c r="J596" s="309"/>
      <c r="K596" s="309"/>
      <c r="L596" s="309"/>
      <c r="M596" s="309"/>
      <c r="N596" s="309"/>
      <c r="O596" s="309"/>
      <c r="P596" s="309"/>
      <c r="Q596" s="309"/>
      <c r="R596" s="309"/>
      <c r="S596" s="309"/>
      <c r="T596" s="309"/>
      <c r="U596" s="309"/>
      <c r="V596" s="309"/>
      <c r="W596" s="309"/>
      <c r="X596" s="309"/>
      <c r="Y596" s="309"/>
      <c r="Z596" s="309"/>
      <c r="AA596" s="309"/>
      <c r="AB596" s="309"/>
    </row>
    <row r="597" spans="1:28" ht="12.75" hidden="1">
      <c r="A597" s="309"/>
      <c r="B597" s="361"/>
      <c r="C597" s="351"/>
      <c r="D597" s="309"/>
      <c r="E597" s="374"/>
      <c r="F597" s="352"/>
      <c r="G597" s="309"/>
      <c r="H597" s="309"/>
      <c r="I597" s="309"/>
      <c r="J597" s="309"/>
      <c r="K597" s="309"/>
      <c r="L597" s="309"/>
      <c r="M597" s="309"/>
      <c r="N597" s="309"/>
      <c r="O597" s="309"/>
      <c r="P597" s="309"/>
      <c r="Q597" s="309"/>
      <c r="R597" s="309"/>
      <c r="S597" s="309"/>
      <c r="T597" s="309"/>
      <c r="U597" s="309"/>
      <c r="V597" s="309"/>
      <c r="W597" s="309"/>
      <c r="X597" s="309"/>
      <c r="Y597" s="309"/>
      <c r="Z597" s="309"/>
      <c r="AA597" s="309"/>
      <c r="AB597" s="309"/>
    </row>
    <row r="598" spans="1:28" ht="12.75" hidden="1">
      <c r="A598" s="309"/>
      <c r="B598" s="361"/>
      <c r="C598" s="351"/>
      <c r="D598" s="309"/>
      <c r="E598" s="374"/>
      <c r="F598" s="352"/>
      <c r="G598" s="309"/>
      <c r="H598" s="309"/>
      <c r="I598" s="309"/>
      <c r="J598" s="309"/>
      <c r="K598" s="309"/>
      <c r="L598" s="309"/>
      <c r="M598" s="309"/>
      <c r="N598" s="309"/>
      <c r="O598" s="309"/>
      <c r="P598" s="309"/>
      <c r="Q598" s="309"/>
      <c r="R598" s="309"/>
      <c r="S598" s="309"/>
      <c r="T598" s="309"/>
      <c r="U598" s="309"/>
      <c r="V598" s="309"/>
      <c r="W598" s="309"/>
      <c r="X598" s="309"/>
      <c r="Y598" s="309"/>
      <c r="Z598" s="309"/>
      <c r="AA598" s="309"/>
      <c r="AB598" s="309"/>
    </row>
    <row r="599" spans="1:28" ht="12.75" hidden="1">
      <c r="A599" s="309"/>
      <c r="B599" s="361"/>
      <c r="C599" s="351"/>
      <c r="D599" s="309"/>
      <c r="E599" s="374"/>
      <c r="F599" s="352"/>
      <c r="G599" s="309"/>
      <c r="H599" s="309"/>
      <c r="I599" s="309"/>
      <c r="J599" s="309"/>
      <c r="K599" s="309"/>
      <c r="L599" s="309"/>
      <c r="M599" s="309"/>
      <c r="N599" s="309"/>
      <c r="O599" s="309"/>
      <c r="P599" s="309"/>
      <c r="Q599" s="309"/>
      <c r="R599" s="309"/>
      <c r="S599" s="309"/>
      <c r="T599" s="309"/>
      <c r="U599" s="309"/>
      <c r="V599" s="309"/>
      <c r="W599" s="309"/>
      <c r="X599" s="309"/>
      <c r="Y599" s="309"/>
      <c r="Z599" s="309"/>
      <c r="AA599" s="309"/>
      <c r="AB599" s="309"/>
    </row>
    <row r="600" spans="1:28" ht="12.75" hidden="1">
      <c r="A600" s="309"/>
      <c r="B600" s="361"/>
      <c r="C600" s="351"/>
      <c r="D600" s="309"/>
      <c r="E600" s="374"/>
      <c r="F600" s="352"/>
      <c r="G600" s="309"/>
      <c r="H600" s="309"/>
      <c r="I600" s="309"/>
      <c r="J600" s="309"/>
      <c r="K600" s="309"/>
      <c r="L600" s="309"/>
      <c r="M600" s="309"/>
      <c r="N600" s="309"/>
      <c r="O600" s="309"/>
      <c r="P600" s="309"/>
      <c r="Q600" s="309"/>
      <c r="R600" s="309"/>
      <c r="S600" s="309"/>
      <c r="T600" s="309"/>
      <c r="U600" s="309"/>
      <c r="V600" s="309"/>
      <c r="W600" s="309"/>
      <c r="X600" s="309"/>
      <c r="Y600" s="309"/>
      <c r="Z600" s="309"/>
      <c r="AA600" s="309"/>
      <c r="AB600" s="309"/>
    </row>
    <row r="601" spans="1:28" ht="12.75" hidden="1">
      <c r="A601" s="309"/>
      <c r="B601" s="361"/>
      <c r="C601" s="351"/>
      <c r="D601" s="309"/>
      <c r="E601" s="374"/>
      <c r="F601" s="352"/>
      <c r="G601" s="309"/>
      <c r="H601" s="309"/>
      <c r="I601" s="309"/>
      <c r="J601" s="309"/>
      <c r="K601" s="309"/>
      <c r="L601" s="309"/>
      <c r="M601" s="309"/>
      <c r="N601" s="309"/>
      <c r="O601" s="309"/>
      <c r="P601" s="309"/>
      <c r="Q601" s="309"/>
      <c r="R601" s="309"/>
      <c r="S601" s="309"/>
      <c r="T601" s="309"/>
      <c r="U601" s="309"/>
      <c r="V601" s="309"/>
      <c r="W601" s="309"/>
      <c r="X601" s="309"/>
      <c r="Y601" s="309"/>
      <c r="Z601" s="309"/>
      <c r="AA601" s="309"/>
      <c r="AB601" s="309"/>
    </row>
    <row r="602" spans="1:28" ht="12.75" hidden="1">
      <c r="A602" s="309"/>
      <c r="B602" s="361"/>
      <c r="C602" s="351"/>
      <c r="D602" s="309"/>
      <c r="E602" s="374"/>
      <c r="F602" s="352"/>
      <c r="G602" s="309"/>
      <c r="H602" s="309"/>
      <c r="I602" s="309"/>
      <c r="J602" s="309"/>
      <c r="K602" s="309"/>
      <c r="L602" s="309"/>
      <c r="M602" s="309"/>
      <c r="N602" s="309"/>
      <c r="O602" s="309"/>
      <c r="P602" s="309"/>
      <c r="Q602" s="309"/>
      <c r="R602" s="309"/>
      <c r="S602" s="309"/>
      <c r="T602" s="309"/>
      <c r="U602" s="309"/>
      <c r="V602" s="309"/>
      <c r="W602" s="309"/>
      <c r="X602" s="309"/>
      <c r="Y602" s="309"/>
      <c r="Z602" s="309"/>
      <c r="AA602" s="309"/>
      <c r="AB602" s="309"/>
    </row>
    <row r="603" spans="1:28" ht="12.75" hidden="1">
      <c r="A603" s="309"/>
      <c r="B603" s="361"/>
      <c r="C603" s="351"/>
      <c r="D603" s="309"/>
      <c r="E603" s="374"/>
      <c r="F603" s="352"/>
      <c r="G603" s="309"/>
      <c r="H603" s="309"/>
      <c r="I603" s="309"/>
      <c r="J603" s="309"/>
      <c r="K603" s="309"/>
      <c r="L603" s="309"/>
      <c r="M603" s="309"/>
      <c r="N603" s="309"/>
      <c r="O603" s="309"/>
      <c r="P603" s="309"/>
      <c r="Q603" s="309"/>
      <c r="R603" s="309"/>
      <c r="S603" s="309"/>
      <c r="T603" s="309"/>
      <c r="U603" s="309"/>
      <c r="V603" s="309"/>
      <c r="W603" s="309"/>
      <c r="X603" s="309"/>
      <c r="Y603" s="309"/>
      <c r="Z603" s="309"/>
      <c r="AA603" s="309"/>
      <c r="AB603" s="309"/>
    </row>
    <row r="604" spans="1:28" ht="12.75" hidden="1">
      <c r="A604" s="309"/>
      <c r="B604" s="361"/>
      <c r="C604" s="351"/>
      <c r="D604" s="309"/>
      <c r="E604" s="374"/>
      <c r="F604" s="352"/>
      <c r="G604" s="309"/>
      <c r="H604" s="309"/>
      <c r="I604" s="309"/>
      <c r="J604" s="309"/>
      <c r="K604" s="309"/>
      <c r="L604" s="309"/>
      <c r="M604" s="309"/>
      <c r="N604" s="309"/>
      <c r="O604" s="309"/>
      <c r="P604" s="309"/>
      <c r="Q604" s="309"/>
      <c r="R604" s="309"/>
      <c r="S604" s="309"/>
      <c r="T604" s="309"/>
      <c r="U604" s="309"/>
      <c r="V604" s="309"/>
      <c r="W604" s="309"/>
      <c r="X604" s="309"/>
      <c r="Y604" s="309"/>
      <c r="Z604" s="309"/>
      <c r="AA604" s="309"/>
      <c r="AB604" s="309"/>
    </row>
    <row r="605" spans="1:28" ht="12.75" hidden="1">
      <c r="A605" s="309"/>
      <c r="B605" s="361"/>
      <c r="C605" s="351"/>
      <c r="D605" s="309"/>
      <c r="E605" s="374"/>
      <c r="F605" s="352"/>
      <c r="G605" s="309"/>
      <c r="H605" s="309"/>
      <c r="I605" s="309"/>
      <c r="J605" s="309"/>
      <c r="K605" s="309"/>
      <c r="L605" s="309"/>
      <c r="M605" s="309"/>
      <c r="N605" s="309"/>
      <c r="O605" s="309"/>
      <c r="P605" s="309"/>
      <c r="Q605" s="309"/>
      <c r="R605" s="309"/>
      <c r="S605" s="309"/>
      <c r="T605" s="309"/>
      <c r="U605" s="309"/>
      <c r="V605" s="309"/>
      <c r="W605" s="309"/>
      <c r="X605" s="309"/>
      <c r="Y605" s="309"/>
      <c r="Z605" s="309"/>
      <c r="AA605" s="309"/>
      <c r="AB605" s="309"/>
    </row>
    <row r="606" spans="1:28" ht="12.75" hidden="1">
      <c r="A606" s="309"/>
      <c r="B606" s="361"/>
      <c r="C606" s="351"/>
      <c r="D606" s="309"/>
      <c r="E606" s="374"/>
      <c r="F606" s="352"/>
      <c r="G606" s="309"/>
      <c r="H606" s="309"/>
      <c r="I606" s="309"/>
      <c r="J606" s="309"/>
      <c r="K606" s="309"/>
      <c r="L606" s="309"/>
      <c r="M606" s="309"/>
      <c r="N606" s="309"/>
      <c r="O606" s="309"/>
      <c r="P606" s="309"/>
      <c r="Q606" s="309"/>
      <c r="R606" s="309"/>
      <c r="S606" s="309"/>
      <c r="T606" s="309"/>
      <c r="U606" s="309"/>
      <c r="V606" s="309"/>
      <c r="W606" s="309"/>
      <c r="X606" s="309"/>
      <c r="Y606" s="309"/>
      <c r="Z606" s="309"/>
      <c r="AA606" s="309"/>
      <c r="AB606" s="309"/>
    </row>
    <row r="607" spans="1:28" ht="12.75" hidden="1">
      <c r="A607" s="309"/>
      <c r="B607" s="361"/>
      <c r="C607" s="351"/>
      <c r="D607" s="309"/>
      <c r="E607" s="374"/>
      <c r="F607" s="352"/>
      <c r="G607" s="309"/>
      <c r="H607" s="309"/>
      <c r="I607" s="309"/>
      <c r="J607" s="309"/>
      <c r="K607" s="309"/>
      <c r="L607" s="309"/>
      <c r="M607" s="309"/>
      <c r="N607" s="309"/>
      <c r="O607" s="309"/>
      <c r="P607" s="309"/>
      <c r="Q607" s="309"/>
      <c r="R607" s="309"/>
      <c r="S607" s="309"/>
      <c r="T607" s="309"/>
      <c r="U607" s="309"/>
      <c r="V607" s="309"/>
      <c r="W607" s="309"/>
      <c r="X607" s="309"/>
      <c r="Y607" s="309"/>
      <c r="Z607" s="309"/>
      <c r="AA607" s="309"/>
      <c r="AB607" s="309"/>
    </row>
    <row r="608" spans="1:28" ht="12.75" hidden="1">
      <c r="A608" s="309"/>
      <c r="B608" s="361"/>
      <c r="C608" s="351"/>
      <c r="D608" s="309"/>
      <c r="E608" s="374"/>
      <c r="F608" s="352"/>
      <c r="G608" s="309"/>
      <c r="H608" s="309"/>
      <c r="I608" s="309"/>
      <c r="J608" s="309"/>
      <c r="K608" s="309"/>
      <c r="L608" s="309"/>
      <c r="M608" s="309"/>
      <c r="N608" s="309"/>
      <c r="O608" s="309"/>
      <c r="P608" s="309"/>
      <c r="Q608" s="309"/>
      <c r="R608" s="309"/>
      <c r="S608" s="309"/>
      <c r="T608" s="309"/>
      <c r="U608" s="309"/>
      <c r="V608" s="309"/>
      <c r="W608" s="309"/>
      <c r="X608" s="309"/>
      <c r="Y608" s="309"/>
      <c r="Z608" s="309"/>
      <c r="AA608" s="309"/>
      <c r="AB608" s="309"/>
    </row>
    <row r="609" spans="1:28" ht="12.75" hidden="1">
      <c r="A609" s="309"/>
      <c r="B609" s="361"/>
      <c r="C609" s="351"/>
      <c r="D609" s="309"/>
      <c r="E609" s="374"/>
      <c r="F609" s="352"/>
      <c r="G609" s="309"/>
      <c r="H609" s="309"/>
      <c r="I609" s="309"/>
      <c r="J609" s="309"/>
      <c r="K609" s="309"/>
      <c r="L609" s="309"/>
      <c r="M609" s="309"/>
      <c r="N609" s="309"/>
      <c r="O609" s="309"/>
      <c r="P609" s="309"/>
      <c r="Q609" s="309"/>
      <c r="R609" s="309"/>
      <c r="S609" s="309"/>
      <c r="T609" s="309"/>
      <c r="U609" s="309"/>
      <c r="V609" s="309"/>
      <c r="W609" s="309"/>
      <c r="X609" s="309"/>
      <c r="Y609" s="309"/>
      <c r="Z609" s="309"/>
      <c r="AA609" s="309"/>
      <c r="AB609" s="309"/>
    </row>
    <row r="610" spans="1:28" ht="12.75" hidden="1">
      <c r="A610" s="309"/>
      <c r="B610" s="361"/>
      <c r="C610" s="351"/>
      <c r="D610" s="309"/>
      <c r="E610" s="374"/>
      <c r="F610" s="352"/>
      <c r="G610" s="309"/>
      <c r="H610" s="309"/>
      <c r="I610" s="309"/>
      <c r="J610" s="309"/>
      <c r="K610" s="309"/>
      <c r="L610" s="309"/>
      <c r="M610" s="309"/>
      <c r="N610" s="309"/>
      <c r="O610" s="309"/>
      <c r="P610" s="309"/>
      <c r="Q610" s="309"/>
      <c r="R610" s="309"/>
      <c r="S610" s="309"/>
      <c r="T610" s="309"/>
      <c r="U610" s="309"/>
      <c r="V610" s="309"/>
      <c r="W610" s="309"/>
      <c r="X610" s="309"/>
      <c r="Y610" s="309"/>
      <c r="Z610" s="309"/>
      <c r="AA610" s="309"/>
      <c r="AB610" s="309"/>
    </row>
    <row r="611" spans="1:28" ht="12.75" hidden="1">
      <c r="A611" s="309"/>
      <c r="B611" s="361"/>
      <c r="C611" s="351"/>
      <c r="D611" s="309"/>
      <c r="E611" s="374"/>
      <c r="F611" s="352"/>
      <c r="G611" s="309"/>
      <c r="H611" s="309"/>
      <c r="I611" s="309"/>
      <c r="J611" s="309"/>
      <c r="K611" s="309"/>
      <c r="L611" s="309"/>
      <c r="M611" s="309"/>
      <c r="N611" s="309"/>
      <c r="O611" s="309"/>
      <c r="P611" s="309"/>
      <c r="Q611" s="309"/>
      <c r="R611" s="309"/>
      <c r="S611" s="309"/>
      <c r="T611" s="309"/>
      <c r="U611" s="309"/>
      <c r="V611" s="309"/>
      <c r="W611" s="309"/>
      <c r="X611" s="309"/>
      <c r="Y611" s="309"/>
      <c r="Z611" s="309"/>
      <c r="AA611" s="309"/>
      <c r="AB611" s="309"/>
    </row>
    <row r="612" spans="1:28" ht="12.75" hidden="1">
      <c r="A612" s="309"/>
      <c r="B612" s="361"/>
      <c r="C612" s="351"/>
      <c r="D612" s="309"/>
      <c r="E612" s="374"/>
      <c r="F612" s="352"/>
      <c r="G612" s="309"/>
      <c r="H612" s="309"/>
      <c r="I612" s="309"/>
      <c r="J612" s="309"/>
      <c r="K612" s="309"/>
      <c r="L612" s="309"/>
      <c r="M612" s="309"/>
      <c r="N612" s="309"/>
      <c r="O612" s="309"/>
      <c r="P612" s="309"/>
      <c r="Q612" s="309"/>
      <c r="R612" s="309"/>
      <c r="S612" s="309"/>
      <c r="T612" s="309"/>
      <c r="U612" s="309"/>
      <c r="V612" s="309"/>
      <c r="W612" s="309"/>
      <c r="X612" s="309"/>
      <c r="Y612" s="309"/>
      <c r="Z612" s="309"/>
      <c r="AA612" s="309"/>
      <c r="AB612" s="309"/>
    </row>
    <row r="613" spans="1:28" ht="12.75" hidden="1">
      <c r="A613" s="309"/>
      <c r="B613" s="361"/>
      <c r="C613" s="351"/>
      <c r="D613" s="309"/>
      <c r="E613" s="374"/>
      <c r="F613" s="352"/>
      <c r="G613" s="309"/>
      <c r="H613" s="309"/>
      <c r="I613" s="309"/>
      <c r="J613" s="309"/>
      <c r="K613" s="309"/>
      <c r="L613" s="309"/>
      <c r="M613" s="309"/>
      <c r="N613" s="309"/>
      <c r="O613" s="309"/>
      <c r="P613" s="309"/>
      <c r="Q613" s="309"/>
      <c r="R613" s="309"/>
      <c r="S613" s="309"/>
      <c r="T613" s="309"/>
      <c r="U613" s="309"/>
      <c r="V613" s="309"/>
      <c r="W613" s="309"/>
      <c r="X613" s="309"/>
      <c r="Y613" s="309"/>
      <c r="Z613" s="309"/>
      <c r="AA613" s="309"/>
      <c r="AB613" s="309"/>
    </row>
    <row r="614" spans="1:28" ht="12.75" hidden="1">
      <c r="A614" s="309"/>
      <c r="B614" s="361"/>
      <c r="C614" s="351"/>
      <c r="D614" s="309"/>
      <c r="E614" s="374"/>
      <c r="F614" s="352"/>
      <c r="G614" s="309"/>
      <c r="H614" s="309"/>
      <c r="I614" s="309"/>
      <c r="J614" s="309"/>
      <c r="K614" s="309"/>
      <c r="L614" s="309"/>
      <c r="M614" s="309"/>
      <c r="N614" s="309"/>
      <c r="O614" s="309"/>
      <c r="P614" s="309"/>
      <c r="Q614" s="309"/>
      <c r="R614" s="309"/>
      <c r="S614" s="309"/>
      <c r="T614" s="309"/>
      <c r="U614" s="309"/>
      <c r="V614" s="309"/>
      <c r="W614" s="309"/>
      <c r="X614" s="309"/>
      <c r="Y614" s="309"/>
      <c r="Z614" s="309"/>
      <c r="AA614" s="309"/>
      <c r="AB614" s="309"/>
    </row>
    <row r="615" spans="1:28" ht="12.75" hidden="1">
      <c r="A615" s="309"/>
      <c r="B615" s="361"/>
      <c r="C615" s="351"/>
      <c r="D615" s="309"/>
      <c r="E615" s="374"/>
      <c r="F615" s="352"/>
      <c r="G615" s="309"/>
      <c r="H615" s="309"/>
      <c r="I615" s="309"/>
      <c r="J615" s="309"/>
      <c r="K615" s="309"/>
      <c r="L615" s="309"/>
      <c r="M615" s="309"/>
      <c r="N615" s="309"/>
      <c r="O615" s="309"/>
      <c r="P615" s="309"/>
      <c r="Q615" s="309"/>
      <c r="R615" s="309"/>
      <c r="S615" s="309"/>
      <c r="T615" s="309"/>
      <c r="U615" s="309"/>
      <c r="V615" s="309"/>
      <c r="W615" s="309"/>
      <c r="X615" s="309"/>
      <c r="Y615" s="309"/>
      <c r="Z615" s="309"/>
      <c r="AA615" s="309"/>
      <c r="AB615" s="309"/>
    </row>
    <row r="616" spans="1:28" ht="12.75" hidden="1">
      <c r="A616" s="309"/>
      <c r="B616" s="361"/>
      <c r="C616" s="351"/>
      <c r="D616" s="309"/>
      <c r="E616" s="374"/>
      <c r="F616" s="352"/>
      <c r="G616" s="309"/>
      <c r="H616" s="309"/>
      <c r="I616" s="309"/>
      <c r="J616" s="309"/>
      <c r="K616" s="309"/>
      <c r="L616" s="309"/>
      <c r="M616" s="309"/>
      <c r="N616" s="309"/>
      <c r="O616" s="309"/>
      <c r="P616" s="309"/>
      <c r="Q616" s="309"/>
      <c r="R616" s="309"/>
      <c r="S616" s="309"/>
      <c r="T616" s="309"/>
      <c r="U616" s="309"/>
      <c r="V616" s="309"/>
      <c r="W616" s="309"/>
      <c r="X616" s="309"/>
      <c r="Y616" s="309"/>
      <c r="Z616" s="309"/>
      <c r="AA616" s="309"/>
      <c r="AB616" s="309"/>
    </row>
    <row r="617" spans="1:28" ht="12.75" hidden="1">
      <c r="A617" s="309"/>
      <c r="B617" s="361"/>
      <c r="C617" s="351"/>
      <c r="D617" s="309"/>
      <c r="E617" s="374"/>
      <c r="F617" s="352"/>
      <c r="G617" s="309"/>
      <c r="H617" s="309"/>
      <c r="I617" s="309"/>
      <c r="J617" s="309"/>
      <c r="K617" s="309"/>
      <c r="L617" s="309"/>
      <c r="M617" s="309"/>
      <c r="N617" s="309"/>
      <c r="O617" s="309"/>
      <c r="P617" s="309"/>
      <c r="Q617" s="309"/>
      <c r="R617" s="309"/>
      <c r="S617" s="309"/>
      <c r="T617" s="309"/>
      <c r="U617" s="309"/>
      <c r="V617" s="309"/>
      <c r="W617" s="309"/>
      <c r="X617" s="309"/>
      <c r="Y617" s="309"/>
      <c r="Z617" s="309"/>
      <c r="AA617" s="309"/>
      <c r="AB617" s="309"/>
    </row>
    <row r="618" spans="1:28" ht="12.75" hidden="1">
      <c r="A618" s="309"/>
      <c r="B618" s="361"/>
      <c r="C618" s="351"/>
      <c r="D618" s="309"/>
      <c r="E618" s="374"/>
      <c r="F618" s="352"/>
      <c r="G618" s="309"/>
      <c r="H618" s="309"/>
      <c r="I618" s="309"/>
      <c r="J618" s="309"/>
      <c r="K618" s="309"/>
      <c r="L618" s="309"/>
      <c r="M618" s="309"/>
      <c r="N618" s="309"/>
      <c r="O618" s="309"/>
      <c r="P618" s="309"/>
      <c r="Q618" s="309"/>
      <c r="R618" s="309"/>
      <c r="S618" s="309"/>
      <c r="T618" s="309"/>
      <c r="U618" s="309"/>
      <c r="V618" s="309"/>
      <c r="W618" s="309"/>
      <c r="X618" s="309"/>
      <c r="Y618" s="309"/>
      <c r="Z618" s="309"/>
      <c r="AA618" s="309"/>
      <c r="AB618" s="309"/>
    </row>
    <row r="619" spans="1:28" ht="12.75" hidden="1">
      <c r="A619" s="309"/>
      <c r="B619" s="361"/>
      <c r="C619" s="351"/>
      <c r="D619" s="309"/>
      <c r="E619" s="374"/>
      <c r="F619" s="352"/>
      <c r="G619" s="309"/>
      <c r="H619" s="309"/>
      <c r="I619" s="309"/>
      <c r="J619" s="309"/>
      <c r="K619" s="309"/>
      <c r="L619" s="309"/>
      <c r="M619" s="309"/>
      <c r="N619" s="309"/>
      <c r="O619" s="309"/>
      <c r="P619" s="309"/>
      <c r="Q619" s="309"/>
      <c r="R619" s="309"/>
      <c r="S619" s="309"/>
      <c r="T619" s="309"/>
      <c r="U619" s="309"/>
      <c r="V619" s="309"/>
      <c r="W619" s="309"/>
      <c r="X619" s="309"/>
      <c r="Y619" s="309"/>
      <c r="Z619" s="309"/>
      <c r="AA619" s="309"/>
      <c r="AB619" s="309"/>
    </row>
    <row r="620" spans="1:28" ht="12.75" hidden="1">
      <c r="A620" s="309"/>
      <c r="B620" s="361"/>
      <c r="C620" s="351"/>
      <c r="D620" s="309"/>
      <c r="E620" s="374"/>
      <c r="F620" s="352"/>
      <c r="G620" s="309"/>
      <c r="H620" s="309"/>
      <c r="I620" s="309"/>
      <c r="J620" s="309"/>
      <c r="K620" s="309"/>
      <c r="L620" s="309"/>
      <c r="M620" s="309"/>
      <c r="N620" s="309"/>
      <c r="O620" s="309"/>
      <c r="P620" s="309"/>
      <c r="Q620" s="309"/>
      <c r="R620" s="309"/>
      <c r="S620" s="309"/>
      <c r="T620" s="309"/>
      <c r="U620" s="309"/>
      <c r="V620" s="309"/>
      <c r="W620" s="309"/>
      <c r="X620" s="309"/>
      <c r="Y620" s="309"/>
      <c r="Z620" s="309"/>
      <c r="AA620" s="309"/>
      <c r="AB620" s="309"/>
    </row>
    <row r="621" spans="1:28" ht="12.75" hidden="1">
      <c r="A621" s="309"/>
      <c r="B621" s="361"/>
      <c r="C621" s="351"/>
      <c r="D621" s="309"/>
      <c r="E621" s="374"/>
      <c r="F621" s="352"/>
      <c r="G621" s="309"/>
      <c r="H621" s="309"/>
      <c r="I621" s="309"/>
      <c r="J621" s="309"/>
      <c r="K621" s="309"/>
      <c r="L621" s="309"/>
      <c r="M621" s="309"/>
      <c r="N621" s="309"/>
      <c r="O621" s="309"/>
      <c r="P621" s="309"/>
      <c r="Q621" s="309"/>
      <c r="R621" s="309"/>
      <c r="S621" s="309"/>
      <c r="T621" s="309"/>
      <c r="U621" s="309"/>
      <c r="V621" s="309"/>
      <c r="W621" s="309"/>
      <c r="X621" s="309"/>
      <c r="Y621" s="309"/>
      <c r="Z621" s="309"/>
      <c r="AA621" s="309"/>
      <c r="AB621" s="309"/>
    </row>
    <row r="622" spans="1:28" ht="12.75" hidden="1">
      <c r="A622" s="309"/>
      <c r="B622" s="361"/>
      <c r="C622" s="351"/>
      <c r="D622" s="309"/>
      <c r="E622" s="374"/>
      <c r="F622" s="352"/>
      <c r="G622" s="309"/>
      <c r="H622" s="309"/>
      <c r="I622" s="309"/>
      <c r="J622" s="309"/>
      <c r="K622" s="309"/>
      <c r="L622" s="309"/>
      <c r="M622" s="309"/>
      <c r="N622" s="309"/>
      <c r="O622" s="309"/>
      <c r="P622" s="309"/>
      <c r="Q622" s="309"/>
      <c r="R622" s="309"/>
      <c r="S622" s="309"/>
      <c r="T622" s="309"/>
      <c r="U622" s="309"/>
      <c r="V622" s="309"/>
      <c r="W622" s="309"/>
      <c r="X622" s="309"/>
      <c r="Y622" s="309"/>
      <c r="Z622" s="309"/>
      <c r="AA622" s="309"/>
      <c r="AB622" s="309"/>
    </row>
    <row r="623" spans="1:28" ht="12.75" hidden="1">
      <c r="A623" s="309"/>
      <c r="B623" s="361"/>
      <c r="C623" s="351"/>
      <c r="D623" s="309"/>
      <c r="E623" s="374"/>
      <c r="F623" s="352"/>
      <c r="G623" s="309"/>
      <c r="H623" s="309"/>
      <c r="I623" s="309"/>
      <c r="J623" s="309"/>
      <c r="K623" s="309"/>
      <c r="L623" s="309"/>
      <c r="M623" s="309"/>
      <c r="N623" s="309"/>
      <c r="O623" s="309"/>
      <c r="P623" s="309"/>
      <c r="Q623" s="309"/>
      <c r="R623" s="309"/>
      <c r="S623" s="309"/>
      <c r="T623" s="309"/>
      <c r="U623" s="309"/>
      <c r="V623" s="309"/>
      <c r="W623" s="309"/>
      <c r="X623" s="309"/>
      <c r="Y623" s="309"/>
      <c r="Z623" s="309"/>
      <c r="AA623" s="309"/>
      <c r="AB623" s="309"/>
    </row>
    <row r="624" spans="1:28" ht="12.75" hidden="1">
      <c r="A624" s="309"/>
      <c r="B624" s="361"/>
      <c r="C624" s="351"/>
      <c r="D624" s="309"/>
      <c r="E624" s="374"/>
      <c r="F624" s="352"/>
      <c r="G624" s="309"/>
      <c r="H624" s="309"/>
      <c r="I624" s="309"/>
      <c r="J624" s="309"/>
      <c r="K624" s="309"/>
      <c r="L624" s="309"/>
      <c r="M624" s="309"/>
      <c r="N624" s="309"/>
      <c r="O624" s="309"/>
      <c r="P624" s="309"/>
      <c r="Q624" s="309"/>
      <c r="R624" s="309"/>
      <c r="S624" s="309"/>
      <c r="T624" s="309"/>
      <c r="U624" s="309"/>
      <c r="V624" s="309"/>
      <c r="W624" s="309"/>
      <c r="X624" s="309"/>
      <c r="Y624" s="309"/>
      <c r="Z624" s="309"/>
      <c r="AA624" s="309"/>
      <c r="AB624" s="309"/>
    </row>
    <row r="625" spans="1:28" ht="12.75" hidden="1">
      <c r="A625" s="309"/>
      <c r="B625" s="361"/>
      <c r="C625" s="351"/>
      <c r="D625" s="309"/>
      <c r="E625" s="374"/>
      <c r="F625" s="352"/>
      <c r="G625" s="309"/>
      <c r="H625" s="309"/>
      <c r="I625" s="309"/>
      <c r="J625" s="309"/>
      <c r="K625" s="309"/>
      <c r="L625" s="309"/>
      <c r="M625" s="309"/>
      <c r="N625" s="309"/>
      <c r="O625" s="309"/>
      <c r="P625" s="309"/>
      <c r="Q625" s="309"/>
      <c r="R625" s="309"/>
      <c r="S625" s="309"/>
      <c r="T625" s="309"/>
      <c r="U625" s="309"/>
      <c r="V625" s="309"/>
      <c r="W625" s="309"/>
      <c r="X625" s="309"/>
      <c r="Y625" s="309"/>
      <c r="Z625" s="309"/>
      <c r="AA625" s="309"/>
      <c r="AB625" s="309"/>
    </row>
    <row r="626" spans="1:28" ht="12.75" hidden="1">
      <c r="A626" s="309"/>
      <c r="B626" s="361"/>
      <c r="C626" s="351"/>
      <c r="D626" s="309"/>
      <c r="E626" s="374"/>
      <c r="F626" s="352"/>
      <c r="G626" s="309"/>
      <c r="H626" s="309"/>
      <c r="I626" s="309"/>
      <c r="J626" s="309"/>
      <c r="K626" s="309"/>
      <c r="L626" s="309"/>
      <c r="M626" s="309"/>
      <c r="N626" s="309"/>
      <c r="O626" s="309"/>
      <c r="P626" s="309"/>
      <c r="Q626" s="309"/>
      <c r="R626" s="309"/>
      <c r="S626" s="309"/>
      <c r="T626" s="309"/>
      <c r="U626" s="309"/>
      <c r="V626" s="309"/>
      <c r="W626" s="309"/>
      <c r="X626" s="309"/>
      <c r="Y626" s="309"/>
      <c r="Z626" s="309"/>
      <c r="AA626" s="309"/>
      <c r="AB626" s="309"/>
    </row>
    <row r="627" spans="1:28" ht="12.75" hidden="1">
      <c r="A627" s="309"/>
      <c r="B627" s="361"/>
      <c r="C627" s="351"/>
      <c r="D627" s="309"/>
      <c r="E627" s="374"/>
      <c r="F627" s="352"/>
      <c r="G627" s="309"/>
      <c r="H627" s="309"/>
      <c r="I627" s="309"/>
      <c r="J627" s="309"/>
      <c r="K627" s="309"/>
      <c r="L627" s="309"/>
      <c r="M627" s="309"/>
      <c r="N627" s="309"/>
      <c r="O627" s="309"/>
      <c r="P627" s="309"/>
      <c r="Q627" s="309"/>
      <c r="R627" s="309"/>
      <c r="S627" s="309"/>
      <c r="T627" s="309"/>
      <c r="U627" s="309"/>
      <c r="V627" s="309"/>
      <c r="W627" s="309"/>
      <c r="X627" s="309"/>
      <c r="Y627" s="309"/>
      <c r="Z627" s="309"/>
      <c r="AA627" s="309"/>
      <c r="AB627" s="309"/>
    </row>
    <row r="628" spans="1:28" ht="12.75" hidden="1">
      <c r="A628" s="309"/>
      <c r="B628" s="361"/>
      <c r="C628" s="351"/>
      <c r="D628" s="309"/>
      <c r="E628" s="374"/>
      <c r="F628" s="352"/>
      <c r="G628" s="309"/>
      <c r="H628" s="309"/>
      <c r="I628" s="309"/>
      <c r="J628" s="309"/>
      <c r="K628" s="309"/>
      <c r="L628" s="309"/>
      <c r="M628" s="309"/>
      <c r="N628" s="309"/>
      <c r="O628" s="309"/>
      <c r="P628" s="309"/>
      <c r="Q628" s="309"/>
      <c r="R628" s="309"/>
      <c r="S628" s="309"/>
      <c r="T628" s="309"/>
      <c r="U628" s="309"/>
      <c r="V628" s="309"/>
      <c r="W628" s="309"/>
      <c r="X628" s="309"/>
      <c r="Y628" s="309"/>
      <c r="Z628" s="309"/>
      <c r="AA628" s="309"/>
      <c r="AB628" s="309"/>
    </row>
    <row r="629" spans="1:28" ht="12.75" hidden="1">
      <c r="A629" s="309"/>
      <c r="B629" s="361"/>
      <c r="C629" s="351"/>
      <c r="D629" s="309"/>
      <c r="E629" s="374"/>
      <c r="F629" s="352"/>
      <c r="G629" s="309"/>
      <c r="H629" s="309"/>
      <c r="I629" s="309"/>
      <c r="J629" s="309"/>
      <c r="K629" s="309"/>
      <c r="L629" s="309"/>
      <c r="M629" s="309"/>
      <c r="N629" s="309"/>
      <c r="O629" s="309"/>
      <c r="P629" s="309"/>
      <c r="Q629" s="309"/>
      <c r="R629" s="309"/>
      <c r="S629" s="309"/>
      <c r="T629" s="309"/>
      <c r="U629" s="309"/>
      <c r="V629" s="309"/>
      <c r="W629" s="309"/>
      <c r="X629" s="309"/>
      <c r="Y629" s="309"/>
      <c r="Z629" s="309"/>
      <c r="AA629" s="309"/>
      <c r="AB629" s="309"/>
    </row>
    <row r="630" spans="1:28" ht="12.75" hidden="1">
      <c r="A630" s="309"/>
      <c r="B630" s="361"/>
      <c r="C630" s="351"/>
      <c r="D630" s="309"/>
      <c r="E630" s="374"/>
      <c r="F630" s="352"/>
      <c r="G630" s="309"/>
      <c r="H630" s="309"/>
      <c r="I630" s="309"/>
      <c r="J630" s="309"/>
      <c r="K630" s="309"/>
      <c r="L630" s="309"/>
      <c r="M630" s="309"/>
      <c r="N630" s="309"/>
      <c r="O630" s="309"/>
      <c r="P630" s="309"/>
      <c r="Q630" s="309"/>
      <c r="R630" s="309"/>
      <c r="S630" s="309"/>
      <c r="T630" s="309"/>
      <c r="U630" s="309"/>
      <c r="V630" s="309"/>
      <c r="W630" s="309"/>
      <c r="X630" s="309"/>
      <c r="Y630" s="309"/>
      <c r="Z630" s="309"/>
      <c r="AA630" s="309"/>
      <c r="AB630" s="309"/>
    </row>
    <row r="631" spans="1:28" ht="12.75" hidden="1">
      <c r="A631" s="309"/>
      <c r="B631" s="361"/>
      <c r="C631" s="351"/>
      <c r="D631" s="309"/>
      <c r="E631" s="374"/>
      <c r="F631" s="352"/>
      <c r="G631" s="309"/>
      <c r="H631" s="309"/>
      <c r="I631" s="309"/>
      <c r="J631" s="309"/>
      <c r="K631" s="309"/>
      <c r="L631" s="309"/>
      <c r="M631" s="309"/>
      <c r="N631" s="309"/>
      <c r="O631" s="309"/>
      <c r="P631" s="309"/>
      <c r="Q631" s="309"/>
      <c r="R631" s="309"/>
      <c r="S631" s="309"/>
      <c r="T631" s="309"/>
      <c r="U631" s="309"/>
      <c r="V631" s="309"/>
      <c r="W631" s="309"/>
      <c r="X631" s="309"/>
      <c r="Y631" s="309"/>
      <c r="Z631" s="309"/>
      <c r="AA631" s="309"/>
      <c r="AB631" s="309"/>
    </row>
    <row r="632" spans="1:28" ht="12.75" hidden="1">
      <c r="A632" s="309"/>
      <c r="B632" s="361"/>
      <c r="C632" s="351"/>
      <c r="D632" s="309"/>
      <c r="E632" s="374"/>
      <c r="F632" s="352"/>
      <c r="G632" s="309"/>
      <c r="H632" s="309"/>
      <c r="I632" s="309"/>
      <c r="J632" s="309"/>
      <c r="K632" s="309"/>
      <c r="L632" s="309"/>
      <c r="M632" s="309"/>
      <c r="N632" s="309"/>
      <c r="O632" s="309"/>
      <c r="P632" s="309"/>
      <c r="Q632" s="309"/>
      <c r="R632" s="309"/>
      <c r="S632" s="309"/>
      <c r="T632" s="309"/>
      <c r="U632" s="309"/>
      <c r="V632" s="309"/>
      <c r="W632" s="309"/>
      <c r="X632" s="309"/>
      <c r="Y632" s="309"/>
      <c r="Z632" s="309"/>
      <c r="AA632" s="309"/>
      <c r="AB632" s="309"/>
    </row>
    <row r="633" spans="1:28" ht="12.75" hidden="1">
      <c r="A633" s="309"/>
      <c r="B633" s="361"/>
      <c r="C633" s="351"/>
      <c r="D633" s="309"/>
      <c r="E633" s="374"/>
      <c r="F633" s="352"/>
      <c r="G633" s="309"/>
      <c r="H633" s="309"/>
      <c r="I633" s="309"/>
      <c r="J633" s="309"/>
      <c r="K633" s="309"/>
      <c r="L633" s="309"/>
      <c r="M633" s="309"/>
      <c r="N633" s="309"/>
      <c r="O633" s="309"/>
      <c r="P633" s="309"/>
      <c r="Q633" s="309"/>
      <c r="R633" s="309"/>
      <c r="S633" s="309"/>
      <c r="T633" s="309"/>
      <c r="U633" s="309"/>
      <c r="V633" s="309"/>
      <c r="W633" s="309"/>
      <c r="X633" s="309"/>
      <c r="Y633" s="309"/>
      <c r="Z633" s="309"/>
      <c r="AA633" s="309"/>
      <c r="AB633" s="309"/>
    </row>
    <row r="634" spans="1:28" ht="12.75" hidden="1">
      <c r="A634" s="309"/>
      <c r="B634" s="361"/>
      <c r="C634" s="351"/>
      <c r="D634" s="309"/>
      <c r="E634" s="374"/>
      <c r="F634" s="352"/>
      <c r="G634" s="309"/>
      <c r="H634" s="309"/>
      <c r="I634" s="309"/>
      <c r="J634" s="309"/>
      <c r="K634" s="309"/>
      <c r="L634" s="309"/>
      <c r="M634" s="309"/>
      <c r="N634" s="309"/>
      <c r="O634" s="309"/>
      <c r="P634" s="309"/>
      <c r="Q634" s="309"/>
      <c r="R634" s="309"/>
      <c r="S634" s="309"/>
      <c r="T634" s="309"/>
      <c r="U634" s="309"/>
      <c r="V634" s="309"/>
      <c r="W634" s="309"/>
      <c r="X634" s="309"/>
      <c r="Y634" s="309"/>
      <c r="Z634" s="309"/>
      <c r="AA634" s="309"/>
      <c r="AB634" s="309"/>
    </row>
    <row r="635" spans="1:28" ht="12.75" hidden="1">
      <c r="A635" s="309"/>
      <c r="B635" s="361"/>
      <c r="C635" s="351"/>
      <c r="D635" s="309"/>
      <c r="E635" s="374"/>
      <c r="F635" s="352"/>
      <c r="G635" s="309"/>
      <c r="H635" s="309"/>
      <c r="I635" s="309"/>
      <c r="J635" s="309"/>
      <c r="K635" s="309"/>
      <c r="L635" s="309"/>
      <c r="M635" s="309"/>
      <c r="N635" s="309"/>
      <c r="O635" s="309"/>
      <c r="P635" s="309"/>
      <c r="Q635" s="309"/>
      <c r="R635" s="309"/>
      <c r="S635" s="309"/>
      <c r="T635" s="309"/>
      <c r="U635" s="309"/>
      <c r="V635" s="309"/>
      <c r="W635" s="309"/>
      <c r="X635" s="309"/>
      <c r="Y635" s="309"/>
      <c r="Z635" s="309"/>
      <c r="AA635" s="309"/>
      <c r="AB635" s="309"/>
    </row>
    <row r="636" spans="1:28" ht="12.75" hidden="1">
      <c r="A636" s="309"/>
      <c r="B636" s="361"/>
      <c r="C636" s="351"/>
      <c r="D636" s="309"/>
      <c r="E636" s="374"/>
      <c r="F636" s="352"/>
      <c r="G636" s="309"/>
      <c r="H636" s="309"/>
      <c r="I636" s="309"/>
      <c r="J636" s="309"/>
      <c r="K636" s="309"/>
      <c r="L636" s="309"/>
      <c r="M636" s="309"/>
      <c r="N636" s="309"/>
      <c r="O636" s="309"/>
      <c r="P636" s="309"/>
      <c r="Q636" s="309"/>
      <c r="R636" s="309"/>
      <c r="S636" s="309"/>
      <c r="T636" s="309"/>
      <c r="U636" s="309"/>
      <c r="V636" s="309"/>
      <c r="W636" s="309"/>
      <c r="X636" s="309"/>
      <c r="Y636" s="309"/>
      <c r="Z636" s="309"/>
      <c r="AA636" s="309"/>
      <c r="AB636" s="309"/>
    </row>
    <row r="637" spans="1:28" ht="12.75" hidden="1">
      <c r="A637" s="309"/>
      <c r="B637" s="361"/>
      <c r="C637" s="351"/>
      <c r="D637" s="309"/>
      <c r="E637" s="374"/>
      <c r="F637" s="352"/>
      <c r="G637" s="309"/>
      <c r="H637" s="309"/>
      <c r="I637" s="309"/>
      <c r="J637" s="309"/>
      <c r="K637" s="309"/>
      <c r="L637" s="309"/>
      <c r="M637" s="309"/>
      <c r="N637" s="309"/>
      <c r="O637" s="309"/>
      <c r="P637" s="309"/>
      <c r="Q637" s="309"/>
      <c r="R637" s="309"/>
      <c r="S637" s="309"/>
      <c r="T637" s="309"/>
      <c r="U637" s="309"/>
      <c r="V637" s="309"/>
      <c r="W637" s="309"/>
      <c r="X637" s="309"/>
      <c r="Y637" s="309"/>
      <c r="Z637" s="309"/>
      <c r="AA637" s="309"/>
      <c r="AB637" s="309"/>
    </row>
    <row r="638" spans="1:28" ht="12.75" hidden="1">
      <c r="A638" s="309"/>
      <c r="B638" s="361"/>
      <c r="C638" s="351"/>
      <c r="D638" s="309"/>
      <c r="E638" s="374"/>
      <c r="F638" s="352"/>
      <c r="G638" s="309"/>
      <c r="H638" s="309"/>
      <c r="I638" s="309"/>
      <c r="J638" s="309"/>
      <c r="K638" s="309"/>
      <c r="L638" s="309"/>
      <c r="M638" s="309"/>
      <c r="N638" s="309"/>
      <c r="O638" s="309"/>
      <c r="P638" s="309"/>
      <c r="Q638" s="309"/>
      <c r="R638" s="309"/>
      <c r="S638" s="309"/>
      <c r="T638" s="309"/>
      <c r="U638" s="309"/>
      <c r="V638" s="309"/>
      <c r="W638" s="309"/>
      <c r="X638" s="309"/>
      <c r="Y638" s="309"/>
      <c r="Z638" s="309"/>
      <c r="AA638" s="309"/>
      <c r="AB638" s="309"/>
    </row>
    <row r="639" spans="1:28" ht="12.75" hidden="1">
      <c r="A639" s="309"/>
      <c r="B639" s="361"/>
      <c r="C639" s="351"/>
      <c r="D639" s="309"/>
      <c r="E639" s="374"/>
      <c r="F639" s="352"/>
      <c r="G639" s="309"/>
      <c r="H639" s="309"/>
      <c r="I639" s="309"/>
      <c r="J639" s="309"/>
      <c r="K639" s="309"/>
      <c r="L639" s="309"/>
      <c r="M639" s="309"/>
      <c r="N639" s="309"/>
      <c r="O639" s="309"/>
      <c r="P639" s="309"/>
      <c r="Q639" s="309"/>
      <c r="R639" s="309"/>
      <c r="S639" s="309"/>
      <c r="T639" s="309"/>
      <c r="U639" s="309"/>
      <c r="V639" s="309"/>
      <c r="W639" s="309"/>
      <c r="X639" s="309"/>
      <c r="Y639" s="309"/>
      <c r="Z639" s="309"/>
      <c r="AA639" s="309"/>
      <c r="AB639" s="309"/>
    </row>
    <row r="640" spans="1:28" ht="12.75" hidden="1">
      <c r="A640" s="309"/>
      <c r="B640" s="361"/>
      <c r="C640" s="351"/>
      <c r="D640" s="309"/>
      <c r="E640" s="374"/>
      <c r="F640" s="352"/>
      <c r="G640" s="309"/>
      <c r="H640" s="309"/>
      <c r="I640" s="309"/>
      <c r="J640" s="309"/>
      <c r="K640" s="309"/>
      <c r="L640" s="309"/>
      <c r="M640" s="309"/>
      <c r="N640" s="309"/>
      <c r="O640" s="309"/>
      <c r="P640" s="309"/>
      <c r="Q640" s="309"/>
      <c r="R640" s="309"/>
      <c r="S640" s="309"/>
      <c r="T640" s="309"/>
      <c r="U640" s="309"/>
      <c r="V640" s="309"/>
      <c r="W640" s="309"/>
      <c r="X640" s="309"/>
      <c r="Y640" s="309"/>
      <c r="Z640" s="309"/>
      <c r="AA640" s="309"/>
      <c r="AB640" s="309"/>
    </row>
    <row r="641" spans="1:28" ht="12.75" hidden="1">
      <c r="A641" s="309"/>
      <c r="B641" s="361"/>
      <c r="C641" s="351"/>
      <c r="D641" s="309"/>
      <c r="E641" s="374"/>
      <c r="F641" s="352"/>
      <c r="G641" s="309"/>
      <c r="H641" s="309"/>
      <c r="I641" s="309"/>
      <c r="J641" s="309"/>
      <c r="K641" s="309"/>
      <c r="L641" s="309"/>
      <c r="M641" s="309"/>
      <c r="N641" s="309"/>
      <c r="O641" s="309"/>
      <c r="P641" s="309"/>
      <c r="Q641" s="309"/>
      <c r="R641" s="309"/>
      <c r="S641" s="309"/>
      <c r="T641" s="309"/>
      <c r="U641" s="309"/>
      <c r="V641" s="309"/>
      <c r="W641" s="309"/>
      <c r="X641" s="309"/>
      <c r="Y641" s="309"/>
      <c r="Z641" s="309"/>
      <c r="AA641" s="309"/>
      <c r="AB641" s="309"/>
    </row>
    <row r="642" spans="1:28" ht="12.75" hidden="1">
      <c r="A642" s="309"/>
      <c r="B642" s="361"/>
      <c r="C642" s="351"/>
      <c r="D642" s="309"/>
      <c r="E642" s="374"/>
      <c r="F642" s="352"/>
      <c r="G642" s="309"/>
      <c r="H642" s="309"/>
      <c r="I642" s="309"/>
      <c r="J642" s="309"/>
      <c r="K642" s="309"/>
      <c r="L642" s="309"/>
      <c r="M642" s="309"/>
      <c r="N642" s="309"/>
      <c r="O642" s="309"/>
      <c r="P642" s="309"/>
      <c r="Q642" s="309"/>
      <c r="R642" s="309"/>
      <c r="S642" s="309"/>
      <c r="T642" s="309"/>
      <c r="U642" s="309"/>
      <c r="V642" s="309"/>
      <c r="W642" s="309"/>
      <c r="X642" s="309"/>
      <c r="Y642" s="309"/>
      <c r="Z642" s="309"/>
      <c r="AA642" s="309"/>
      <c r="AB642" s="309"/>
    </row>
    <row r="643" spans="1:28" ht="12.75" hidden="1">
      <c r="A643" s="309"/>
      <c r="B643" s="361"/>
      <c r="C643" s="351"/>
      <c r="D643" s="309"/>
      <c r="E643" s="374"/>
      <c r="F643" s="352"/>
      <c r="G643" s="309"/>
      <c r="H643" s="309"/>
      <c r="I643" s="309"/>
      <c r="J643" s="309"/>
      <c r="K643" s="309"/>
      <c r="L643" s="309"/>
      <c r="M643" s="309"/>
      <c r="N643" s="309"/>
      <c r="O643" s="309"/>
      <c r="P643" s="309"/>
      <c r="Q643" s="309"/>
      <c r="R643" s="309"/>
      <c r="S643" s="309"/>
      <c r="T643" s="309"/>
      <c r="U643" s="309"/>
      <c r="V643" s="309"/>
      <c r="W643" s="309"/>
      <c r="X643" s="309"/>
      <c r="Y643" s="309"/>
      <c r="Z643" s="309"/>
      <c r="AA643" s="309"/>
      <c r="AB643" s="309"/>
    </row>
    <row r="644" spans="1:28" ht="12.75" hidden="1">
      <c r="A644" s="309"/>
      <c r="B644" s="361"/>
      <c r="C644" s="351"/>
      <c r="D644" s="309"/>
      <c r="E644" s="374"/>
      <c r="F644" s="352"/>
      <c r="G644" s="309"/>
      <c r="H644" s="309"/>
      <c r="I644" s="309"/>
      <c r="J644" s="309"/>
      <c r="K644" s="309"/>
      <c r="L644" s="309"/>
      <c r="M644" s="309"/>
      <c r="N644" s="309"/>
      <c r="O644" s="309"/>
      <c r="P644" s="309"/>
      <c r="Q644" s="309"/>
      <c r="R644" s="309"/>
      <c r="S644" s="309"/>
      <c r="T644" s="309"/>
      <c r="U644" s="309"/>
      <c r="V644" s="309"/>
      <c r="W644" s="309"/>
      <c r="X644" s="309"/>
      <c r="Y644" s="309"/>
      <c r="Z644" s="309"/>
      <c r="AA644" s="309"/>
      <c r="AB644" s="309"/>
    </row>
    <row r="645" spans="1:28" ht="12.75" hidden="1">
      <c r="A645" s="309"/>
      <c r="B645" s="361"/>
      <c r="C645" s="351"/>
      <c r="D645" s="309"/>
      <c r="E645" s="374"/>
      <c r="F645" s="352"/>
      <c r="G645" s="309"/>
      <c r="H645" s="309"/>
      <c r="I645" s="309"/>
      <c r="J645" s="309"/>
      <c r="K645" s="309"/>
      <c r="L645" s="309"/>
      <c r="M645" s="309"/>
      <c r="N645" s="309"/>
      <c r="O645" s="309"/>
      <c r="P645" s="309"/>
      <c r="Q645" s="309"/>
      <c r="R645" s="309"/>
      <c r="S645" s="309"/>
      <c r="T645" s="309"/>
      <c r="U645" s="309"/>
      <c r="V645" s="309"/>
      <c r="W645" s="309"/>
      <c r="X645" s="309"/>
      <c r="Y645" s="309"/>
      <c r="Z645" s="309"/>
      <c r="AA645" s="309"/>
      <c r="AB645" s="309"/>
    </row>
    <row r="646" spans="1:28" ht="12.75" hidden="1">
      <c r="A646" s="309"/>
      <c r="B646" s="361"/>
      <c r="C646" s="351"/>
      <c r="D646" s="309"/>
      <c r="E646" s="374"/>
      <c r="F646" s="352"/>
      <c r="G646" s="309"/>
      <c r="H646" s="309"/>
      <c r="I646" s="309"/>
      <c r="J646" s="309"/>
      <c r="K646" s="309"/>
      <c r="L646" s="309"/>
      <c r="M646" s="309"/>
      <c r="N646" s="309"/>
      <c r="O646" s="309"/>
      <c r="P646" s="309"/>
      <c r="Q646" s="309"/>
      <c r="R646" s="309"/>
      <c r="S646" s="309"/>
      <c r="T646" s="309"/>
      <c r="U646" s="309"/>
      <c r="V646" s="309"/>
      <c r="W646" s="309"/>
      <c r="X646" s="309"/>
      <c r="Y646" s="309"/>
      <c r="Z646" s="309"/>
      <c r="AA646" s="309"/>
      <c r="AB646" s="309"/>
    </row>
    <row r="647" spans="1:28" ht="12.75" hidden="1">
      <c r="A647" s="309"/>
      <c r="B647" s="361"/>
      <c r="C647" s="351"/>
      <c r="D647" s="309"/>
      <c r="E647" s="374"/>
      <c r="F647" s="352"/>
      <c r="G647" s="309"/>
      <c r="H647" s="309"/>
      <c r="I647" s="309"/>
      <c r="J647" s="309"/>
      <c r="K647" s="309"/>
      <c r="L647" s="309"/>
      <c r="M647" s="309"/>
      <c r="N647" s="309"/>
      <c r="O647" s="309"/>
      <c r="P647" s="309"/>
      <c r="Q647" s="309"/>
      <c r="R647" s="309"/>
      <c r="S647" s="309"/>
      <c r="T647" s="309"/>
      <c r="U647" s="309"/>
      <c r="V647" s="309"/>
      <c r="W647" s="309"/>
      <c r="X647" s="309"/>
      <c r="Y647" s="309"/>
      <c r="Z647" s="309"/>
      <c r="AA647" s="309"/>
      <c r="AB647" s="309"/>
    </row>
    <row r="648" spans="1:28" ht="12.75" hidden="1">
      <c r="A648" s="309"/>
      <c r="B648" s="361"/>
      <c r="C648" s="351"/>
      <c r="D648" s="309"/>
      <c r="E648" s="374"/>
      <c r="F648" s="352"/>
      <c r="G648" s="309"/>
      <c r="H648" s="309"/>
      <c r="I648" s="309"/>
      <c r="J648" s="309"/>
      <c r="K648" s="309"/>
      <c r="L648" s="309"/>
      <c r="M648" s="309"/>
      <c r="N648" s="309"/>
      <c r="O648" s="309"/>
      <c r="P648" s="309"/>
      <c r="Q648" s="309"/>
      <c r="R648" s="309"/>
      <c r="S648" s="309"/>
      <c r="T648" s="309"/>
      <c r="U648" s="309"/>
      <c r="V648" s="309"/>
      <c r="W648" s="309"/>
      <c r="X648" s="309"/>
      <c r="Y648" s="309"/>
      <c r="Z648" s="309"/>
      <c r="AA648" s="309"/>
      <c r="AB648" s="309"/>
    </row>
    <row r="649" spans="1:28" ht="12.75" hidden="1">
      <c r="A649" s="309"/>
      <c r="B649" s="361"/>
      <c r="C649" s="351"/>
      <c r="D649" s="309"/>
      <c r="E649" s="374"/>
      <c r="F649" s="352"/>
      <c r="G649" s="309"/>
      <c r="H649" s="309"/>
      <c r="I649" s="309"/>
      <c r="J649" s="309"/>
      <c r="K649" s="309"/>
      <c r="L649" s="309"/>
      <c r="M649" s="309"/>
      <c r="N649" s="309"/>
      <c r="O649" s="309"/>
      <c r="P649" s="309"/>
      <c r="Q649" s="309"/>
      <c r="R649" s="309"/>
      <c r="S649" s="309"/>
      <c r="T649" s="309"/>
      <c r="U649" s="309"/>
      <c r="V649" s="309"/>
      <c r="W649" s="309"/>
      <c r="X649" s="309"/>
      <c r="Y649" s="309"/>
      <c r="Z649" s="309"/>
      <c r="AA649" s="309"/>
      <c r="AB649" s="309"/>
    </row>
    <row r="650" spans="1:28" ht="12.75" hidden="1">
      <c r="A650" s="309"/>
      <c r="B650" s="361"/>
      <c r="C650" s="351"/>
      <c r="D650" s="309"/>
      <c r="E650" s="374"/>
      <c r="F650" s="352"/>
      <c r="G650" s="309"/>
      <c r="H650" s="309"/>
      <c r="I650" s="309"/>
      <c r="J650" s="309"/>
      <c r="K650" s="309"/>
      <c r="L650" s="309"/>
      <c r="M650" s="309"/>
      <c r="N650" s="309"/>
      <c r="O650" s="309"/>
      <c r="P650" s="309"/>
      <c r="Q650" s="309"/>
      <c r="R650" s="309"/>
      <c r="S650" s="309"/>
      <c r="T650" s="309"/>
      <c r="U650" s="309"/>
      <c r="V650" s="309"/>
      <c r="W650" s="309"/>
      <c r="X650" s="309"/>
      <c r="Y650" s="309"/>
      <c r="Z650" s="309"/>
      <c r="AA650" s="309"/>
      <c r="AB650" s="309"/>
    </row>
    <row r="651" spans="1:28" ht="12.75" hidden="1">
      <c r="A651" s="309"/>
      <c r="B651" s="361"/>
      <c r="C651" s="351"/>
      <c r="D651" s="309"/>
      <c r="E651" s="374"/>
      <c r="F651" s="352"/>
      <c r="G651" s="309"/>
      <c r="H651" s="309"/>
      <c r="I651" s="309"/>
      <c r="J651" s="309"/>
      <c r="K651" s="309"/>
      <c r="L651" s="309"/>
      <c r="M651" s="309"/>
      <c r="N651" s="309"/>
      <c r="O651" s="309"/>
      <c r="P651" s="309"/>
      <c r="Q651" s="309"/>
      <c r="R651" s="309"/>
      <c r="S651" s="309"/>
      <c r="T651" s="309"/>
      <c r="U651" s="309"/>
      <c r="V651" s="309"/>
      <c r="W651" s="309"/>
      <c r="X651" s="309"/>
      <c r="Y651" s="309"/>
      <c r="Z651" s="309"/>
      <c r="AA651" s="309"/>
      <c r="AB651" s="309"/>
    </row>
    <row r="652" spans="1:28" ht="12.75" hidden="1">
      <c r="A652" s="309"/>
      <c r="B652" s="361"/>
      <c r="C652" s="351"/>
      <c r="D652" s="309"/>
      <c r="E652" s="374"/>
      <c r="F652" s="352"/>
      <c r="G652" s="309"/>
      <c r="H652" s="309"/>
      <c r="I652" s="309"/>
      <c r="J652" s="309"/>
      <c r="K652" s="309"/>
      <c r="L652" s="309"/>
      <c r="M652" s="309"/>
      <c r="N652" s="309"/>
      <c r="O652" s="309"/>
      <c r="P652" s="309"/>
      <c r="Q652" s="309"/>
      <c r="R652" s="309"/>
      <c r="S652" s="309"/>
      <c r="T652" s="309"/>
      <c r="U652" s="309"/>
      <c r="V652" s="309"/>
      <c r="W652" s="309"/>
      <c r="X652" s="309"/>
      <c r="Y652" s="309"/>
      <c r="Z652" s="309"/>
      <c r="AA652" s="309"/>
      <c r="AB652" s="309"/>
    </row>
    <row r="653" spans="1:28" ht="12.75" hidden="1">
      <c r="A653" s="309"/>
      <c r="B653" s="361"/>
      <c r="C653" s="351"/>
      <c r="D653" s="309"/>
      <c r="E653" s="374"/>
      <c r="F653" s="352"/>
      <c r="G653" s="309"/>
      <c r="H653" s="309"/>
      <c r="I653" s="309"/>
      <c r="J653" s="309"/>
      <c r="K653" s="309"/>
      <c r="L653" s="309"/>
      <c r="M653" s="309"/>
      <c r="N653" s="309"/>
      <c r="O653" s="309"/>
      <c r="P653" s="309"/>
      <c r="Q653" s="309"/>
      <c r="R653" s="309"/>
      <c r="S653" s="309"/>
      <c r="T653" s="309"/>
      <c r="U653" s="309"/>
      <c r="V653" s="309"/>
      <c r="W653" s="309"/>
      <c r="X653" s="309"/>
      <c r="Y653" s="309"/>
      <c r="Z653" s="309"/>
      <c r="AA653" s="309"/>
      <c r="AB653" s="309"/>
    </row>
    <row r="654" spans="1:28" ht="12.75" hidden="1">
      <c r="A654" s="309"/>
      <c r="B654" s="361"/>
      <c r="C654" s="351"/>
      <c r="D654" s="309"/>
      <c r="E654" s="374"/>
      <c r="F654" s="352"/>
      <c r="G654" s="309"/>
      <c r="H654" s="309"/>
      <c r="I654" s="309"/>
      <c r="J654" s="309"/>
      <c r="K654" s="309"/>
      <c r="L654" s="309"/>
      <c r="M654" s="309"/>
      <c r="N654" s="309"/>
      <c r="O654" s="309"/>
      <c r="P654" s="309"/>
      <c r="Q654" s="309"/>
      <c r="R654" s="309"/>
      <c r="S654" s="309"/>
      <c r="T654" s="309"/>
      <c r="U654" s="309"/>
      <c r="V654" s="309"/>
      <c r="W654" s="309"/>
      <c r="X654" s="309"/>
      <c r="Y654" s="309"/>
      <c r="Z654" s="309"/>
      <c r="AA654" s="309"/>
      <c r="AB654" s="309"/>
    </row>
    <row r="655" spans="1:28" ht="12.75" hidden="1">
      <c r="A655" s="309"/>
      <c r="B655" s="361"/>
      <c r="C655" s="351"/>
      <c r="D655" s="309"/>
      <c r="E655" s="374"/>
      <c r="F655" s="352"/>
      <c r="G655" s="309"/>
      <c r="H655" s="309"/>
      <c r="I655" s="309"/>
      <c r="J655" s="309"/>
      <c r="K655" s="309"/>
      <c r="L655" s="309"/>
      <c r="M655" s="309"/>
      <c r="N655" s="309"/>
      <c r="O655" s="309"/>
      <c r="P655" s="309"/>
      <c r="Q655" s="309"/>
      <c r="R655" s="309"/>
      <c r="S655" s="309"/>
      <c r="T655" s="309"/>
      <c r="U655" s="309"/>
      <c r="V655" s="309"/>
      <c r="W655" s="309"/>
      <c r="X655" s="309"/>
      <c r="Y655" s="309"/>
      <c r="Z655" s="309"/>
      <c r="AA655" s="309"/>
      <c r="AB655" s="309"/>
    </row>
    <row r="656" spans="1:28" ht="12.75" hidden="1">
      <c r="A656" s="309"/>
      <c r="B656" s="361"/>
      <c r="C656" s="351"/>
      <c r="D656" s="309"/>
      <c r="E656" s="374"/>
      <c r="F656" s="352"/>
      <c r="G656" s="309"/>
      <c r="H656" s="309"/>
      <c r="I656" s="309"/>
      <c r="J656" s="309"/>
      <c r="K656" s="309"/>
      <c r="L656" s="309"/>
      <c r="M656" s="309"/>
      <c r="N656" s="309"/>
      <c r="O656" s="309"/>
      <c r="P656" s="309"/>
      <c r="Q656" s="309"/>
      <c r="R656" s="309"/>
      <c r="S656" s="309"/>
      <c r="T656" s="309"/>
      <c r="U656" s="309"/>
      <c r="V656" s="309"/>
      <c r="W656" s="309"/>
      <c r="X656" s="309"/>
      <c r="Y656" s="309"/>
      <c r="Z656" s="309"/>
      <c r="AA656" s="309"/>
      <c r="AB656" s="309"/>
    </row>
    <row r="657" spans="1:28" ht="12.75" hidden="1">
      <c r="A657" s="309"/>
      <c r="B657" s="361"/>
      <c r="C657" s="351"/>
      <c r="D657" s="309"/>
      <c r="E657" s="374"/>
      <c r="F657" s="352"/>
      <c r="G657" s="309"/>
      <c r="H657" s="309"/>
      <c r="I657" s="309"/>
      <c r="J657" s="309"/>
      <c r="K657" s="309"/>
      <c r="L657" s="309"/>
      <c r="M657" s="309"/>
      <c r="N657" s="309"/>
      <c r="O657" s="309"/>
      <c r="P657" s="309"/>
      <c r="Q657" s="309"/>
      <c r="R657" s="309"/>
      <c r="S657" s="309"/>
      <c r="T657" s="309"/>
      <c r="U657" s="309"/>
      <c r="V657" s="309"/>
      <c r="W657" s="309"/>
      <c r="X657" s="309"/>
      <c r="Y657" s="309"/>
      <c r="Z657" s="309"/>
      <c r="AA657" s="309"/>
      <c r="AB657" s="309"/>
    </row>
    <row r="658" spans="1:28" ht="12.75" hidden="1">
      <c r="A658" s="309"/>
      <c r="B658" s="361"/>
      <c r="C658" s="351"/>
      <c r="D658" s="309"/>
      <c r="E658" s="374"/>
      <c r="F658" s="352"/>
      <c r="G658" s="309"/>
      <c r="H658" s="309"/>
      <c r="I658" s="309"/>
      <c r="J658" s="309"/>
      <c r="K658" s="309"/>
      <c r="L658" s="309"/>
      <c r="M658" s="309"/>
      <c r="N658" s="309"/>
      <c r="O658" s="309"/>
      <c r="P658" s="309"/>
      <c r="Q658" s="309"/>
      <c r="R658" s="309"/>
      <c r="S658" s="309"/>
      <c r="T658" s="309"/>
      <c r="U658" s="309"/>
      <c r="V658" s="309"/>
      <c r="W658" s="309"/>
      <c r="X658" s="309"/>
      <c r="Y658" s="309"/>
      <c r="Z658" s="309"/>
      <c r="AA658" s="309"/>
      <c r="AB658" s="309"/>
    </row>
    <row r="659" spans="1:28" ht="12.75" hidden="1">
      <c r="A659" s="309"/>
      <c r="B659" s="361"/>
      <c r="C659" s="351"/>
      <c r="D659" s="309"/>
      <c r="E659" s="374"/>
      <c r="F659" s="352"/>
      <c r="G659" s="309"/>
      <c r="H659" s="309"/>
      <c r="I659" s="309"/>
      <c r="J659" s="309"/>
      <c r="K659" s="309"/>
      <c r="L659" s="309"/>
      <c r="M659" s="309"/>
      <c r="N659" s="309"/>
      <c r="O659" s="309"/>
      <c r="P659" s="309"/>
      <c r="Q659" s="309"/>
      <c r="R659" s="309"/>
      <c r="S659" s="309"/>
      <c r="T659" s="309"/>
      <c r="U659" s="309"/>
      <c r="V659" s="309"/>
      <c r="W659" s="309"/>
      <c r="X659" s="309"/>
      <c r="Y659" s="309"/>
      <c r="Z659" s="309"/>
      <c r="AA659" s="309"/>
      <c r="AB659" s="309"/>
    </row>
    <row r="660" spans="1:28" ht="12.75" hidden="1">
      <c r="A660" s="309"/>
      <c r="B660" s="361"/>
      <c r="C660" s="351"/>
      <c r="D660" s="309"/>
      <c r="E660" s="374"/>
      <c r="F660" s="352"/>
      <c r="G660" s="309"/>
      <c r="H660" s="309"/>
      <c r="I660" s="309"/>
      <c r="J660" s="309"/>
      <c r="K660" s="309"/>
      <c r="L660" s="309"/>
      <c r="M660" s="309"/>
      <c r="N660" s="309"/>
      <c r="O660" s="309"/>
      <c r="P660" s="309"/>
      <c r="Q660" s="309"/>
      <c r="R660" s="309"/>
      <c r="S660" s="309"/>
      <c r="T660" s="309"/>
      <c r="U660" s="309"/>
      <c r="V660" s="309"/>
      <c r="W660" s="309"/>
      <c r="X660" s="309"/>
      <c r="Y660" s="309"/>
      <c r="Z660" s="309"/>
      <c r="AA660" s="309"/>
      <c r="AB660" s="309"/>
    </row>
    <row r="661" spans="1:28" ht="12.75" hidden="1">
      <c r="A661" s="309"/>
      <c r="B661" s="361"/>
      <c r="C661" s="351"/>
      <c r="D661" s="309"/>
      <c r="E661" s="374"/>
      <c r="F661" s="352"/>
      <c r="G661" s="309"/>
      <c r="H661" s="309"/>
      <c r="I661" s="309"/>
      <c r="J661" s="309"/>
      <c r="K661" s="309"/>
      <c r="L661" s="309"/>
      <c r="M661" s="309"/>
      <c r="N661" s="309"/>
      <c r="O661" s="309"/>
      <c r="P661" s="309"/>
      <c r="Q661" s="309"/>
      <c r="R661" s="309"/>
      <c r="S661" s="309"/>
      <c r="T661" s="309"/>
      <c r="U661" s="309"/>
      <c r="V661" s="309"/>
      <c r="W661" s="309"/>
      <c r="X661" s="309"/>
      <c r="Y661" s="309"/>
      <c r="Z661" s="309"/>
      <c r="AA661" s="309"/>
      <c r="AB661" s="309"/>
    </row>
    <row r="662" spans="1:28" ht="12.75" hidden="1">
      <c r="A662" s="309"/>
      <c r="B662" s="361"/>
      <c r="C662" s="351"/>
      <c r="D662" s="309"/>
      <c r="E662" s="374"/>
      <c r="F662" s="352"/>
      <c r="G662" s="309"/>
      <c r="H662" s="309"/>
      <c r="I662" s="309"/>
      <c r="J662" s="309"/>
      <c r="K662" s="309"/>
      <c r="L662" s="309"/>
      <c r="M662" s="309"/>
      <c r="N662" s="309"/>
      <c r="O662" s="309"/>
      <c r="P662" s="309"/>
      <c r="Q662" s="309"/>
      <c r="R662" s="309"/>
      <c r="S662" s="309"/>
      <c r="T662" s="309"/>
      <c r="U662" s="309"/>
      <c r="V662" s="309"/>
      <c r="W662" s="309"/>
      <c r="X662" s="309"/>
      <c r="Y662" s="309"/>
      <c r="Z662" s="309"/>
      <c r="AA662" s="309"/>
      <c r="AB662" s="309"/>
    </row>
    <row r="663" spans="1:28" ht="12.75" hidden="1">
      <c r="A663" s="309"/>
      <c r="B663" s="361"/>
      <c r="C663" s="351"/>
      <c r="D663" s="309"/>
      <c r="E663" s="374"/>
      <c r="F663" s="352"/>
      <c r="G663" s="309"/>
      <c r="H663" s="309"/>
      <c r="I663" s="309"/>
      <c r="J663" s="309"/>
      <c r="K663" s="309"/>
      <c r="L663" s="309"/>
      <c r="M663" s="309"/>
      <c r="N663" s="309"/>
      <c r="O663" s="309"/>
      <c r="P663" s="309"/>
      <c r="Q663" s="309"/>
      <c r="R663" s="309"/>
      <c r="S663" s="309"/>
      <c r="T663" s="309"/>
      <c r="U663" s="309"/>
      <c r="V663" s="309"/>
      <c r="W663" s="309"/>
      <c r="X663" s="309"/>
      <c r="Y663" s="309"/>
      <c r="Z663" s="309"/>
      <c r="AA663" s="309"/>
      <c r="AB663" s="309"/>
    </row>
    <row r="664" spans="1:28" ht="12.75" hidden="1">
      <c r="A664" s="309"/>
      <c r="B664" s="361"/>
      <c r="C664" s="351"/>
      <c r="D664" s="309"/>
      <c r="E664" s="374"/>
      <c r="F664" s="352"/>
      <c r="G664" s="309"/>
      <c r="H664" s="309"/>
      <c r="I664" s="309"/>
      <c r="J664" s="309"/>
      <c r="K664" s="309"/>
      <c r="L664" s="309"/>
      <c r="M664" s="309"/>
      <c r="N664" s="309"/>
      <c r="O664" s="309"/>
      <c r="P664" s="309"/>
      <c r="Q664" s="309"/>
      <c r="R664" s="309"/>
      <c r="S664" s="309"/>
      <c r="T664" s="309"/>
      <c r="U664" s="309"/>
      <c r="V664" s="309"/>
      <c r="W664" s="309"/>
      <c r="X664" s="309"/>
      <c r="Y664" s="309"/>
      <c r="Z664" s="309"/>
      <c r="AA664" s="309"/>
      <c r="AB664" s="309"/>
    </row>
    <row r="665" spans="1:28" ht="12.75" hidden="1">
      <c r="A665" s="309"/>
      <c r="B665" s="361"/>
      <c r="C665" s="351"/>
      <c r="D665" s="309"/>
      <c r="E665" s="374"/>
      <c r="F665" s="352"/>
      <c r="G665" s="309"/>
      <c r="H665" s="309"/>
      <c r="I665" s="309"/>
      <c r="J665" s="309"/>
      <c r="K665" s="309"/>
      <c r="L665" s="309"/>
      <c r="M665" s="309"/>
      <c r="N665" s="309"/>
      <c r="O665" s="309"/>
      <c r="P665" s="309"/>
      <c r="Q665" s="309"/>
      <c r="R665" s="309"/>
      <c r="S665" s="309"/>
      <c r="T665" s="309"/>
      <c r="U665" s="309"/>
      <c r="V665" s="309"/>
      <c r="W665" s="309"/>
      <c r="X665" s="309"/>
      <c r="Y665" s="309"/>
      <c r="Z665" s="309"/>
      <c r="AA665" s="309"/>
      <c r="AB665" s="309"/>
    </row>
    <row r="666" spans="1:28" ht="12.75" hidden="1">
      <c r="A666" s="309"/>
      <c r="B666" s="361"/>
      <c r="C666" s="351"/>
      <c r="D666" s="309"/>
      <c r="E666" s="374"/>
      <c r="F666" s="352"/>
      <c r="G666" s="309"/>
      <c r="H666" s="309"/>
      <c r="I666" s="309"/>
      <c r="J666" s="309"/>
      <c r="K666" s="309"/>
      <c r="L666" s="309"/>
      <c r="M666" s="309"/>
      <c r="N666" s="309"/>
      <c r="O666" s="309"/>
      <c r="P666" s="309"/>
      <c r="Q666" s="309"/>
      <c r="R666" s="309"/>
      <c r="S666" s="309"/>
      <c r="T666" s="309"/>
      <c r="U666" s="309"/>
      <c r="V666" s="309"/>
      <c r="W666" s="309"/>
      <c r="X666" s="309"/>
      <c r="Y666" s="309"/>
      <c r="Z666" s="309"/>
      <c r="AA666" s="309"/>
      <c r="AB666" s="309"/>
    </row>
    <row r="667" spans="1:28" ht="12.75" hidden="1">
      <c r="A667" s="309"/>
      <c r="B667" s="361"/>
      <c r="C667" s="351"/>
      <c r="D667" s="309"/>
      <c r="E667" s="374"/>
      <c r="F667" s="352"/>
      <c r="G667" s="309"/>
      <c r="H667" s="309"/>
      <c r="I667" s="309"/>
      <c r="J667" s="309"/>
      <c r="K667" s="309"/>
      <c r="L667" s="309"/>
      <c r="M667" s="309"/>
      <c r="N667" s="309"/>
      <c r="O667" s="309"/>
      <c r="P667" s="309"/>
      <c r="Q667" s="309"/>
      <c r="R667" s="309"/>
      <c r="S667" s="309"/>
      <c r="T667" s="309"/>
      <c r="U667" s="309"/>
      <c r="V667" s="309"/>
      <c r="W667" s="309"/>
      <c r="X667" s="309"/>
      <c r="Y667" s="309"/>
      <c r="Z667" s="309"/>
      <c r="AA667" s="309"/>
      <c r="AB667" s="309"/>
    </row>
    <row r="668" spans="1:28" ht="12.75" hidden="1">
      <c r="A668" s="309"/>
      <c r="B668" s="361"/>
      <c r="C668" s="351"/>
      <c r="D668" s="309"/>
      <c r="E668" s="374"/>
      <c r="F668" s="352"/>
      <c r="G668" s="309"/>
      <c r="H668" s="309"/>
      <c r="I668" s="309"/>
      <c r="J668" s="309"/>
      <c r="K668" s="309"/>
      <c r="L668" s="309"/>
      <c r="M668" s="309"/>
      <c r="N668" s="309"/>
      <c r="O668" s="309"/>
      <c r="P668" s="309"/>
      <c r="Q668" s="309"/>
      <c r="R668" s="309"/>
      <c r="S668" s="309"/>
      <c r="T668" s="309"/>
      <c r="U668" s="309"/>
      <c r="V668" s="309"/>
      <c r="W668" s="309"/>
      <c r="X668" s="309"/>
      <c r="Y668" s="309"/>
      <c r="Z668" s="309"/>
      <c r="AA668" s="309"/>
      <c r="AB668" s="309"/>
    </row>
    <row r="669" spans="1:28" ht="12.75" hidden="1">
      <c r="A669" s="309"/>
      <c r="B669" s="361"/>
      <c r="C669" s="351"/>
      <c r="D669" s="309"/>
      <c r="E669" s="374"/>
      <c r="F669" s="352"/>
      <c r="G669" s="309"/>
      <c r="H669" s="309"/>
      <c r="I669" s="309"/>
      <c r="J669" s="309"/>
      <c r="K669" s="309"/>
      <c r="L669" s="309"/>
      <c r="M669" s="309"/>
      <c r="N669" s="309"/>
      <c r="O669" s="309"/>
      <c r="P669" s="309"/>
      <c r="Q669" s="309"/>
      <c r="R669" s="309"/>
      <c r="S669" s="309"/>
      <c r="T669" s="309"/>
      <c r="U669" s="309"/>
      <c r="V669" s="309"/>
      <c r="W669" s="309"/>
      <c r="X669" s="309"/>
      <c r="Y669" s="309"/>
      <c r="Z669" s="309"/>
      <c r="AA669" s="309"/>
      <c r="AB669" s="309"/>
    </row>
    <row r="670" spans="1:28" ht="12.75" hidden="1">
      <c r="A670" s="309"/>
      <c r="B670" s="361"/>
      <c r="C670" s="351"/>
      <c r="D670" s="309"/>
      <c r="E670" s="374"/>
      <c r="F670" s="352"/>
      <c r="G670" s="309"/>
      <c r="H670" s="309"/>
      <c r="I670" s="309"/>
      <c r="J670" s="309"/>
      <c r="K670" s="309"/>
      <c r="L670" s="309"/>
      <c r="M670" s="309"/>
      <c r="N670" s="309"/>
      <c r="O670" s="309"/>
      <c r="P670" s="309"/>
      <c r="Q670" s="309"/>
      <c r="R670" s="309"/>
      <c r="S670" s="309"/>
      <c r="T670" s="309"/>
      <c r="U670" s="309"/>
      <c r="V670" s="309"/>
      <c r="W670" s="309"/>
      <c r="X670" s="309"/>
      <c r="Y670" s="309"/>
      <c r="Z670" s="309"/>
      <c r="AA670" s="309"/>
      <c r="AB670" s="309"/>
    </row>
    <row r="671" spans="1:28" ht="12.75" hidden="1">
      <c r="A671" s="309"/>
      <c r="B671" s="361"/>
      <c r="C671" s="351"/>
      <c r="D671" s="309"/>
      <c r="E671" s="374"/>
      <c r="F671" s="352"/>
      <c r="G671" s="309"/>
      <c r="H671" s="309"/>
      <c r="I671" s="309"/>
      <c r="J671" s="309"/>
      <c r="K671" s="309"/>
      <c r="L671" s="309"/>
      <c r="M671" s="309"/>
      <c r="N671" s="309"/>
      <c r="O671" s="309"/>
      <c r="P671" s="309"/>
      <c r="Q671" s="309"/>
      <c r="R671" s="309"/>
      <c r="S671" s="309"/>
      <c r="T671" s="309"/>
      <c r="U671" s="309"/>
      <c r="V671" s="309"/>
      <c r="W671" s="309"/>
      <c r="X671" s="309"/>
      <c r="Y671" s="309"/>
      <c r="Z671" s="309"/>
      <c r="AA671" s="309"/>
      <c r="AB671" s="309"/>
    </row>
    <row r="672" spans="1:28" ht="12.75" hidden="1">
      <c r="A672" s="309"/>
      <c r="B672" s="361"/>
      <c r="C672" s="351"/>
      <c r="D672" s="309"/>
      <c r="E672" s="374"/>
      <c r="F672" s="352"/>
      <c r="G672" s="309"/>
      <c r="H672" s="309"/>
      <c r="I672" s="309"/>
      <c r="J672" s="309"/>
      <c r="K672" s="309"/>
      <c r="L672" s="309"/>
      <c r="M672" s="309"/>
      <c r="N672" s="309"/>
      <c r="O672" s="309"/>
      <c r="P672" s="309"/>
      <c r="Q672" s="309"/>
      <c r="R672" s="309"/>
      <c r="S672" s="309"/>
      <c r="T672" s="309"/>
      <c r="U672" s="309"/>
      <c r="V672" s="309"/>
      <c r="W672" s="309"/>
      <c r="X672" s="309"/>
      <c r="Y672" s="309"/>
      <c r="Z672" s="309"/>
      <c r="AA672" s="309"/>
      <c r="AB672" s="309"/>
    </row>
    <row r="673" spans="1:28" ht="12.75" hidden="1">
      <c r="A673" s="309"/>
      <c r="B673" s="361"/>
      <c r="C673" s="351"/>
      <c r="D673" s="309"/>
      <c r="E673" s="374"/>
      <c r="F673" s="352"/>
      <c r="G673" s="309"/>
      <c r="H673" s="309"/>
      <c r="I673" s="309"/>
      <c r="J673" s="309"/>
      <c r="K673" s="309"/>
      <c r="L673" s="309"/>
      <c r="M673" s="309"/>
      <c r="N673" s="309"/>
      <c r="O673" s="309"/>
      <c r="P673" s="309"/>
      <c r="Q673" s="309"/>
      <c r="R673" s="309"/>
      <c r="S673" s="309"/>
      <c r="T673" s="309"/>
      <c r="U673" s="309"/>
      <c r="V673" s="309"/>
      <c r="W673" s="309"/>
      <c r="X673" s="309"/>
      <c r="Y673" s="309"/>
      <c r="Z673" s="309"/>
      <c r="AA673" s="309"/>
      <c r="AB673" s="309"/>
    </row>
    <row r="674" spans="1:28" ht="12.75" hidden="1">
      <c r="A674" s="309"/>
      <c r="B674" s="361"/>
      <c r="C674" s="351"/>
      <c r="D674" s="309"/>
      <c r="E674" s="374"/>
      <c r="F674" s="352"/>
      <c r="G674" s="309"/>
      <c r="H674" s="309"/>
      <c r="I674" s="309"/>
      <c r="J674" s="309"/>
      <c r="K674" s="309"/>
      <c r="L674" s="309"/>
      <c r="M674" s="309"/>
      <c r="N674" s="309"/>
      <c r="O674" s="309"/>
      <c r="P674" s="309"/>
      <c r="Q674" s="309"/>
      <c r="R674" s="309"/>
      <c r="S674" s="309"/>
      <c r="T674" s="309"/>
      <c r="U674" s="309"/>
      <c r="V674" s="309"/>
      <c r="W674" s="309"/>
      <c r="X674" s="309"/>
      <c r="Y674" s="309"/>
      <c r="Z674" s="309"/>
      <c r="AA674" s="309"/>
      <c r="AB674" s="309"/>
    </row>
    <row r="675" spans="1:28" ht="12.75" hidden="1">
      <c r="A675" s="309"/>
      <c r="B675" s="361"/>
      <c r="C675" s="351"/>
      <c r="D675" s="309"/>
      <c r="E675" s="374"/>
      <c r="F675" s="352"/>
      <c r="G675" s="309"/>
      <c r="H675" s="309"/>
      <c r="I675" s="309"/>
      <c r="J675" s="309"/>
      <c r="K675" s="309"/>
      <c r="L675" s="309"/>
      <c r="M675" s="309"/>
      <c r="N675" s="309"/>
      <c r="O675" s="309"/>
      <c r="P675" s="309"/>
      <c r="Q675" s="309"/>
      <c r="R675" s="309"/>
      <c r="S675" s="309"/>
      <c r="T675" s="309"/>
      <c r="U675" s="309"/>
      <c r="V675" s="309"/>
      <c r="W675" s="309"/>
      <c r="X675" s="309"/>
      <c r="Y675" s="309"/>
      <c r="Z675" s="309"/>
      <c r="AA675" s="309"/>
      <c r="AB675" s="309"/>
    </row>
    <row r="676" spans="1:28" ht="12.75" hidden="1">
      <c r="A676" s="309"/>
      <c r="B676" s="361"/>
      <c r="C676" s="351"/>
      <c r="D676" s="309"/>
      <c r="E676" s="374"/>
      <c r="F676" s="352"/>
      <c r="G676" s="309"/>
      <c r="H676" s="309"/>
      <c r="I676" s="309"/>
      <c r="J676" s="309"/>
      <c r="K676" s="309"/>
      <c r="L676" s="309"/>
      <c r="M676" s="309"/>
      <c r="N676" s="309"/>
      <c r="O676" s="309"/>
      <c r="P676" s="309"/>
      <c r="Q676" s="309"/>
      <c r="R676" s="309"/>
      <c r="S676" s="309"/>
      <c r="T676" s="309"/>
      <c r="U676" s="309"/>
      <c r="V676" s="309"/>
      <c r="W676" s="309"/>
      <c r="X676" s="309"/>
      <c r="Y676" s="309"/>
      <c r="Z676" s="309"/>
      <c r="AA676" s="309"/>
      <c r="AB676" s="309"/>
    </row>
    <row r="677" spans="1:28" ht="12.75" hidden="1">
      <c r="A677" s="309"/>
      <c r="B677" s="361"/>
      <c r="C677" s="351"/>
      <c r="D677" s="309"/>
      <c r="E677" s="374"/>
      <c r="F677" s="352"/>
      <c r="G677" s="309"/>
      <c r="H677" s="309"/>
      <c r="I677" s="309"/>
      <c r="J677" s="309"/>
      <c r="K677" s="309"/>
      <c r="L677" s="309"/>
      <c r="M677" s="309"/>
      <c r="N677" s="309"/>
      <c r="O677" s="309"/>
      <c r="P677" s="309"/>
      <c r="Q677" s="309"/>
      <c r="R677" s="309"/>
      <c r="S677" s="309"/>
      <c r="T677" s="309"/>
      <c r="U677" s="309"/>
      <c r="V677" s="309"/>
      <c r="W677" s="309"/>
      <c r="X677" s="309"/>
      <c r="Y677" s="309"/>
      <c r="Z677" s="309"/>
      <c r="AA677" s="309"/>
      <c r="AB677" s="309"/>
    </row>
    <row r="678" spans="1:28" ht="12.75" hidden="1">
      <c r="A678" s="309"/>
      <c r="B678" s="361"/>
      <c r="C678" s="351"/>
      <c r="D678" s="309"/>
      <c r="E678" s="374"/>
      <c r="F678" s="352"/>
      <c r="G678" s="309"/>
      <c r="H678" s="309"/>
      <c r="I678" s="309"/>
      <c r="J678" s="309"/>
      <c r="K678" s="309"/>
      <c r="L678" s="309"/>
      <c r="M678" s="309"/>
      <c r="N678" s="309"/>
      <c r="O678" s="309"/>
      <c r="P678" s="309"/>
      <c r="Q678" s="309"/>
      <c r="R678" s="309"/>
      <c r="S678" s="309"/>
      <c r="T678" s="309"/>
      <c r="U678" s="309"/>
      <c r="V678" s="309"/>
      <c r="W678" s="309"/>
      <c r="X678" s="309"/>
      <c r="Y678" s="309"/>
      <c r="Z678" s="309"/>
      <c r="AA678" s="309"/>
      <c r="AB678" s="309"/>
    </row>
    <row r="679" spans="1:28" ht="12.75" hidden="1">
      <c r="A679" s="309"/>
      <c r="B679" s="361"/>
      <c r="C679" s="351"/>
      <c r="D679" s="309"/>
      <c r="E679" s="374"/>
      <c r="F679" s="352"/>
      <c r="G679" s="309"/>
      <c r="H679" s="309"/>
      <c r="I679" s="309"/>
      <c r="J679" s="309"/>
      <c r="K679" s="309"/>
      <c r="L679" s="309"/>
      <c r="M679" s="309"/>
      <c r="N679" s="309"/>
      <c r="O679" s="309"/>
      <c r="P679" s="309"/>
      <c r="Q679" s="309"/>
      <c r="R679" s="309"/>
      <c r="S679" s="309"/>
      <c r="T679" s="309"/>
      <c r="U679" s="309"/>
      <c r="V679" s="309"/>
      <c r="W679" s="309"/>
      <c r="X679" s="309"/>
      <c r="Y679" s="309"/>
      <c r="Z679" s="309"/>
      <c r="AA679" s="309"/>
      <c r="AB679" s="309"/>
    </row>
    <row r="680" spans="1:28" ht="12.75" hidden="1">
      <c r="A680" s="309"/>
      <c r="B680" s="361"/>
      <c r="C680" s="351"/>
      <c r="D680" s="309"/>
      <c r="E680" s="374"/>
      <c r="F680" s="352"/>
      <c r="G680" s="309"/>
      <c r="H680" s="309"/>
      <c r="I680" s="309"/>
      <c r="J680" s="309"/>
      <c r="K680" s="309"/>
      <c r="L680" s="309"/>
      <c r="M680" s="309"/>
      <c r="N680" s="309"/>
      <c r="O680" s="309"/>
      <c r="P680" s="309"/>
      <c r="Q680" s="309"/>
      <c r="R680" s="309"/>
      <c r="S680" s="309"/>
      <c r="T680" s="309"/>
      <c r="U680" s="309"/>
      <c r="V680" s="309"/>
      <c r="W680" s="309"/>
      <c r="X680" s="309"/>
      <c r="Y680" s="309"/>
      <c r="Z680" s="309"/>
      <c r="AA680" s="309"/>
      <c r="AB680" s="309"/>
    </row>
    <row r="681" spans="1:28" ht="12.75" hidden="1">
      <c r="A681" s="309"/>
      <c r="B681" s="361"/>
      <c r="C681" s="351"/>
      <c r="D681" s="309"/>
      <c r="E681" s="374"/>
      <c r="F681" s="352"/>
      <c r="G681" s="309"/>
      <c r="H681" s="309"/>
      <c r="I681" s="309"/>
      <c r="J681" s="309"/>
      <c r="K681" s="309"/>
      <c r="L681" s="309"/>
      <c r="M681" s="309"/>
      <c r="N681" s="309"/>
      <c r="O681" s="309"/>
      <c r="P681" s="309"/>
      <c r="Q681" s="309"/>
      <c r="R681" s="309"/>
      <c r="S681" s="309"/>
      <c r="T681" s="309"/>
      <c r="U681" s="309"/>
      <c r="V681" s="309"/>
      <c r="W681" s="309"/>
      <c r="X681" s="309"/>
      <c r="Y681" s="309"/>
      <c r="Z681" s="309"/>
      <c r="AA681" s="309"/>
      <c r="AB681" s="309"/>
    </row>
    <row r="682" spans="1:28" ht="12.75" hidden="1">
      <c r="A682" s="309"/>
      <c r="B682" s="361"/>
      <c r="C682" s="351"/>
      <c r="D682" s="309"/>
      <c r="E682" s="374"/>
      <c r="F682" s="352"/>
      <c r="G682" s="309"/>
      <c r="H682" s="309"/>
      <c r="I682" s="309"/>
      <c r="J682" s="309"/>
      <c r="K682" s="309"/>
      <c r="L682" s="309"/>
      <c r="M682" s="309"/>
      <c r="N682" s="309"/>
      <c r="O682" s="309"/>
      <c r="P682" s="309"/>
      <c r="Q682" s="309"/>
      <c r="R682" s="309"/>
      <c r="S682" s="309"/>
      <c r="T682" s="309"/>
      <c r="U682" s="309"/>
      <c r="V682" s="309"/>
      <c r="W682" s="309"/>
      <c r="X682" s="309"/>
      <c r="Y682" s="309"/>
      <c r="Z682" s="309"/>
      <c r="AA682" s="309"/>
      <c r="AB682" s="309"/>
    </row>
    <row r="683" spans="1:28" ht="12.75" hidden="1">
      <c r="A683" s="309"/>
      <c r="B683" s="361"/>
      <c r="C683" s="351"/>
      <c r="D683" s="309"/>
      <c r="E683" s="374"/>
      <c r="F683" s="352"/>
      <c r="G683" s="309"/>
      <c r="H683" s="309"/>
      <c r="I683" s="309"/>
      <c r="J683" s="309"/>
      <c r="K683" s="309"/>
      <c r="L683" s="309"/>
      <c r="M683" s="309"/>
      <c r="N683" s="309"/>
      <c r="O683" s="309"/>
      <c r="P683" s="309"/>
      <c r="Q683" s="309"/>
      <c r="R683" s="309"/>
      <c r="S683" s="309"/>
      <c r="T683" s="309"/>
      <c r="U683" s="309"/>
      <c r="V683" s="309"/>
      <c r="W683" s="309"/>
      <c r="X683" s="309"/>
      <c r="Y683" s="309"/>
      <c r="Z683" s="309"/>
      <c r="AA683" s="309"/>
      <c r="AB683" s="309"/>
    </row>
    <row r="684" spans="1:28" ht="12.75" hidden="1">
      <c r="A684" s="309"/>
      <c r="B684" s="361"/>
      <c r="C684" s="351"/>
      <c r="D684" s="309"/>
      <c r="E684" s="374"/>
      <c r="F684" s="352"/>
      <c r="G684" s="309"/>
      <c r="H684" s="309"/>
      <c r="I684" s="309"/>
      <c r="J684" s="309"/>
      <c r="K684" s="309"/>
      <c r="L684" s="309"/>
      <c r="M684" s="309"/>
      <c r="N684" s="309"/>
      <c r="O684" s="309"/>
      <c r="P684" s="309"/>
      <c r="Q684" s="309"/>
      <c r="R684" s="309"/>
      <c r="S684" s="309"/>
      <c r="T684" s="309"/>
      <c r="U684" s="309"/>
      <c r="V684" s="309"/>
      <c r="W684" s="309"/>
      <c r="X684" s="309"/>
      <c r="Y684" s="309"/>
      <c r="Z684" s="309"/>
      <c r="AA684" s="309"/>
      <c r="AB684" s="309"/>
    </row>
    <row r="685" spans="1:28" ht="12.75" hidden="1">
      <c r="A685" s="309"/>
      <c r="B685" s="361"/>
      <c r="C685" s="351"/>
      <c r="D685" s="309"/>
      <c r="E685" s="374"/>
      <c r="F685" s="352"/>
      <c r="G685" s="309"/>
      <c r="H685" s="309"/>
      <c r="I685" s="309"/>
      <c r="J685" s="309"/>
      <c r="K685" s="309"/>
      <c r="L685" s="309"/>
      <c r="M685" s="309"/>
      <c r="N685" s="309"/>
      <c r="O685" s="309"/>
      <c r="P685" s="309"/>
      <c r="Q685" s="309"/>
      <c r="R685" s="309"/>
      <c r="S685" s="309"/>
      <c r="T685" s="309"/>
      <c r="U685" s="309"/>
      <c r="V685" s="309"/>
      <c r="W685" s="309"/>
      <c r="X685" s="309"/>
      <c r="Y685" s="309"/>
      <c r="Z685" s="309"/>
      <c r="AA685" s="309"/>
      <c r="AB685" s="309"/>
    </row>
    <row r="686" spans="1:28" ht="12.75" hidden="1">
      <c r="A686" s="309"/>
      <c r="B686" s="361"/>
      <c r="C686" s="351"/>
      <c r="D686" s="309"/>
      <c r="E686" s="374"/>
      <c r="F686" s="352"/>
      <c r="G686" s="309"/>
      <c r="H686" s="309"/>
      <c r="I686" s="309"/>
      <c r="J686" s="309"/>
      <c r="K686" s="309"/>
      <c r="L686" s="309"/>
      <c r="M686" s="309"/>
      <c r="N686" s="309"/>
      <c r="O686" s="309"/>
      <c r="P686" s="309"/>
      <c r="Q686" s="309"/>
      <c r="R686" s="309"/>
      <c r="S686" s="309"/>
      <c r="T686" s="309"/>
      <c r="U686" s="309"/>
      <c r="V686" s="309"/>
      <c r="W686" s="309"/>
      <c r="X686" s="309"/>
      <c r="Y686" s="309"/>
      <c r="Z686" s="309"/>
      <c r="AA686" s="309"/>
      <c r="AB686" s="309"/>
    </row>
    <row r="687" spans="1:28" ht="12.75" hidden="1">
      <c r="A687" s="309"/>
      <c r="B687" s="361"/>
      <c r="C687" s="351"/>
      <c r="D687" s="309"/>
      <c r="E687" s="374"/>
      <c r="F687" s="352"/>
      <c r="G687" s="309"/>
      <c r="H687" s="309"/>
      <c r="I687" s="309"/>
      <c r="J687" s="309"/>
      <c r="K687" s="309"/>
      <c r="L687" s="309"/>
      <c r="M687" s="309"/>
      <c r="N687" s="309"/>
      <c r="O687" s="309"/>
      <c r="P687" s="309"/>
      <c r="Q687" s="309"/>
      <c r="R687" s="309"/>
      <c r="S687" s="309"/>
      <c r="T687" s="309"/>
      <c r="U687" s="309"/>
      <c r="V687" s="309"/>
      <c r="W687" s="309"/>
      <c r="X687" s="309"/>
      <c r="Y687" s="309"/>
      <c r="Z687" s="309"/>
      <c r="AA687" s="309"/>
      <c r="AB687" s="309"/>
    </row>
    <row r="688" spans="1:28" ht="12.75" hidden="1">
      <c r="A688" s="309"/>
      <c r="B688" s="361"/>
      <c r="C688" s="351"/>
      <c r="D688" s="309"/>
      <c r="E688" s="374"/>
      <c r="F688" s="352"/>
      <c r="G688" s="309"/>
      <c r="H688" s="309"/>
      <c r="I688" s="309"/>
      <c r="J688" s="309"/>
      <c r="K688" s="309"/>
      <c r="L688" s="309"/>
      <c r="M688" s="309"/>
      <c r="N688" s="309"/>
      <c r="O688" s="309"/>
      <c r="P688" s="309"/>
      <c r="Q688" s="309"/>
      <c r="R688" s="309"/>
      <c r="S688" s="309"/>
      <c r="T688" s="309"/>
      <c r="U688" s="309"/>
      <c r="V688" s="309"/>
      <c r="W688" s="309"/>
      <c r="X688" s="309"/>
      <c r="Y688" s="309"/>
      <c r="Z688" s="309"/>
      <c r="AA688" s="309"/>
      <c r="AB688" s="309"/>
    </row>
    <row r="689" spans="1:28" ht="12.75" hidden="1">
      <c r="A689" s="309"/>
      <c r="B689" s="361"/>
      <c r="C689" s="351"/>
      <c r="D689" s="309"/>
      <c r="E689" s="374"/>
      <c r="F689" s="352"/>
      <c r="G689" s="309"/>
      <c r="H689" s="309"/>
      <c r="I689" s="309"/>
      <c r="J689" s="309"/>
      <c r="K689" s="309"/>
      <c r="L689" s="309"/>
      <c r="M689" s="309"/>
      <c r="N689" s="309"/>
      <c r="O689" s="309"/>
      <c r="P689" s="309"/>
      <c r="Q689" s="309"/>
      <c r="R689" s="309"/>
      <c r="S689" s="309"/>
      <c r="T689" s="309"/>
      <c r="U689" s="309"/>
      <c r="V689" s="309"/>
      <c r="W689" s="309"/>
      <c r="X689" s="309"/>
      <c r="Y689" s="309"/>
      <c r="Z689" s="309"/>
      <c r="AA689" s="309"/>
      <c r="AB689" s="309"/>
    </row>
    <row r="690" spans="1:28" ht="12.75" hidden="1">
      <c r="A690" s="309"/>
      <c r="B690" s="361"/>
      <c r="C690" s="351"/>
      <c r="D690" s="309"/>
      <c r="E690" s="374"/>
      <c r="F690" s="352"/>
      <c r="G690" s="309"/>
      <c r="H690" s="309"/>
      <c r="I690" s="309"/>
      <c r="J690" s="309"/>
      <c r="K690" s="309"/>
      <c r="L690" s="309"/>
      <c r="M690" s="309"/>
      <c r="N690" s="309"/>
      <c r="O690" s="309"/>
      <c r="P690" s="309"/>
      <c r="Q690" s="309"/>
      <c r="R690" s="309"/>
      <c r="S690" s="309"/>
      <c r="T690" s="309"/>
      <c r="U690" s="309"/>
      <c r="V690" s="309"/>
      <c r="W690" s="309"/>
      <c r="X690" s="309"/>
      <c r="Y690" s="309"/>
      <c r="Z690" s="309"/>
      <c r="AA690" s="309"/>
      <c r="AB690" s="309"/>
    </row>
    <row r="691" spans="1:28" ht="12.75" hidden="1">
      <c r="A691" s="309"/>
      <c r="B691" s="361"/>
      <c r="C691" s="351"/>
      <c r="D691" s="309"/>
      <c r="E691" s="374"/>
      <c r="F691" s="352"/>
      <c r="G691" s="309"/>
      <c r="H691" s="309"/>
      <c r="I691" s="309"/>
      <c r="J691" s="309"/>
      <c r="K691" s="309"/>
      <c r="L691" s="309"/>
      <c r="M691" s="309"/>
      <c r="N691" s="309"/>
      <c r="O691" s="309"/>
      <c r="P691" s="309"/>
      <c r="Q691" s="309"/>
      <c r="R691" s="309"/>
      <c r="S691" s="309"/>
      <c r="T691" s="309"/>
      <c r="U691" s="309"/>
      <c r="V691" s="309"/>
      <c r="W691" s="309"/>
      <c r="X691" s="309"/>
      <c r="Y691" s="309"/>
      <c r="Z691" s="309"/>
      <c r="AA691" s="309"/>
      <c r="AB691" s="309"/>
    </row>
    <row r="692" spans="1:28" ht="12.75" hidden="1">
      <c r="A692" s="309"/>
      <c r="B692" s="361"/>
      <c r="C692" s="351"/>
      <c r="D692" s="309"/>
      <c r="E692" s="374"/>
      <c r="F692" s="352"/>
      <c r="G692" s="309"/>
      <c r="H692" s="309"/>
      <c r="I692" s="309"/>
      <c r="J692" s="309"/>
      <c r="K692" s="309"/>
      <c r="L692" s="309"/>
      <c r="M692" s="309"/>
      <c r="N692" s="309"/>
      <c r="O692" s="309"/>
      <c r="P692" s="309"/>
      <c r="Q692" s="309"/>
      <c r="R692" s="309"/>
      <c r="S692" s="309"/>
      <c r="T692" s="309"/>
      <c r="U692" s="309"/>
      <c r="V692" s="309"/>
      <c r="W692" s="309"/>
      <c r="X692" s="309"/>
      <c r="Y692" s="309"/>
      <c r="Z692" s="309"/>
      <c r="AA692" s="309"/>
      <c r="AB692" s="309"/>
    </row>
    <row r="693" spans="1:28" ht="12.75" hidden="1">
      <c r="A693" s="309"/>
      <c r="B693" s="361"/>
      <c r="C693" s="351"/>
      <c r="D693" s="309"/>
      <c r="E693" s="374"/>
      <c r="F693" s="352"/>
      <c r="G693" s="309"/>
      <c r="H693" s="309"/>
      <c r="I693" s="309"/>
      <c r="J693" s="309"/>
      <c r="K693" s="309"/>
      <c r="L693" s="309"/>
      <c r="M693" s="309"/>
      <c r="N693" s="309"/>
      <c r="O693" s="309"/>
      <c r="P693" s="309"/>
      <c r="Q693" s="309"/>
      <c r="R693" s="309"/>
      <c r="S693" s="309"/>
      <c r="T693" s="309"/>
      <c r="U693" s="309"/>
      <c r="V693" s="309"/>
      <c r="W693" s="309"/>
      <c r="X693" s="309"/>
      <c r="Y693" s="309"/>
      <c r="Z693" s="309"/>
      <c r="AA693" s="309"/>
      <c r="AB693" s="309"/>
    </row>
    <row r="694" spans="1:28" ht="12.75" hidden="1">
      <c r="A694" s="309"/>
      <c r="B694" s="361"/>
      <c r="C694" s="351"/>
      <c r="D694" s="309"/>
      <c r="E694" s="374"/>
      <c r="F694" s="352"/>
      <c r="G694" s="309"/>
      <c r="H694" s="309"/>
      <c r="I694" s="309"/>
      <c r="J694" s="309"/>
      <c r="K694" s="309"/>
      <c r="L694" s="309"/>
      <c r="M694" s="309"/>
      <c r="N694" s="309"/>
      <c r="O694" s="309"/>
      <c r="P694" s="309"/>
      <c r="Q694" s="309"/>
      <c r="R694" s="309"/>
      <c r="S694" s="309"/>
      <c r="T694" s="309"/>
      <c r="U694" s="309"/>
      <c r="V694" s="309"/>
      <c r="W694" s="309"/>
      <c r="X694" s="309"/>
      <c r="Y694" s="309"/>
      <c r="Z694" s="309"/>
      <c r="AA694" s="309"/>
      <c r="AB694" s="309"/>
    </row>
    <row r="695" spans="1:28" ht="12.75" hidden="1">
      <c r="A695" s="309"/>
      <c r="B695" s="361"/>
      <c r="C695" s="351"/>
      <c r="D695" s="309"/>
      <c r="E695" s="374"/>
      <c r="F695" s="352"/>
      <c r="G695" s="309"/>
      <c r="H695" s="309"/>
      <c r="I695" s="309"/>
      <c r="J695" s="309"/>
      <c r="K695" s="309"/>
      <c r="L695" s="309"/>
      <c r="M695" s="309"/>
      <c r="N695" s="309"/>
      <c r="O695" s="309"/>
      <c r="P695" s="309"/>
      <c r="Q695" s="309"/>
      <c r="R695" s="309"/>
      <c r="S695" s="309"/>
      <c r="T695" s="309"/>
      <c r="U695" s="309"/>
      <c r="V695" s="309"/>
      <c r="W695" s="309"/>
      <c r="X695" s="309"/>
      <c r="Y695" s="309"/>
      <c r="Z695" s="309"/>
      <c r="AA695" s="309"/>
      <c r="AB695" s="309"/>
    </row>
    <row r="696" spans="1:28" ht="12.75" hidden="1">
      <c r="A696" s="309"/>
      <c r="B696" s="361"/>
      <c r="C696" s="351"/>
      <c r="D696" s="309"/>
      <c r="E696" s="374"/>
      <c r="F696" s="352"/>
      <c r="G696" s="309"/>
      <c r="H696" s="309"/>
      <c r="I696" s="309"/>
      <c r="J696" s="309"/>
      <c r="K696" s="309"/>
      <c r="L696" s="309"/>
      <c r="M696" s="309"/>
      <c r="N696" s="309"/>
      <c r="O696" s="309"/>
      <c r="P696" s="309"/>
      <c r="Q696" s="309"/>
      <c r="R696" s="309"/>
      <c r="S696" s="309"/>
      <c r="T696" s="309"/>
      <c r="U696" s="309"/>
      <c r="V696" s="309"/>
      <c r="W696" s="309"/>
      <c r="X696" s="309"/>
      <c r="Y696" s="309"/>
      <c r="Z696" s="309"/>
      <c r="AA696" s="309"/>
      <c r="AB696" s="309"/>
    </row>
    <row r="697" spans="1:28" ht="12.75" hidden="1">
      <c r="A697" s="309"/>
      <c r="B697" s="361"/>
      <c r="C697" s="351"/>
      <c r="D697" s="309"/>
      <c r="E697" s="374"/>
      <c r="F697" s="352"/>
      <c r="G697" s="309"/>
      <c r="H697" s="309"/>
      <c r="I697" s="309"/>
      <c r="J697" s="309"/>
      <c r="K697" s="309"/>
      <c r="L697" s="309"/>
      <c r="M697" s="309"/>
      <c r="N697" s="309"/>
      <c r="O697" s="309"/>
      <c r="P697" s="309"/>
      <c r="Q697" s="309"/>
      <c r="R697" s="309"/>
      <c r="S697" s="309"/>
      <c r="T697" s="309"/>
      <c r="U697" s="309"/>
      <c r="V697" s="309"/>
      <c r="W697" s="309"/>
      <c r="X697" s="309"/>
      <c r="Y697" s="309"/>
      <c r="Z697" s="309"/>
      <c r="AA697" s="309"/>
      <c r="AB697" s="309"/>
    </row>
    <row r="698" spans="1:28" ht="12.75" hidden="1">
      <c r="A698" s="309"/>
      <c r="B698" s="361"/>
      <c r="C698" s="351"/>
      <c r="D698" s="309"/>
      <c r="E698" s="374"/>
      <c r="F698" s="352"/>
      <c r="G698" s="309"/>
      <c r="H698" s="309"/>
      <c r="I698" s="309"/>
      <c r="J698" s="309"/>
      <c r="K698" s="309"/>
      <c r="L698" s="309"/>
      <c r="M698" s="309"/>
      <c r="N698" s="309"/>
      <c r="O698" s="309"/>
      <c r="P698" s="309"/>
      <c r="Q698" s="309"/>
      <c r="R698" s="309"/>
      <c r="S698" s="309"/>
      <c r="T698" s="309"/>
      <c r="U698" s="309"/>
      <c r="V698" s="309"/>
      <c r="W698" s="309"/>
      <c r="X698" s="309"/>
      <c r="Y698" s="309"/>
      <c r="Z698" s="309"/>
      <c r="AA698" s="309"/>
      <c r="AB698" s="309"/>
    </row>
    <row r="699" spans="1:28" ht="12.75" hidden="1">
      <c r="A699" s="309"/>
      <c r="B699" s="361"/>
      <c r="C699" s="351"/>
      <c r="D699" s="309"/>
      <c r="E699" s="374"/>
      <c r="F699" s="352"/>
      <c r="G699" s="309"/>
      <c r="H699" s="309"/>
      <c r="I699" s="309"/>
      <c r="J699" s="309"/>
      <c r="K699" s="309"/>
      <c r="L699" s="309"/>
      <c r="M699" s="309"/>
      <c r="N699" s="309"/>
      <c r="O699" s="309"/>
      <c r="P699" s="309"/>
      <c r="Q699" s="309"/>
      <c r="R699" s="309"/>
      <c r="S699" s="309"/>
      <c r="T699" s="309"/>
      <c r="U699" s="309"/>
      <c r="V699" s="309"/>
      <c r="W699" s="309"/>
      <c r="X699" s="309"/>
      <c r="Y699" s="309"/>
      <c r="Z699" s="309"/>
      <c r="AA699" s="309"/>
      <c r="AB699" s="309"/>
    </row>
    <row r="700" spans="1:28" ht="12.75" hidden="1">
      <c r="A700" s="309"/>
      <c r="B700" s="361"/>
      <c r="C700" s="351"/>
      <c r="D700" s="309"/>
      <c r="E700" s="374"/>
      <c r="F700" s="352"/>
      <c r="G700" s="309"/>
      <c r="H700" s="309"/>
      <c r="I700" s="309"/>
      <c r="J700" s="309"/>
      <c r="K700" s="309"/>
      <c r="L700" s="309"/>
      <c r="M700" s="309"/>
      <c r="N700" s="309"/>
      <c r="O700" s="309"/>
      <c r="P700" s="309"/>
      <c r="Q700" s="309"/>
      <c r="R700" s="309"/>
      <c r="S700" s="309"/>
      <c r="T700" s="309"/>
      <c r="U700" s="309"/>
      <c r="V700" s="309"/>
      <c r="W700" s="309"/>
      <c r="X700" s="309"/>
      <c r="Y700" s="309"/>
      <c r="Z700" s="309"/>
      <c r="AA700" s="309"/>
      <c r="AB700" s="309"/>
    </row>
    <row r="701" spans="1:28" ht="12.75" hidden="1">
      <c r="A701" s="309"/>
      <c r="B701" s="361"/>
      <c r="C701" s="351"/>
      <c r="D701" s="309"/>
      <c r="E701" s="374"/>
      <c r="F701" s="352"/>
      <c r="G701" s="309"/>
      <c r="H701" s="309"/>
      <c r="I701" s="309"/>
      <c r="J701" s="309"/>
      <c r="K701" s="309"/>
      <c r="L701" s="309"/>
      <c r="M701" s="309"/>
      <c r="N701" s="309"/>
      <c r="O701" s="309"/>
      <c r="P701" s="309"/>
      <c r="Q701" s="309"/>
      <c r="R701" s="309"/>
      <c r="S701" s="309"/>
      <c r="T701" s="309"/>
      <c r="U701" s="309"/>
      <c r="V701" s="309"/>
      <c r="W701" s="309"/>
      <c r="X701" s="309"/>
      <c r="Y701" s="309"/>
      <c r="Z701" s="309"/>
      <c r="AA701" s="309"/>
      <c r="AB701" s="309"/>
    </row>
    <row r="702" spans="1:28" ht="12.75" hidden="1">
      <c r="A702" s="309"/>
      <c r="B702" s="361"/>
      <c r="C702" s="351"/>
      <c r="D702" s="309"/>
      <c r="E702" s="374"/>
      <c r="F702" s="352"/>
      <c r="G702" s="309"/>
      <c r="H702" s="309"/>
      <c r="I702" s="309"/>
      <c r="J702" s="309"/>
      <c r="K702" s="309"/>
      <c r="L702" s="309"/>
      <c r="M702" s="309"/>
      <c r="N702" s="309"/>
      <c r="O702" s="309"/>
      <c r="P702" s="309"/>
      <c r="Q702" s="309"/>
      <c r="R702" s="309"/>
      <c r="S702" s="309"/>
      <c r="T702" s="309"/>
      <c r="U702" s="309"/>
      <c r="V702" s="309"/>
      <c r="W702" s="309"/>
      <c r="X702" s="309"/>
      <c r="Y702" s="309"/>
      <c r="Z702" s="309"/>
      <c r="AA702" s="309"/>
      <c r="AB702" s="309"/>
    </row>
    <row r="703" spans="1:28" ht="12.75" hidden="1">
      <c r="A703" s="309"/>
      <c r="B703" s="361"/>
      <c r="C703" s="351"/>
      <c r="D703" s="309"/>
      <c r="E703" s="374"/>
      <c r="F703" s="352"/>
      <c r="G703" s="309"/>
      <c r="H703" s="309"/>
      <c r="I703" s="309"/>
      <c r="J703" s="309"/>
      <c r="K703" s="309"/>
      <c r="L703" s="309"/>
      <c r="M703" s="309"/>
      <c r="N703" s="309"/>
      <c r="O703" s="309"/>
      <c r="P703" s="309"/>
      <c r="Q703" s="309"/>
      <c r="R703" s="309"/>
      <c r="S703" s="309"/>
      <c r="T703" s="309"/>
      <c r="U703" s="309"/>
      <c r="V703" s="309"/>
      <c r="W703" s="309"/>
      <c r="X703" s="309"/>
      <c r="Y703" s="309"/>
      <c r="Z703" s="309"/>
      <c r="AA703" s="309"/>
      <c r="AB703" s="309"/>
    </row>
    <row r="704" spans="1:28" ht="12.75" hidden="1">
      <c r="A704" s="309"/>
      <c r="B704" s="361"/>
      <c r="C704" s="351"/>
      <c r="D704" s="309"/>
      <c r="E704" s="374"/>
      <c r="F704" s="352"/>
      <c r="G704" s="309"/>
      <c r="H704" s="309"/>
      <c r="I704" s="309"/>
      <c r="J704" s="309"/>
      <c r="K704" s="309"/>
      <c r="L704" s="309"/>
      <c r="M704" s="309"/>
      <c r="N704" s="309"/>
      <c r="O704" s="309"/>
      <c r="P704" s="309"/>
      <c r="Q704" s="309"/>
      <c r="R704" s="309"/>
      <c r="S704" s="309"/>
      <c r="T704" s="309"/>
      <c r="U704" s="309"/>
      <c r="V704" s="309"/>
      <c r="W704" s="309"/>
      <c r="X704" s="309"/>
      <c r="Y704" s="309"/>
      <c r="Z704" s="309"/>
      <c r="AA704" s="309"/>
      <c r="AB704" s="309"/>
    </row>
    <row r="705" spans="1:28" ht="12.75" hidden="1">
      <c r="A705" s="309"/>
      <c r="B705" s="361"/>
      <c r="C705" s="351"/>
      <c r="D705" s="309"/>
      <c r="E705" s="374"/>
      <c r="F705" s="352"/>
      <c r="G705" s="309"/>
      <c r="H705" s="309"/>
      <c r="I705" s="309"/>
      <c r="J705" s="309"/>
      <c r="K705" s="309"/>
      <c r="L705" s="309"/>
      <c r="M705" s="309"/>
      <c r="N705" s="309"/>
      <c r="O705" s="309"/>
      <c r="P705" s="309"/>
      <c r="Q705" s="309"/>
      <c r="R705" s="309"/>
      <c r="S705" s="309"/>
      <c r="T705" s="309"/>
      <c r="U705" s="309"/>
      <c r="V705" s="309"/>
      <c r="W705" s="309"/>
      <c r="X705" s="309"/>
      <c r="Y705" s="309"/>
      <c r="Z705" s="309"/>
      <c r="AA705" s="309"/>
      <c r="AB705" s="309"/>
    </row>
    <row r="706" spans="1:28" ht="12.75" hidden="1">
      <c r="A706" s="309"/>
      <c r="B706" s="361"/>
      <c r="C706" s="351"/>
      <c r="D706" s="309"/>
      <c r="E706" s="374"/>
      <c r="F706" s="352"/>
      <c r="G706" s="309"/>
      <c r="H706" s="309"/>
      <c r="I706" s="309"/>
      <c r="J706" s="309"/>
      <c r="K706" s="309"/>
      <c r="L706" s="309"/>
      <c r="M706" s="309"/>
      <c r="N706" s="309"/>
      <c r="O706" s="309"/>
      <c r="P706" s="309"/>
      <c r="Q706" s="309"/>
      <c r="R706" s="309"/>
      <c r="S706" s="309"/>
      <c r="T706" s="309"/>
      <c r="U706" s="309"/>
      <c r="V706" s="309"/>
      <c r="W706" s="309"/>
      <c r="X706" s="309"/>
      <c r="Y706" s="309"/>
      <c r="Z706" s="309"/>
      <c r="AA706" s="309"/>
      <c r="AB706" s="309"/>
    </row>
    <row r="707" spans="1:28" ht="12.75" hidden="1">
      <c r="A707" s="309"/>
      <c r="B707" s="361"/>
      <c r="C707" s="351"/>
      <c r="D707" s="309"/>
      <c r="E707" s="374"/>
      <c r="F707" s="352"/>
      <c r="G707" s="309"/>
      <c r="H707" s="309"/>
      <c r="I707" s="309"/>
      <c r="J707" s="309"/>
      <c r="K707" s="309"/>
      <c r="L707" s="309"/>
      <c r="M707" s="309"/>
      <c r="N707" s="309"/>
      <c r="O707" s="309"/>
      <c r="P707" s="309"/>
      <c r="Q707" s="309"/>
      <c r="R707" s="309"/>
      <c r="S707" s="309"/>
      <c r="T707" s="309"/>
      <c r="U707" s="309"/>
      <c r="V707" s="309"/>
      <c r="W707" s="309"/>
      <c r="X707" s="309"/>
      <c r="Y707" s="309"/>
      <c r="Z707" s="309"/>
      <c r="AA707" s="309"/>
      <c r="AB707" s="309"/>
    </row>
    <row r="708" spans="1:28" ht="12.75" hidden="1">
      <c r="A708" s="309"/>
      <c r="B708" s="361"/>
      <c r="C708" s="351"/>
      <c r="D708" s="309"/>
      <c r="E708" s="374"/>
      <c r="F708" s="352"/>
      <c r="G708" s="309"/>
      <c r="H708" s="309"/>
      <c r="I708" s="309"/>
      <c r="J708" s="309"/>
      <c r="K708" s="309"/>
      <c r="L708" s="309"/>
      <c r="M708" s="309"/>
      <c r="N708" s="309"/>
      <c r="O708" s="309"/>
      <c r="P708" s="309"/>
      <c r="Q708" s="309"/>
      <c r="R708" s="309"/>
      <c r="S708" s="309"/>
      <c r="T708" s="309"/>
      <c r="U708" s="309"/>
      <c r="V708" s="309"/>
      <c r="W708" s="309"/>
      <c r="X708" s="309"/>
      <c r="Y708" s="309"/>
      <c r="Z708" s="309"/>
      <c r="AA708" s="309"/>
      <c r="AB708" s="309"/>
    </row>
    <row r="709" spans="1:28" ht="12.75" hidden="1">
      <c r="A709" s="309"/>
      <c r="B709" s="361"/>
      <c r="C709" s="351"/>
      <c r="D709" s="309"/>
      <c r="E709" s="374"/>
      <c r="F709" s="352"/>
      <c r="G709" s="309"/>
      <c r="H709" s="309"/>
      <c r="I709" s="309"/>
      <c r="J709" s="309"/>
      <c r="K709" s="309"/>
      <c r="L709" s="309"/>
      <c r="M709" s="309"/>
      <c r="N709" s="309"/>
      <c r="O709" s="309"/>
      <c r="P709" s="309"/>
      <c r="Q709" s="309"/>
      <c r="R709" s="309"/>
      <c r="S709" s="309"/>
      <c r="T709" s="309"/>
      <c r="U709" s="309"/>
      <c r="V709" s="309"/>
      <c r="W709" s="309"/>
      <c r="X709" s="309"/>
      <c r="Y709" s="309"/>
      <c r="Z709" s="309"/>
      <c r="AA709" s="309"/>
      <c r="AB709" s="309"/>
    </row>
    <row r="710" spans="1:28" ht="12.75" hidden="1">
      <c r="A710" s="309"/>
      <c r="B710" s="361"/>
      <c r="C710" s="351"/>
      <c r="D710" s="309"/>
      <c r="E710" s="374"/>
      <c r="F710" s="352"/>
      <c r="G710" s="309"/>
      <c r="H710" s="309"/>
      <c r="I710" s="309"/>
      <c r="J710" s="309"/>
      <c r="K710" s="309"/>
      <c r="L710" s="309"/>
      <c r="M710" s="309"/>
      <c r="N710" s="309"/>
      <c r="O710" s="309"/>
      <c r="P710" s="309"/>
      <c r="Q710" s="309"/>
      <c r="R710" s="309"/>
      <c r="S710" s="309"/>
      <c r="T710" s="309"/>
      <c r="U710" s="309"/>
      <c r="V710" s="309"/>
      <c r="W710" s="309"/>
      <c r="X710" s="309"/>
      <c r="Y710" s="309"/>
      <c r="Z710" s="309"/>
      <c r="AA710" s="309"/>
      <c r="AB710" s="309"/>
    </row>
    <row r="711" spans="1:28" ht="12.75" hidden="1">
      <c r="A711" s="309"/>
      <c r="B711" s="361"/>
      <c r="C711" s="351"/>
      <c r="D711" s="309"/>
      <c r="E711" s="374"/>
      <c r="F711" s="352"/>
      <c r="G711" s="309"/>
      <c r="H711" s="309"/>
      <c r="I711" s="309"/>
      <c r="J711" s="309"/>
      <c r="K711" s="309"/>
      <c r="L711" s="309"/>
      <c r="M711" s="309"/>
      <c r="N711" s="309"/>
      <c r="O711" s="309"/>
      <c r="P711" s="309"/>
      <c r="Q711" s="309"/>
      <c r="R711" s="309"/>
      <c r="S711" s="309"/>
      <c r="T711" s="309"/>
      <c r="U711" s="309"/>
      <c r="V711" s="309"/>
      <c r="W711" s="309"/>
      <c r="X711" s="309"/>
      <c r="Y711" s="309"/>
      <c r="Z711" s="309"/>
      <c r="AA711" s="309"/>
      <c r="AB711" s="309"/>
    </row>
    <row r="712" spans="1:28" ht="12.75" hidden="1">
      <c r="A712" s="309"/>
      <c r="B712" s="361"/>
      <c r="C712" s="351"/>
      <c r="D712" s="309"/>
      <c r="E712" s="374"/>
      <c r="F712" s="352"/>
      <c r="G712" s="309"/>
      <c r="H712" s="309"/>
      <c r="I712" s="309"/>
      <c r="J712" s="309"/>
      <c r="K712" s="309"/>
      <c r="L712" s="309"/>
      <c r="M712" s="309"/>
      <c r="N712" s="309"/>
      <c r="O712" s="309"/>
      <c r="P712" s="309"/>
      <c r="Q712" s="309"/>
      <c r="R712" s="309"/>
      <c r="S712" s="309"/>
      <c r="T712" s="309"/>
      <c r="U712" s="309"/>
      <c r="V712" s="309"/>
      <c r="W712" s="309"/>
      <c r="X712" s="309"/>
      <c r="Y712" s="309"/>
      <c r="Z712" s="309"/>
      <c r="AA712" s="309"/>
      <c r="AB712" s="309"/>
    </row>
    <row r="713" spans="1:28" ht="12.75" hidden="1">
      <c r="A713" s="309"/>
      <c r="B713" s="361"/>
      <c r="C713" s="351"/>
      <c r="D713" s="309"/>
      <c r="E713" s="374"/>
      <c r="F713" s="352"/>
      <c r="G713" s="309"/>
      <c r="H713" s="309"/>
      <c r="I713" s="309"/>
      <c r="J713" s="309"/>
      <c r="K713" s="309"/>
      <c r="L713" s="309"/>
      <c r="M713" s="309"/>
      <c r="N713" s="309"/>
      <c r="O713" s="309"/>
      <c r="P713" s="309"/>
      <c r="Q713" s="309"/>
      <c r="R713" s="309"/>
      <c r="S713" s="309"/>
      <c r="T713" s="309"/>
      <c r="U713" s="309"/>
      <c r="V713" s="309"/>
      <c r="W713" s="309"/>
      <c r="X713" s="309"/>
      <c r="Y713" s="309"/>
      <c r="Z713" s="309"/>
      <c r="AA713" s="309"/>
      <c r="AB713" s="309"/>
    </row>
    <row r="714" spans="1:28" ht="12.75" hidden="1">
      <c r="A714" s="309"/>
      <c r="B714" s="361"/>
      <c r="C714" s="351"/>
      <c r="D714" s="309"/>
      <c r="E714" s="374"/>
      <c r="F714" s="352"/>
      <c r="G714" s="309"/>
      <c r="H714" s="309"/>
      <c r="I714" s="309"/>
      <c r="J714" s="309"/>
      <c r="K714" s="309"/>
      <c r="L714" s="309"/>
      <c r="M714" s="309"/>
      <c r="N714" s="309"/>
      <c r="O714" s="309"/>
      <c r="P714" s="309"/>
      <c r="Q714" s="309"/>
      <c r="R714" s="309"/>
      <c r="S714" s="309"/>
      <c r="T714" s="309"/>
      <c r="U714" s="309"/>
      <c r="V714" s="309"/>
      <c r="W714" s="309"/>
      <c r="X714" s="309"/>
      <c r="Y714" s="309"/>
      <c r="Z714" s="309"/>
      <c r="AA714" s="309"/>
      <c r="AB714" s="309"/>
    </row>
    <row r="715" spans="1:28" ht="12.75" hidden="1">
      <c r="A715" s="309"/>
      <c r="B715" s="361"/>
      <c r="C715" s="351"/>
      <c r="D715" s="309"/>
      <c r="E715" s="374"/>
      <c r="F715" s="352"/>
      <c r="G715" s="309"/>
      <c r="H715" s="309"/>
      <c r="I715" s="309"/>
      <c r="J715" s="309"/>
      <c r="K715" s="309"/>
      <c r="L715" s="309"/>
      <c r="M715" s="309"/>
      <c r="N715" s="309"/>
      <c r="O715" s="309"/>
      <c r="P715" s="309"/>
      <c r="Q715" s="309"/>
      <c r="R715" s="309"/>
      <c r="S715" s="309"/>
      <c r="T715" s="309"/>
      <c r="U715" s="309"/>
      <c r="V715" s="309"/>
      <c r="W715" s="309"/>
      <c r="X715" s="309"/>
      <c r="Y715" s="309"/>
      <c r="Z715" s="309"/>
      <c r="AA715" s="309"/>
      <c r="AB715" s="309"/>
    </row>
    <row r="716" spans="1:28" ht="12.75" hidden="1">
      <c r="A716" s="309"/>
      <c r="B716" s="361"/>
      <c r="C716" s="351"/>
      <c r="D716" s="309"/>
      <c r="E716" s="374"/>
      <c r="F716" s="352"/>
      <c r="G716" s="309"/>
      <c r="H716" s="309"/>
      <c r="I716" s="309"/>
      <c r="J716" s="309"/>
      <c r="K716" s="309"/>
      <c r="L716" s="309"/>
      <c r="M716" s="309"/>
      <c r="N716" s="309"/>
      <c r="O716" s="309"/>
      <c r="P716" s="309"/>
      <c r="Q716" s="309"/>
      <c r="R716" s="309"/>
      <c r="S716" s="309"/>
      <c r="T716" s="309"/>
      <c r="U716" s="309"/>
      <c r="V716" s="309"/>
      <c r="W716" s="309"/>
      <c r="X716" s="309"/>
      <c r="Y716" s="309"/>
      <c r="Z716" s="309"/>
      <c r="AA716" s="309"/>
      <c r="AB716" s="309"/>
    </row>
    <row r="717" spans="1:28" ht="12.75" hidden="1">
      <c r="A717" s="309"/>
      <c r="B717" s="361"/>
      <c r="C717" s="351"/>
      <c r="D717" s="309"/>
      <c r="E717" s="374"/>
      <c r="F717" s="352"/>
      <c r="G717" s="309"/>
      <c r="H717" s="309"/>
      <c r="I717" s="309"/>
      <c r="J717" s="309"/>
      <c r="K717" s="309"/>
      <c r="L717" s="309"/>
      <c r="M717" s="309"/>
      <c r="N717" s="309"/>
      <c r="O717" s="309"/>
      <c r="P717" s="309"/>
      <c r="Q717" s="309"/>
      <c r="R717" s="309"/>
      <c r="S717" s="309"/>
      <c r="T717" s="309"/>
      <c r="U717" s="309"/>
      <c r="V717" s="309"/>
      <c r="W717" s="309"/>
      <c r="X717" s="309"/>
      <c r="Y717" s="309"/>
      <c r="Z717" s="309"/>
      <c r="AA717" s="309"/>
      <c r="AB717" s="309"/>
    </row>
    <row r="718" spans="1:28" ht="12.75" hidden="1">
      <c r="A718" s="309"/>
      <c r="B718" s="361"/>
      <c r="C718" s="351"/>
      <c r="D718" s="309"/>
      <c r="E718" s="374"/>
      <c r="F718" s="352"/>
      <c r="G718" s="309"/>
      <c r="H718" s="309"/>
      <c r="I718" s="309"/>
      <c r="J718" s="309"/>
      <c r="K718" s="309"/>
      <c r="L718" s="309"/>
      <c r="M718" s="309"/>
      <c r="N718" s="309"/>
      <c r="O718" s="309"/>
      <c r="P718" s="309"/>
      <c r="Q718" s="309"/>
      <c r="R718" s="309"/>
      <c r="S718" s="309"/>
      <c r="T718" s="309"/>
      <c r="U718" s="309"/>
      <c r="V718" s="309"/>
      <c r="W718" s="309"/>
      <c r="X718" s="309"/>
      <c r="Y718" s="309"/>
      <c r="Z718" s="309"/>
      <c r="AA718" s="309"/>
      <c r="AB718" s="309"/>
    </row>
    <row r="719" spans="1:28" ht="12.75" hidden="1">
      <c r="A719" s="309"/>
      <c r="B719" s="361"/>
      <c r="C719" s="351"/>
      <c r="D719" s="309"/>
      <c r="E719" s="374"/>
      <c r="F719" s="352"/>
      <c r="G719" s="309"/>
      <c r="H719" s="309"/>
      <c r="I719" s="309"/>
      <c r="J719" s="309"/>
      <c r="K719" s="309"/>
      <c r="L719" s="309"/>
      <c r="M719" s="309"/>
      <c r="N719" s="309"/>
      <c r="O719" s="309"/>
      <c r="P719" s="309"/>
      <c r="Q719" s="309"/>
      <c r="R719" s="309"/>
      <c r="S719" s="309"/>
      <c r="T719" s="309"/>
      <c r="U719" s="309"/>
      <c r="V719" s="309"/>
      <c r="W719" s="309"/>
      <c r="X719" s="309"/>
      <c r="Y719" s="309"/>
      <c r="Z719" s="309"/>
      <c r="AA719" s="309"/>
      <c r="AB719" s="309"/>
    </row>
    <row r="720" spans="1:28" ht="12.75" hidden="1">
      <c r="A720" s="309"/>
      <c r="B720" s="361"/>
      <c r="C720" s="351"/>
      <c r="D720" s="309"/>
      <c r="E720" s="374"/>
      <c r="F720" s="352"/>
      <c r="G720" s="309"/>
      <c r="H720" s="309"/>
      <c r="I720" s="309"/>
      <c r="J720" s="309"/>
      <c r="K720" s="309"/>
      <c r="L720" s="309"/>
      <c r="M720" s="309"/>
      <c r="N720" s="309"/>
      <c r="O720" s="309"/>
      <c r="P720" s="309"/>
      <c r="Q720" s="309"/>
      <c r="R720" s="309"/>
      <c r="S720" s="309"/>
      <c r="T720" s="309"/>
      <c r="U720" s="309"/>
      <c r="V720" s="309"/>
      <c r="W720" s="309"/>
      <c r="X720" s="309"/>
      <c r="Y720" s="309"/>
      <c r="Z720" s="309"/>
      <c r="AA720" s="309"/>
      <c r="AB720" s="309"/>
    </row>
    <row r="721" spans="1:28" ht="12.75" hidden="1">
      <c r="A721" s="309"/>
      <c r="B721" s="361"/>
      <c r="C721" s="351"/>
      <c r="D721" s="309"/>
      <c r="E721" s="374"/>
      <c r="F721" s="352"/>
      <c r="G721" s="309"/>
      <c r="H721" s="309"/>
      <c r="I721" s="309"/>
      <c r="J721" s="309"/>
      <c r="K721" s="309"/>
      <c r="L721" s="309"/>
      <c r="M721" s="309"/>
      <c r="N721" s="309"/>
      <c r="O721" s="309"/>
      <c r="P721" s="309"/>
      <c r="Q721" s="309"/>
      <c r="R721" s="309"/>
      <c r="S721" s="309"/>
      <c r="T721" s="309"/>
      <c r="U721" s="309"/>
      <c r="V721" s="309"/>
      <c r="W721" s="309"/>
      <c r="X721" s="309"/>
      <c r="Y721" s="309"/>
      <c r="Z721" s="309"/>
      <c r="AA721" s="309"/>
      <c r="AB721" s="309"/>
    </row>
    <row r="722" spans="1:28" ht="12.75" hidden="1">
      <c r="A722" s="309"/>
      <c r="B722" s="361"/>
      <c r="C722" s="351"/>
      <c r="D722" s="309"/>
      <c r="E722" s="374"/>
      <c r="F722" s="352"/>
      <c r="G722" s="309"/>
      <c r="H722" s="309"/>
      <c r="I722" s="309"/>
      <c r="J722" s="309"/>
      <c r="K722" s="309"/>
      <c r="L722" s="309"/>
      <c r="M722" s="309"/>
      <c r="N722" s="309"/>
      <c r="O722" s="309"/>
      <c r="P722" s="309"/>
      <c r="Q722" s="309"/>
      <c r="R722" s="309"/>
      <c r="S722" s="309"/>
      <c r="T722" s="309"/>
      <c r="U722" s="309"/>
      <c r="V722" s="309"/>
      <c r="W722" s="309"/>
      <c r="X722" s="309"/>
      <c r="Y722" s="309"/>
      <c r="Z722" s="309"/>
      <c r="AA722" s="309"/>
      <c r="AB722" s="309"/>
    </row>
    <row r="723" spans="1:28" ht="12.75" hidden="1">
      <c r="A723" s="309"/>
      <c r="B723" s="361"/>
      <c r="C723" s="351"/>
      <c r="D723" s="309"/>
      <c r="E723" s="374"/>
      <c r="F723" s="352"/>
      <c r="G723" s="309"/>
      <c r="H723" s="309"/>
      <c r="I723" s="309"/>
      <c r="J723" s="309"/>
      <c r="K723" s="309"/>
      <c r="L723" s="309"/>
      <c r="M723" s="309"/>
      <c r="N723" s="309"/>
      <c r="O723" s="309"/>
      <c r="P723" s="309"/>
      <c r="Q723" s="309"/>
      <c r="R723" s="309"/>
      <c r="S723" s="309"/>
      <c r="T723" s="309"/>
      <c r="U723" s="309"/>
      <c r="V723" s="309"/>
      <c r="W723" s="309"/>
      <c r="X723" s="309"/>
      <c r="Y723" s="309"/>
      <c r="Z723" s="309"/>
      <c r="AA723" s="309"/>
      <c r="AB723" s="309"/>
    </row>
    <row r="724" spans="1:28" ht="12.75" hidden="1">
      <c r="A724" s="309"/>
      <c r="B724" s="361"/>
      <c r="C724" s="351"/>
      <c r="D724" s="309"/>
      <c r="E724" s="374"/>
      <c r="F724" s="352"/>
      <c r="G724" s="309"/>
      <c r="H724" s="309"/>
      <c r="I724" s="309"/>
      <c r="J724" s="309"/>
      <c r="K724" s="309"/>
      <c r="L724" s="309"/>
      <c r="M724" s="309"/>
      <c r="N724" s="309"/>
      <c r="O724" s="309"/>
      <c r="P724" s="309"/>
      <c r="Q724" s="309"/>
      <c r="R724" s="309"/>
      <c r="S724" s="309"/>
      <c r="T724" s="309"/>
      <c r="U724" s="309"/>
      <c r="V724" s="309"/>
      <c r="W724" s="309"/>
      <c r="X724" s="309"/>
      <c r="Y724" s="309"/>
      <c r="Z724" s="309"/>
      <c r="AA724" s="309"/>
      <c r="AB724" s="309"/>
    </row>
    <row r="725" spans="1:28" ht="12.75" hidden="1">
      <c r="A725" s="309"/>
      <c r="B725" s="361"/>
      <c r="C725" s="351"/>
      <c r="D725" s="309"/>
      <c r="E725" s="374"/>
      <c r="F725" s="352"/>
      <c r="G725" s="309"/>
      <c r="H725" s="309"/>
      <c r="I725" s="309"/>
      <c r="J725" s="309"/>
      <c r="K725" s="309"/>
      <c r="L725" s="309"/>
      <c r="M725" s="309"/>
      <c r="N725" s="309"/>
      <c r="O725" s="309"/>
      <c r="P725" s="309"/>
      <c r="Q725" s="309"/>
      <c r="R725" s="309"/>
      <c r="S725" s="309"/>
      <c r="T725" s="309"/>
      <c r="U725" s="309"/>
      <c r="V725" s="309"/>
      <c r="W725" s="309"/>
      <c r="X725" s="309"/>
      <c r="Y725" s="309"/>
      <c r="Z725" s="309"/>
      <c r="AA725" s="309"/>
      <c r="AB725" s="309"/>
    </row>
    <row r="726" spans="1:28" ht="12.75" hidden="1">
      <c r="A726" s="309"/>
      <c r="B726" s="361"/>
      <c r="C726" s="351"/>
      <c r="D726" s="309"/>
      <c r="E726" s="374"/>
      <c r="F726" s="352"/>
      <c r="G726" s="309"/>
      <c r="H726" s="309"/>
      <c r="I726" s="309"/>
      <c r="J726" s="309"/>
      <c r="K726" s="309"/>
      <c r="L726" s="309"/>
      <c r="M726" s="309"/>
      <c r="N726" s="309"/>
      <c r="O726" s="309"/>
      <c r="P726" s="309"/>
      <c r="Q726" s="309"/>
      <c r="R726" s="309"/>
      <c r="S726" s="309"/>
      <c r="T726" s="309"/>
      <c r="U726" s="309"/>
      <c r="V726" s="309"/>
      <c r="W726" s="309"/>
      <c r="X726" s="309"/>
      <c r="Y726" s="309"/>
      <c r="Z726" s="309"/>
      <c r="AA726" s="309"/>
      <c r="AB726" s="309"/>
    </row>
    <row r="727" spans="1:28" ht="12.75" hidden="1">
      <c r="A727" s="309"/>
      <c r="B727" s="361"/>
      <c r="C727" s="351"/>
      <c r="D727" s="309"/>
      <c r="E727" s="374"/>
      <c r="F727" s="352"/>
      <c r="G727" s="309"/>
      <c r="H727" s="309"/>
      <c r="I727" s="309"/>
      <c r="J727" s="309"/>
      <c r="K727" s="309"/>
      <c r="L727" s="309"/>
      <c r="M727" s="309"/>
      <c r="N727" s="309"/>
      <c r="O727" s="309"/>
      <c r="P727" s="309"/>
      <c r="Q727" s="309"/>
      <c r="R727" s="309"/>
      <c r="S727" s="309"/>
      <c r="T727" s="309"/>
      <c r="U727" s="309"/>
      <c r="V727" s="309"/>
      <c r="W727" s="309"/>
      <c r="X727" s="309"/>
      <c r="Y727" s="309"/>
      <c r="Z727" s="309"/>
      <c r="AA727" s="309"/>
      <c r="AB727" s="309"/>
    </row>
    <row r="728" spans="1:28" ht="12.75" hidden="1">
      <c r="A728" s="309"/>
      <c r="B728" s="361"/>
      <c r="C728" s="351"/>
      <c r="D728" s="309"/>
      <c r="E728" s="374"/>
      <c r="F728" s="352"/>
      <c r="G728" s="309"/>
      <c r="H728" s="309"/>
      <c r="I728" s="309"/>
      <c r="J728" s="309"/>
      <c r="K728" s="309"/>
      <c r="L728" s="309"/>
      <c r="M728" s="309"/>
      <c r="N728" s="309"/>
      <c r="O728" s="309"/>
      <c r="P728" s="309"/>
      <c r="Q728" s="309"/>
      <c r="R728" s="309"/>
      <c r="S728" s="309"/>
      <c r="T728" s="309"/>
      <c r="U728" s="309"/>
      <c r="V728" s="309"/>
      <c r="W728" s="309"/>
      <c r="X728" s="309"/>
      <c r="Y728" s="309"/>
      <c r="Z728" s="309"/>
      <c r="AA728" s="309"/>
      <c r="AB728" s="309"/>
    </row>
    <row r="729" spans="1:28" ht="12.75" hidden="1">
      <c r="A729" s="309"/>
      <c r="B729" s="361"/>
      <c r="C729" s="351"/>
      <c r="D729" s="309"/>
      <c r="E729" s="374"/>
      <c r="F729" s="352"/>
      <c r="G729" s="309"/>
      <c r="H729" s="309"/>
      <c r="I729" s="309"/>
      <c r="J729" s="309"/>
      <c r="K729" s="309"/>
      <c r="L729" s="309"/>
      <c r="M729" s="309"/>
      <c r="N729" s="309"/>
      <c r="O729" s="309"/>
      <c r="P729" s="309"/>
      <c r="Q729" s="309"/>
      <c r="R729" s="309"/>
      <c r="S729" s="309"/>
      <c r="T729" s="309"/>
      <c r="U729" s="309"/>
      <c r="V729" s="309"/>
      <c r="W729" s="309"/>
      <c r="X729" s="309"/>
      <c r="Y729" s="309"/>
      <c r="Z729" s="309"/>
      <c r="AA729" s="309"/>
      <c r="AB729" s="309"/>
    </row>
    <row r="730" spans="1:28" ht="12.75" hidden="1">
      <c r="A730" s="309"/>
      <c r="B730" s="361"/>
      <c r="C730" s="351"/>
      <c r="D730" s="309"/>
      <c r="E730" s="374"/>
      <c r="F730" s="352"/>
      <c r="G730" s="309"/>
      <c r="H730" s="309"/>
      <c r="I730" s="309"/>
      <c r="J730" s="309"/>
      <c r="K730" s="309"/>
      <c r="L730" s="309"/>
      <c r="M730" s="309"/>
      <c r="N730" s="309"/>
      <c r="O730" s="309"/>
      <c r="P730" s="309"/>
      <c r="Q730" s="309"/>
      <c r="R730" s="309"/>
      <c r="S730" s="309"/>
      <c r="T730" s="309"/>
      <c r="U730" s="309"/>
      <c r="V730" s="309"/>
      <c r="W730" s="309"/>
      <c r="X730" s="309"/>
      <c r="Y730" s="309"/>
      <c r="Z730" s="309"/>
      <c r="AA730" s="309"/>
      <c r="AB730" s="309"/>
    </row>
    <row r="731" spans="1:28" ht="12.75" hidden="1">
      <c r="A731" s="309"/>
      <c r="B731" s="361"/>
      <c r="C731" s="351"/>
      <c r="D731" s="309"/>
      <c r="E731" s="374"/>
      <c r="F731" s="352"/>
      <c r="G731" s="309"/>
      <c r="H731" s="309"/>
      <c r="I731" s="309"/>
      <c r="J731" s="309"/>
      <c r="K731" s="309"/>
      <c r="L731" s="309"/>
      <c r="M731" s="309"/>
      <c r="N731" s="309"/>
      <c r="O731" s="309"/>
      <c r="P731" s="309"/>
      <c r="Q731" s="309"/>
      <c r="R731" s="309"/>
      <c r="S731" s="309"/>
      <c r="T731" s="309"/>
      <c r="U731" s="309"/>
      <c r="V731" s="309"/>
      <c r="W731" s="309"/>
      <c r="X731" s="309"/>
      <c r="Y731" s="309"/>
      <c r="Z731" s="309"/>
      <c r="AA731" s="309"/>
      <c r="AB731" s="309"/>
    </row>
    <row r="732" spans="1:28" ht="12.75" hidden="1">
      <c r="A732" s="309"/>
      <c r="B732" s="361"/>
      <c r="C732" s="351"/>
      <c r="D732" s="309"/>
      <c r="E732" s="374"/>
      <c r="F732" s="352"/>
      <c r="G732" s="309"/>
      <c r="H732" s="309"/>
      <c r="I732" s="309"/>
      <c r="J732" s="309"/>
      <c r="K732" s="309"/>
      <c r="L732" s="309"/>
      <c r="M732" s="309"/>
      <c r="N732" s="309"/>
      <c r="O732" s="309"/>
      <c r="P732" s="309"/>
      <c r="Q732" s="309"/>
      <c r="R732" s="309"/>
      <c r="S732" s="309"/>
      <c r="T732" s="309"/>
      <c r="U732" s="309"/>
      <c r="V732" s="309"/>
      <c r="W732" s="309"/>
      <c r="X732" s="309"/>
      <c r="Y732" s="309"/>
      <c r="Z732" s="309"/>
      <c r="AA732" s="309"/>
      <c r="AB732" s="309"/>
    </row>
    <row r="733" spans="1:28" ht="12.75" hidden="1">
      <c r="A733" s="309"/>
      <c r="B733" s="361"/>
      <c r="C733" s="351"/>
      <c r="D733" s="309"/>
      <c r="E733" s="374"/>
      <c r="F733" s="352"/>
      <c r="G733" s="309"/>
      <c r="H733" s="309"/>
      <c r="I733" s="309"/>
      <c r="J733" s="309"/>
      <c r="K733" s="309"/>
      <c r="L733" s="309"/>
      <c r="M733" s="309"/>
      <c r="N733" s="309"/>
      <c r="O733" s="309"/>
      <c r="P733" s="309"/>
      <c r="Q733" s="309"/>
      <c r="R733" s="309"/>
      <c r="S733" s="309"/>
      <c r="T733" s="309"/>
      <c r="U733" s="309"/>
      <c r="V733" s="309"/>
      <c r="W733" s="309"/>
      <c r="X733" s="309"/>
      <c r="Y733" s="309"/>
      <c r="Z733" s="309"/>
      <c r="AA733" s="309"/>
      <c r="AB733" s="309"/>
    </row>
    <row r="734" spans="1:28" ht="12.75" hidden="1">
      <c r="A734" s="309"/>
      <c r="B734" s="361"/>
      <c r="C734" s="351"/>
      <c r="D734" s="309"/>
      <c r="E734" s="374"/>
      <c r="F734" s="352"/>
      <c r="G734" s="309"/>
      <c r="H734" s="309"/>
      <c r="I734" s="309"/>
      <c r="J734" s="309"/>
      <c r="K734" s="309"/>
      <c r="L734" s="309"/>
      <c r="M734" s="309"/>
      <c r="N734" s="309"/>
      <c r="O734" s="309"/>
      <c r="P734" s="309"/>
      <c r="Q734" s="309"/>
      <c r="R734" s="309"/>
      <c r="S734" s="309"/>
      <c r="T734" s="309"/>
      <c r="U734" s="309"/>
      <c r="V734" s="309"/>
      <c r="W734" s="309"/>
      <c r="X734" s="309"/>
      <c r="Y734" s="309"/>
      <c r="Z734" s="309"/>
      <c r="AA734" s="309"/>
      <c r="AB734" s="309"/>
    </row>
    <row r="735" spans="1:28" ht="12.75" hidden="1">
      <c r="A735" s="309"/>
      <c r="B735" s="361"/>
      <c r="C735" s="351"/>
      <c r="D735" s="309"/>
      <c r="E735" s="374"/>
      <c r="F735" s="352"/>
      <c r="G735" s="309"/>
      <c r="H735" s="309"/>
      <c r="I735" s="309"/>
      <c r="J735" s="309"/>
      <c r="K735" s="309"/>
      <c r="L735" s="309"/>
      <c r="M735" s="309"/>
      <c r="N735" s="309"/>
      <c r="O735" s="309"/>
      <c r="P735" s="309"/>
      <c r="Q735" s="309"/>
      <c r="R735" s="309"/>
      <c r="S735" s="309"/>
      <c r="T735" s="309"/>
      <c r="U735" s="309"/>
      <c r="V735" s="309"/>
      <c r="W735" s="309"/>
      <c r="X735" s="309"/>
      <c r="Y735" s="309"/>
      <c r="Z735" s="309"/>
      <c r="AA735" s="309"/>
      <c r="AB735" s="309"/>
    </row>
    <row r="736" spans="1:28" ht="12.75" hidden="1">
      <c r="A736" s="309"/>
      <c r="B736" s="361"/>
      <c r="C736" s="351"/>
      <c r="D736" s="309"/>
      <c r="E736" s="374"/>
      <c r="F736" s="352"/>
      <c r="G736" s="309"/>
      <c r="H736" s="309"/>
      <c r="I736" s="309"/>
      <c r="J736" s="309"/>
      <c r="K736" s="309"/>
      <c r="L736" s="309"/>
      <c r="M736" s="309"/>
      <c r="N736" s="309"/>
      <c r="O736" s="309"/>
      <c r="P736" s="309"/>
      <c r="Q736" s="309"/>
      <c r="R736" s="309"/>
      <c r="S736" s="309"/>
      <c r="T736" s="309"/>
      <c r="U736" s="309"/>
      <c r="V736" s="309"/>
      <c r="W736" s="309"/>
      <c r="X736" s="309"/>
      <c r="Y736" s="309"/>
      <c r="Z736" s="309"/>
      <c r="AA736" s="309"/>
      <c r="AB736" s="309"/>
    </row>
    <row r="737" spans="1:28" ht="12.75" hidden="1">
      <c r="A737" s="309"/>
      <c r="B737" s="361"/>
      <c r="C737" s="351"/>
      <c r="D737" s="309"/>
      <c r="E737" s="374"/>
      <c r="F737" s="352"/>
      <c r="G737" s="309"/>
      <c r="H737" s="309"/>
      <c r="I737" s="309"/>
      <c r="J737" s="309"/>
      <c r="K737" s="309"/>
      <c r="L737" s="309"/>
      <c r="M737" s="309"/>
      <c r="N737" s="309"/>
      <c r="O737" s="309"/>
      <c r="P737" s="309"/>
      <c r="Q737" s="309"/>
      <c r="R737" s="309"/>
      <c r="S737" s="309"/>
      <c r="T737" s="309"/>
      <c r="U737" s="309"/>
      <c r="V737" s="309"/>
      <c r="W737" s="309"/>
      <c r="X737" s="309"/>
      <c r="Y737" s="309"/>
      <c r="Z737" s="309"/>
      <c r="AA737" s="309"/>
      <c r="AB737" s="309"/>
    </row>
    <row r="738" spans="1:28" ht="12.75" hidden="1">
      <c r="A738" s="309"/>
      <c r="B738" s="361"/>
      <c r="C738" s="351"/>
      <c r="D738" s="309"/>
      <c r="E738" s="374"/>
      <c r="F738" s="352"/>
      <c r="G738" s="309"/>
      <c r="H738" s="309"/>
      <c r="I738" s="309"/>
      <c r="J738" s="309"/>
      <c r="K738" s="309"/>
      <c r="L738" s="309"/>
      <c r="M738" s="309"/>
      <c r="N738" s="309"/>
      <c r="O738" s="309"/>
      <c r="P738" s="309"/>
      <c r="Q738" s="309"/>
      <c r="R738" s="309"/>
      <c r="S738" s="309"/>
      <c r="T738" s="309"/>
      <c r="U738" s="309"/>
      <c r="V738" s="309"/>
      <c r="W738" s="309"/>
      <c r="X738" s="309"/>
      <c r="Y738" s="309"/>
      <c r="Z738" s="309"/>
      <c r="AA738" s="309"/>
      <c r="AB738" s="309"/>
    </row>
    <row r="739" spans="1:28" ht="12.75" hidden="1">
      <c r="A739" s="309"/>
      <c r="B739" s="361"/>
      <c r="C739" s="351"/>
      <c r="D739" s="309"/>
      <c r="E739" s="374"/>
      <c r="F739" s="352"/>
      <c r="G739" s="309"/>
      <c r="H739" s="309"/>
      <c r="I739" s="309"/>
      <c r="J739" s="309"/>
      <c r="K739" s="309"/>
      <c r="L739" s="309"/>
      <c r="M739" s="309"/>
      <c r="N739" s="309"/>
      <c r="O739" s="309"/>
      <c r="P739" s="309"/>
      <c r="Q739" s="309"/>
      <c r="R739" s="309"/>
      <c r="S739" s="309"/>
      <c r="T739" s="309"/>
      <c r="U739" s="309"/>
      <c r="V739" s="309"/>
      <c r="W739" s="309"/>
      <c r="X739" s="309"/>
      <c r="Y739" s="309"/>
      <c r="Z739" s="309"/>
      <c r="AA739" s="309"/>
      <c r="AB739" s="309"/>
    </row>
    <row r="740" spans="1:28" ht="12.75" hidden="1">
      <c r="A740" s="309"/>
      <c r="B740" s="361"/>
      <c r="C740" s="351"/>
      <c r="D740" s="309"/>
      <c r="E740" s="374"/>
      <c r="F740" s="352"/>
      <c r="G740" s="309"/>
      <c r="H740" s="309"/>
      <c r="I740" s="309"/>
      <c r="J740" s="309"/>
      <c r="K740" s="309"/>
      <c r="L740" s="309"/>
      <c r="M740" s="309"/>
      <c r="N740" s="309"/>
      <c r="O740" s="309"/>
      <c r="P740" s="309"/>
      <c r="Q740" s="309"/>
      <c r="R740" s="309"/>
      <c r="S740" s="309"/>
      <c r="T740" s="309"/>
      <c r="U740" s="309"/>
      <c r="V740" s="309"/>
      <c r="W740" s="309"/>
      <c r="X740" s="309"/>
      <c r="Y740" s="309"/>
      <c r="Z740" s="309"/>
      <c r="AA740" s="309"/>
      <c r="AB740" s="309"/>
    </row>
    <row r="741" spans="1:28" ht="12.75" hidden="1">
      <c r="A741" s="309"/>
      <c r="B741" s="361"/>
      <c r="C741" s="351"/>
      <c r="D741" s="309"/>
      <c r="E741" s="374"/>
      <c r="F741" s="352"/>
      <c r="G741" s="309"/>
      <c r="H741" s="309"/>
      <c r="I741" s="309"/>
      <c r="J741" s="309"/>
      <c r="K741" s="309"/>
      <c r="L741" s="309"/>
      <c r="M741" s="309"/>
      <c r="N741" s="309"/>
      <c r="O741" s="309"/>
      <c r="P741" s="309"/>
      <c r="Q741" s="309"/>
      <c r="R741" s="309"/>
      <c r="S741" s="309"/>
      <c r="T741" s="309"/>
      <c r="U741" s="309"/>
      <c r="V741" s="309"/>
      <c r="W741" s="309"/>
      <c r="X741" s="309"/>
      <c r="Y741" s="309"/>
      <c r="Z741" s="309"/>
      <c r="AA741" s="309"/>
      <c r="AB741" s="309"/>
    </row>
    <row r="742" spans="1:28" ht="12.75" hidden="1">
      <c r="A742" s="309"/>
      <c r="B742" s="361"/>
      <c r="C742" s="351"/>
      <c r="D742" s="309"/>
      <c r="E742" s="374"/>
      <c r="F742" s="352"/>
      <c r="G742" s="309"/>
      <c r="H742" s="309"/>
      <c r="I742" s="309"/>
      <c r="J742" s="309"/>
      <c r="K742" s="309"/>
      <c r="L742" s="309"/>
      <c r="M742" s="309"/>
      <c r="N742" s="309"/>
      <c r="O742" s="309"/>
      <c r="P742" s="309"/>
      <c r="Q742" s="309"/>
      <c r="R742" s="309"/>
      <c r="S742" s="309"/>
      <c r="T742" s="309"/>
      <c r="U742" s="309"/>
      <c r="V742" s="309"/>
      <c r="W742" s="309"/>
      <c r="X742" s="309"/>
      <c r="Y742" s="309"/>
      <c r="Z742" s="309"/>
      <c r="AA742" s="309"/>
      <c r="AB742" s="309"/>
    </row>
    <row r="743" spans="1:28" ht="12.75" hidden="1">
      <c r="A743" s="309"/>
      <c r="B743" s="361"/>
      <c r="C743" s="351"/>
      <c r="D743" s="309"/>
      <c r="E743" s="374"/>
      <c r="F743" s="352"/>
      <c r="G743" s="309"/>
      <c r="H743" s="309"/>
      <c r="I743" s="309"/>
      <c r="J743" s="309"/>
      <c r="K743" s="309"/>
      <c r="L743" s="309"/>
      <c r="M743" s="309"/>
      <c r="N743" s="309"/>
      <c r="O743" s="309"/>
      <c r="P743" s="309"/>
      <c r="Q743" s="309"/>
      <c r="R743" s="309"/>
      <c r="S743" s="309"/>
      <c r="T743" s="309"/>
      <c r="U743" s="309"/>
      <c r="V743" s="309"/>
      <c r="W743" s="309"/>
      <c r="X743" s="309"/>
      <c r="Y743" s="309"/>
      <c r="Z743" s="309"/>
      <c r="AA743" s="309"/>
      <c r="AB743" s="309"/>
    </row>
    <row r="744" spans="1:28" ht="12.75" hidden="1">
      <c r="A744" s="309"/>
      <c r="B744" s="361"/>
      <c r="C744" s="351"/>
      <c r="D744" s="309"/>
      <c r="E744" s="374"/>
      <c r="F744" s="352"/>
      <c r="G744" s="309"/>
      <c r="H744" s="309"/>
      <c r="I744" s="309"/>
      <c r="J744" s="309"/>
      <c r="K744" s="309"/>
      <c r="L744" s="309"/>
      <c r="M744" s="309"/>
      <c r="N744" s="309"/>
      <c r="O744" s="309"/>
      <c r="P744" s="309"/>
      <c r="Q744" s="309"/>
      <c r="R744" s="309"/>
      <c r="S744" s="309"/>
      <c r="T744" s="309"/>
      <c r="U744" s="309"/>
      <c r="V744" s="309"/>
      <c r="W744" s="309"/>
      <c r="X744" s="309"/>
      <c r="Y744" s="309"/>
      <c r="Z744" s="309"/>
      <c r="AA744" s="309"/>
      <c r="AB744" s="309"/>
    </row>
    <row r="745" spans="1:28" ht="12.75" hidden="1">
      <c r="A745" s="309"/>
      <c r="B745" s="361"/>
      <c r="C745" s="351"/>
      <c r="D745" s="309"/>
      <c r="E745" s="374"/>
      <c r="F745" s="352"/>
      <c r="G745" s="309"/>
      <c r="H745" s="309"/>
      <c r="I745" s="309"/>
      <c r="J745" s="309"/>
      <c r="K745" s="309"/>
      <c r="L745" s="309"/>
      <c r="M745" s="309"/>
      <c r="N745" s="309"/>
      <c r="O745" s="309"/>
      <c r="P745" s="309"/>
      <c r="Q745" s="309"/>
      <c r="R745" s="309"/>
      <c r="S745" s="309"/>
      <c r="T745" s="309"/>
      <c r="U745" s="309"/>
      <c r="V745" s="309"/>
      <c r="W745" s="309"/>
      <c r="X745" s="309"/>
      <c r="Y745" s="309"/>
      <c r="Z745" s="309"/>
      <c r="AA745" s="309"/>
      <c r="AB745" s="309"/>
    </row>
    <row r="746" spans="1:28" ht="12.75" hidden="1">
      <c r="A746" s="309"/>
      <c r="B746" s="361"/>
      <c r="C746" s="351"/>
      <c r="D746" s="309"/>
      <c r="E746" s="374"/>
      <c r="F746" s="352"/>
      <c r="G746" s="309"/>
      <c r="H746" s="309"/>
      <c r="I746" s="309"/>
      <c r="J746" s="309"/>
      <c r="K746" s="309"/>
      <c r="L746" s="309"/>
      <c r="M746" s="309"/>
      <c r="N746" s="309"/>
      <c r="O746" s="309"/>
      <c r="P746" s="309"/>
      <c r="Q746" s="309"/>
      <c r="R746" s="309"/>
      <c r="S746" s="309"/>
      <c r="T746" s="309"/>
      <c r="U746" s="309"/>
      <c r="V746" s="309"/>
      <c r="W746" s="309"/>
      <c r="X746" s="309"/>
      <c r="Y746" s="309"/>
      <c r="Z746" s="309"/>
      <c r="AA746" s="309"/>
      <c r="AB746" s="309"/>
    </row>
    <row r="747" spans="1:28" ht="12.75" hidden="1">
      <c r="A747" s="309"/>
      <c r="B747" s="361"/>
      <c r="C747" s="351"/>
      <c r="D747" s="309"/>
      <c r="E747" s="374"/>
      <c r="F747" s="352"/>
      <c r="G747" s="309"/>
      <c r="H747" s="309"/>
      <c r="I747" s="309"/>
      <c r="J747" s="309"/>
      <c r="K747" s="309"/>
      <c r="L747" s="309"/>
      <c r="M747" s="309"/>
      <c r="N747" s="309"/>
      <c r="O747" s="309"/>
      <c r="P747" s="309"/>
      <c r="Q747" s="309"/>
      <c r="R747" s="309"/>
      <c r="S747" s="309"/>
      <c r="T747" s="309"/>
      <c r="U747" s="309"/>
      <c r="V747" s="309"/>
      <c r="W747" s="309"/>
      <c r="X747" s="309"/>
      <c r="Y747" s="309"/>
      <c r="Z747" s="309"/>
      <c r="AA747" s="309"/>
      <c r="AB747" s="309"/>
    </row>
    <row r="748" spans="1:28" ht="12.75" hidden="1">
      <c r="A748" s="309"/>
      <c r="B748" s="361"/>
      <c r="C748" s="351"/>
      <c r="D748" s="309"/>
      <c r="E748" s="374"/>
      <c r="F748" s="352"/>
      <c r="G748" s="309"/>
      <c r="H748" s="309"/>
      <c r="I748" s="309"/>
      <c r="J748" s="309"/>
      <c r="K748" s="309"/>
      <c r="L748" s="309"/>
      <c r="M748" s="309"/>
      <c r="N748" s="309"/>
      <c r="O748" s="309"/>
      <c r="P748" s="309"/>
      <c r="Q748" s="309"/>
      <c r="R748" s="309"/>
      <c r="S748" s="309"/>
      <c r="T748" s="309"/>
      <c r="U748" s="309"/>
      <c r="V748" s="309"/>
      <c r="W748" s="309"/>
      <c r="X748" s="309"/>
      <c r="Y748" s="309"/>
      <c r="Z748" s="309"/>
      <c r="AA748" s="309"/>
      <c r="AB748" s="309"/>
    </row>
    <row r="749" spans="1:28" ht="12.75" hidden="1">
      <c r="A749" s="309"/>
      <c r="B749" s="361"/>
      <c r="C749" s="351"/>
      <c r="D749" s="309"/>
      <c r="E749" s="374"/>
      <c r="F749" s="352"/>
      <c r="G749" s="309"/>
      <c r="H749" s="309"/>
      <c r="I749" s="309"/>
      <c r="J749" s="309"/>
      <c r="K749" s="309"/>
      <c r="L749" s="309"/>
      <c r="M749" s="309"/>
      <c r="N749" s="309"/>
      <c r="O749" s="309"/>
      <c r="P749" s="309"/>
      <c r="Q749" s="309"/>
      <c r="R749" s="309"/>
      <c r="S749" s="309"/>
      <c r="T749" s="309"/>
      <c r="U749" s="309"/>
      <c r="V749" s="309"/>
      <c r="W749" s="309"/>
      <c r="X749" s="309"/>
      <c r="Y749" s="309"/>
      <c r="Z749" s="309"/>
      <c r="AA749" s="309"/>
      <c r="AB749" s="309"/>
    </row>
    <row r="750" spans="1:28" ht="12.75" hidden="1">
      <c r="A750" s="309"/>
      <c r="B750" s="361"/>
      <c r="C750" s="351"/>
      <c r="D750" s="309"/>
      <c r="E750" s="374"/>
      <c r="F750" s="352"/>
      <c r="G750" s="309"/>
      <c r="H750" s="309"/>
      <c r="I750" s="309"/>
      <c r="J750" s="309"/>
      <c r="K750" s="309"/>
      <c r="L750" s="309"/>
      <c r="M750" s="309"/>
      <c r="N750" s="309"/>
      <c r="O750" s="309"/>
      <c r="P750" s="309"/>
      <c r="Q750" s="309"/>
      <c r="R750" s="309"/>
      <c r="S750" s="309"/>
      <c r="T750" s="309"/>
      <c r="U750" s="309"/>
      <c r="V750" s="309"/>
      <c r="W750" s="309"/>
      <c r="X750" s="309"/>
      <c r="Y750" s="309"/>
      <c r="Z750" s="309"/>
      <c r="AA750" s="309"/>
      <c r="AB750" s="309"/>
    </row>
    <row r="751" spans="1:28" ht="12.75" hidden="1">
      <c r="A751" s="309"/>
      <c r="B751" s="361"/>
      <c r="C751" s="351"/>
      <c r="D751" s="309"/>
      <c r="E751" s="374"/>
      <c r="F751" s="352"/>
      <c r="G751" s="309"/>
      <c r="H751" s="309"/>
      <c r="I751" s="309"/>
      <c r="J751" s="309"/>
      <c r="K751" s="309"/>
      <c r="L751" s="309"/>
      <c r="M751" s="309"/>
      <c r="N751" s="309"/>
      <c r="O751" s="309"/>
      <c r="P751" s="309"/>
      <c r="Q751" s="309"/>
      <c r="R751" s="309"/>
      <c r="S751" s="309"/>
      <c r="T751" s="309"/>
      <c r="U751" s="309"/>
      <c r="V751" s="309"/>
      <c r="W751" s="309"/>
      <c r="X751" s="309"/>
      <c r="Y751" s="309"/>
      <c r="Z751" s="309"/>
      <c r="AA751" s="309"/>
      <c r="AB751" s="309"/>
    </row>
    <row r="752" spans="1:28" ht="12.75" hidden="1">
      <c r="A752" s="309"/>
      <c r="B752" s="361"/>
      <c r="C752" s="351"/>
      <c r="D752" s="309"/>
      <c r="E752" s="374"/>
      <c r="F752" s="352"/>
      <c r="G752" s="309"/>
      <c r="H752" s="309"/>
      <c r="I752" s="309"/>
      <c r="J752" s="309"/>
      <c r="K752" s="309"/>
      <c r="L752" s="309"/>
      <c r="M752" s="309"/>
      <c r="N752" s="309"/>
      <c r="O752" s="309"/>
      <c r="P752" s="309"/>
      <c r="Q752" s="309"/>
      <c r="R752" s="309"/>
      <c r="S752" s="309"/>
      <c r="T752" s="309"/>
      <c r="U752" s="309"/>
      <c r="V752" s="309"/>
      <c r="W752" s="309"/>
      <c r="X752" s="309"/>
      <c r="Y752" s="309"/>
      <c r="Z752" s="309"/>
      <c r="AA752" s="309"/>
      <c r="AB752" s="309"/>
    </row>
    <row r="753" spans="1:28" ht="12.75" hidden="1">
      <c r="A753" s="309"/>
      <c r="B753" s="361"/>
      <c r="C753" s="351"/>
      <c r="D753" s="309"/>
      <c r="E753" s="374"/>
      <c r="F753" s="352"/>
      <c r="G753" s="309"/>
      <c r="H753" s="309"/>
      <c r="I753" s="309"/>
      <c r="J753" s="309"/>
      <c r="K753" s="309"/>
      <c r="L753" s="309"/>
      <c r="M753" s="309"/>
      <c r="N753" s="309"/>
      <c r="O753" s="309"/>
      <c r="P753" s="309"/>
      <c r="Q753" s="309"/>
      <c r="R753" s="309"/>
      <c r="S753" s="309"/>
      <c r="T753" s="309"/>
      <c r="U753" s="309"/>
      <c r="V753" s="309"/>
      <c r="W753" s="309"/>
      <c r="X753" s="309"/>
      <c r="Y753" s="309"/>
      <c r="Z753" s="309"/>
      <c r="AA753" s="309"/>
      <c r="AB753" s="309"/>
    </row>
    <row r="754" spans="1:28" ht="12.75" hidden="1">
      <c r="A754" s="309"/>
      <c r="B754" s="361"/>
      <c r="C754" s="351"/>
      <c r="D754" s="309"/>
      <c r="E754" s="374"/>
      <c r="F754" s="352"/>
      <c r="G754" s="309"/>
      <c r="H754" s="309"/>
      <c r="I754" s="309"/>
      <c r="J754" s="309"/>
      <c r="K754" s="309"/>
      <c r="L754" s="309"/>
      <c r="M754" s="309"/>
      <c r="N754" s="309"/>
      <c r="O754" s="309"/>
      <c r="P754" s="309"/>
      <c r="Q754" s="309"/>
      <c r="R754" s="309"/>
      <c r="S754" s="309"/>
      <c r="T754" s="309"/>
      <c r="U754" s="309"/>
      <c r="V754" s="309"/>
      <c r="W754" s="309"/>
      <c r="X754" s="309"/>
      <c r="Y754" s="309"/>
      <c r="Z754" s="309"/>
      <c r="AA754" s="309"/>
      <c r="AB754" s="309"/>
    </row>
    <row r="755" spans="1:28" ht="12.75" hidden="1">
      <c r="A755" s="309"/>
      <c r="B755" s="361"/>
      <c r="C755" s="351"/>
      <c r="D755" s="309"/>
      <c r="E755" s="374"/>
      <c r="F755" s="352"/>
      <c r="G755" s="309"/>
      <c r="H755" s="309"/>
      <c r="I755" s="309"/>
      <c r="J755" s="309"/>
      <c r="K755" s="309"/>
      <c r="L755" s="309"/>
      <c r="M755" s="309"/>
      <c r="N755" s="309"/>
      <c r="O755" s="309"/>
      <c r="P755" s="309"/>
      <c r="Q755" s="309"/>
      <c r="R755" s="309"/>
      <c r="S755" s="309"/>
      <c r="T755" s="309"/>
      <c r="U755" s="309"/>
      <c r="V755" s="309"/>
      <c r="W755" s="309"/>
      <c r="X755" s="309"/>
      <c r="Y755" s="309"/>
      <c r="Z755" s="309"/>
      <c r="AA755" s="309"/>
      <c r="AB755" s="309"/>
    </row>
    <row r="756" spans="1:28" ht="12.75" hidden="1">
      <c r="A756" s="309"/>
      <c r="B756" s="361"/>
      <c r="C756" s="351"/>
      <c r="D756" s="309"/>
      <c r="E756" s="374"/>
      <c r="F756" s="352"/>
      <c r="G756" s="309"/>
      <c r="H756" s="309"/>
      <c r="I756" s="309"/>
      <c r="J756" s="309"/>
      <c r="K756" s="309"/>
      <c r="L756" s="309"/>
      <c r="M756" s="309"/>
      <c r="N756" s="309"/>
      <c r="O756" s="309"/>
      <c r="P756" s="309"/>
      <c r="Q756" s="309"/>
      <c r="R756" s="309"/>
      <c r="S756" s="309"/>
      <c r="T756" s="309"/>
      <c r="U756" s="309"/>
      <c r="V756" s="309"/>
      <c r="W756" s="309"/>
      <c r="X756" s="309"/>
      <c r="Y756" s="309"/>
      <c r="Z756" s="309"/>
      <c r="AA756" s="309"/>
      <c r="AB756" s="309"/>
    </row>
    <row r="757" spans="1:28" ht="12.75" hidden="1">
      <c r="A757" s="309"/>
      <c r="B757" s="361"/>
      <c r="C757" s="351"/>
      <c r="D757" s="309"/>
      <c r="E757" s="374"/>
      <c r="F757" s="352"/>
      <c r="G757" s="309"/>
      <c r="H757" s="309"/>
      <c r="I757" s="309"/>
      <c r="J757" s="309"/>
      <c r="K757" s="309"/>
      <c r="L757" s="309"/>
      <c r="M757" s="309"/>
      <c r="N757" s="309"/>
      <c r="O757" s="309"/>
      <c r="P757" s="309"/>
      <c r="Q757" s="309"/>
      <c r="R757" s="309"/>
      <c r="S757" s="309"/>
      <c r="T757" s="309"/>
      <c r="U757" s="309"/>
      <c r="V757" s="309"/>
      <c r="W757" s="309"/>
      <c r="X757" s="309"/>
      <c r="Y757" s="309"/>
      <c r="Z757" s="309"/>
      <c r="AA757" s="309"/>
      <c r="AB757" s="309"/>
    </row>
    <row r="758" spans="1:28" ht="12.75" hidden="1">
      <c r="A758" s="309"/>
      <c r="B758" s="361"/>
      <c r="C758" s="351"/>
      <c r="D758" s="309"/>
      <c r="E758" s="374"/>
      <c r="F758" s="352"/>
      <c r="G758" s="309"/>
      <c r="H758" s="309"/>
      <c r="I758" s="309"/>
      <c r="J758" s="309"/>
      <c r="K758" s="309"/>
      <c r="L758" s="309"/>
      <c r="M758" s="309"/>
      <c r="N758" s="309"/>
      <c r="O758" s="309"/>
      <c r="P758" s="309"/>
      <c r="Q758" s="309"/>
      <c r="R758" s="309"/>
      <c r="S758" s="309"/>
      <c r="T758" s="309"/>
      <c r="U758" s="309"/>
      <c r="V758" s="309"/>
      <c r="W758" s="309"/>
      <c r="X758" s="309"/>
      <c r="Y758" s="309"/>
      <c r="Z758" s="309"/>
      <c r="AA758" s="309"/>
      <c r="AB758" s="309"/>
    </row>
    <row r="759" spans="1:28" ht="12.75" hidden="1">
      <c r="A759" s="309"/>
      <c r="B759" s="361"/>
      <c r="C759" s="351"/>
      <c r="D759" s="309"/>
      <c r="E759" s="374"/>
      <c r="F759" s="352"/>
      <c r="G759" s="309"/>
      <c r="H759" s="309"/>
      <c r="I759" s="309"/>
      <c r="J759" s="309"/>
      <c r="K759" s="309"/>
      <c r="L759" s="309"/>
      <c r="M759" s="309"/>
      <c r="N759" s="309"/>
      <c r="O759" s="309"/>
      <c r="P759" s="309"/>
      <c r="Q759" s="309"/>
      <c r="R759" s="309"/>
      <c r="S759" s="309"/>
      <c r="T759" s="309"/>
      <c r="U759" s="309"/>
      <c r="V759" s="309"/>
      <c r="W759" s="309"/>
      <c r="X759" s="309"/>
      <c r="Y759" s="309"/>
      <c r="Z759" s="309"/>
      <c r="AA759" s="309"/>
      <c r="AB759" s="309"/>
    </row>
    <row r="760" spans="1:28" ht="12.75" hidden="1">
      <c r="A760" s="309"/>
      <c r="B760" s="361"/>
      <c r="C760" s="351"/>
      <c r="D760" s="309"/>
      <c r="E760" s="374"/>
      <c r="F760" s="352"/>
      <c r="G760" s="309"/>
      <c r="H760" s="309"/>
      <c r="I760" s="309"/>
      <c r="J760" s="309"/>
      <c r="K760" s="309"/>
      <c r="L760" s="309"/>
      <c r="M760" s="309"/>
      <c r="N760" s="309"/>
      <c r="O760" s="309"/>
      <c r="P760" s="309"/>
      <c r="Q760" s="309"/>
      <c r="R760" s="309"/>
      <c r="S760" s="309"/>
      <c r="T760" s="309"/>
      <c r="U760" s="309"/>
      <c r="V760" s="309"/>
      <c r="W760" s="309"/>
      <c r="X760" s="309"/>
      <c r="Y760" s="309"/>
      <c r="Z760" s="309"/>
      <c r="AA760" s="309"/>
      <c r="AB760" s="309"/>
    </row>
    <row r="761" spans="1:28" ht="12.75" hidden="1">
      <c r="A761" s="309"/>
      <c r="B761" s="361"/>
      <c r="C761" s="351"/>
      <c r="D761" s="309"/>
      <c r="E761" s="374"/>
      <c r="F761" s="352"/>
      <c r="G761" s="309"/>
      <c r="H761" s="309"/>
      <c r="I761" s="309"/>
      <c r="J761" s="309"/>
      <c r="K761" s="309"/>
      <c r="L761" s="309"/>
      <c r="M761" s="309"/>
      <c r="N761" s="309"/>
      <c r="O761" s="309"/>
      <c r="P761" s="309"/>
      <c r="Q761" s="309"/>
      <c r="R761" s="309"/>
      <c r="S761" s="309"/>
      <c r="T761" s="309"/>
      <c r="U761" s="309"/>
      <c r="V761" s="309"/>
      <c r="W761" s="309"/>
      <c r="X761" s="309"/>
      <c r="Y761" s="309"/>
      <c r="Z761" s="309"/>
      <c r="AA761" s="309"/>
      <c r="AB761" s="309"/>
    </row>
    <row r="762" spans="1:28" ht="12.75" hidden="1">
      <c r="A762" s="309"/>
      <c r="B762" s="361"/>
      <c r="C762" s="351"/>
      <c r="D762" s="309"/>
      <c r="E762" s="374"/>
      <c r="F762" s="352"/>
      <c r="G762" s="309"/>
      <c r="H762" s="309"/>
      <c r="I762" s="309"/>
      <c r="J762" s="309"/>
      <c r="K762" s="309"/>
      <c r="L762" s="309"/>
      <c r="M762" s="309"/>
      <c r="N762" s="309"/>
      <c r="O762" s="309"/>
      <c r="P762" s="309"/>
      <c r="Q762" s="309"/>
      <c r="R762" s="309"/>
      <c r="S762" s="309"/>
      <c r="T762" s="309"/>
      <c r="U762" s="309"/>
      <c r="V762" s="309"/>
      <c r="W762" s="309"/>
      <c r="X762" s="309"/>
      <c r="Y762" s="309"/>
      <c r="Z762" s="309"/>
      <c r="AA762" s="309"/>
      <c r="AB762" s="309"/>
    </row>
    <row r="763" spans="1:28" ht="12.75" hidden="1">
      <c r="A763" s="309"/>
      <c r="B763" s="361"/>
      <c r="C763" s="351"/>
      <c r="D763" s="309"/>
      <c r="E763" s="374"/>
      <c r="F763" s="352"/>
      <c r="G763" s="309"/>
      <c r="H763" s="309"/>
      <c r="I763" s="309"/>
      <c r="J763" s="309"/>
      <c r="K763" s="309"/>
      <c r="L763" s="309"/>
      <c r="M763" s="309"/>
      <c r="N763" s="309"/>
      <c r="O763" s="309"/>
      <c r="P763" s="309"/>
      <c r="Q763" s="309"/>
      <c r="R763" s="309"/>
      <c r="S763" s="309"/>
      <c r="T763" s="309"/>
      <c r="U763" s="309"/>
      <c r="V763" s="309"/>
      <c r="W763" s="309"/>
      <c r="X763" s="309"/>
      <c r="Y763" s="309"/>
      <c r="Z763" s="309"/>
      <c r="AA763" s="309"/>
      <c r="AB763" s="309"/>
    </row>
    <row r="764" spans="1:28" ht="12.75" hidden="1">
      <c r="A764" s="309"/>
      <c r="B764" s="361"/>
      <c r="C764" s="351"/>
      <c r="D764" s="309"/>
      <c r="E764" s="374"/>
      <c r="F764" s="352"/>
      <c r="G764" s="309"/>
      <c r="H764" s="309"/>
      <c r="I764" s="309"/>
      <c r="J764" s="309"/>
      <c r="K764" s="309"/>
      <c r="L764" s="309"/>
      <c r="M764" s="309"/>
      <c r="N764" s="309"/>
      <c r="O764" s="309"/>
      <c r="P764" s="309"/>
      <c r="Q764" s="309"/>
      <c r="R764" s="309"/>
      <c r="S764" s="309"/>
      <c r="T764" s="309"/>
      <c r="U764" s="309"/>
      <c r="V764" s="309"/>
      <c r="W764" s="309"/>
      <c r="X764" s="309"/>
      <c r="Y764" s="309"/>
      <c r="Z764" s="309"/>
      <c r="AA764" s="309"/>
      <c r="AB764" s="309"/>
    </row>
    <row r="765" spans="1:28" ht="12.75" hidden="1">
      <c r="A765" s="309"/>
      <c r="B765" s="361"/>
      <c r="C765" s="351"/>
      <c r="D765" s="309"/>
      <c r="E765" s="374"/>
      <c r="F765" s="352"/>
      <c r="G765" s="309"/>
      <c r="H765" s="309"/>
      <c r="I765" s="309"/>
      <c r="J765" s="309"/>
      <c r="K765" s="309"/>
      <c r="L765" s="309"/>
      <c r="M765" s="309"/>
      <c r="N765" s="309"/>
      <c r="O765" s="309"/>
      <c r="P765" s="309"/>
      <c r="Q765" s="309"/>
      <c r="R765" s="309"/>
      <c r="S765" s="309"/>
      <c r="T765" s="309"/>
      <c r="U765" s="309"/>
      <c r="V765" s="309"/>
      <c r="W765" s="309"/>
      <c r="X765" s="309"/>
      <c r="Y765" s="309"/>
      <c r="Z765" s="309"/>
      <c r="AA765" s="309"/>
      <c r="AB765" s="309"/>
    </row>
    <row r="766" spans="1:28" ht="12.75" hidden="1">
      <c r="A766" s="309"/>
      <c r="B766" s="361"/>
      <c r="C766" s="351"/>
      <c r="D766" s="309"/>
      <c r="E766" s="374"/>
      <c r="F766" s="352"/>
      <c r="G766" s="309"/>
      <c r="H766" s="309"/>
      <c r="I766" s="309"/>
      <c r="J766" s="309"/>
      <c r="K766" s="309"/>
      <c r="L766" s="309"/>
      <c r="M766" s="309"/>
      <c r="N766" s="309"/>
      <c r="O766" s="309"/>
      <c r="P766" s="309"/>
      <c r="Q766" s="309"/>
      <c r="R766" s="309"/>
      <c r="S766" s="309"/>
      <c r="T766" s="309"/>
      <c r="U766" s="309"/>
      <c r="V766" s="309"/>
      <c r="W766" s="309"/>
      <c r="X766" s="309"/>
      <c r="Y766" s="309"/>
      <c r="Z766" s="309"/>
      <c r="AA766" s="309"/>
      <c r="AB766" s="309"/>
    </row>
    <row r="767" spans="1:28" ht="12.75" hidden="1">
      <c r="A767" s="309"/>
      <c r="B767" s="361"/>
      <c r="C767" s="351"/>
      <c r="D767" s="309"/>
      <c r="E767" s="374"/>
      <c r="F767" s="352"/>
      <c r="G767" s="309"/>
      <c r="H767" s="309"/>
      <c r="I767" s="309"/>
      <c r="J767" s="309"/>
      <c r="K767" s="309"/>
      <c r="L767" s="309"/>
      <c r="M767" s="309"/>
      <c r="N767" s="309"/>
      <c r="O767" s="309"/>
      <c r="P767" s="309"/>
      <c r="Q767" s="309"/>
      <c r="R767" s="309"/>
      <c r="S767" s="309"/>
      <c r="T767" s="309"/>
      <c r="U767" s="309"/>
      <c r="V767" s="309"/>
      <c r="W767" s="309"/>
      <c r="X767" s="309"/>
      <c r="Y767" s="309"/>
      <c r="Z767" s="309"/>
      <c r="AA767" s="309"/>
      <c r="AB767" s="309"/>
    </row>
    <row r="768" spans="1:28" ht="12.75" hidden="1">
      <c r="A768" s="309"/>
      <c r="B768" s="361"/>
      <c r="C768" s="351"/>
      <c r="D768" s="309"/>
      <c r="E768" s="374"/>
      <c r="F768" s="352"/>
      <c r="G768" s="309"/>
      <c r="H768" s="309"/>
      <c r="I768" s="309"/>
      <c r="J768" s="309"/>
      <c r="K768" s="309"/>
      <c r="L768" s="309"/>
      <c r="M768" s="309"/>
      <c r="N768" s="309"/>
      <c r="O768" s="309"/>
      <c r="P768" s="309"/>
      <c r="Q768" s="309"/>
      <c r="R768" s="309"/>
      <c r="S768" s="309"/>
      <c r="T768" s="309"/>
      <c r="U768" s="309"/>
      <c r="V768" s="309"/>
      <c r="W768" s="309"/>
      <c r="X768" s="309"/>
      <c r="Y768" s="309"/>
      <c r="Z768" s="309"/>
      <c r="AA768" s="309"/>
      <c r="AB768" s="309"/>
    </row>
    <row r="769" spans="1:28" ht="12.75" hidden="1">
      <c r="A769" s="309"/>
      <c r="B769" s="361"/>
      <c r="C769" s="351"/>
      <c r="D769" s="309"/>
      <c r="E769" s="374"/>
      <c r="F769" s="352"/>
      <c r="G769" s="309"/>
      <c r="H769" s="309"/>
      <c r="I769" s="309"/>
      <c r="J769" s="309"/>
      <c r="K769" s="309"/>
      <c r="L769" s="309"/>
      <c r="M769" s="309"/>
      <c r="N769" s="309"/>
      <c r="O769" s="309"/>
      <c r="P769" s="309"/>
      <c r="Q769" s="309"/>
      <c r="R769" s="309"/>
      <c r="S769" s="309"/>
      <c r="T769" s="309"/>
      <c r="U769" s="309"/>
      <c r="V769" s="309"/>
      <c r="W769" s="309"/>
      <c r="X769" s="309"/>
      <c r="Y769" s="309"/>
      <c r="Z769" s="309"/>
      <c r="AA769" s="309"/>
      <c r="AB769" s="309"/>
    </row>
    <row r="770" spans="1:28" ht="12.75" hidden="1">
      <c r="A770" s="309"/>
      <c r="B770" s="361"/>
      <c r="C770" s="351"/>
      <c r="D770" s="309"/>
      <c r="E770" s="374"/>
      <c r="F770" s="352"/>
      <c r="G770" s="309"/>
      <c r="H770" s="309"/>
      <c r="I770" s="309"/>
      <c r="J770" s="309"/>
      <c r="K770" s="309"/>
      <c r="L770" s="309"/>
      <c r="M770" s="309"/>
      <c r="N770" s="309"/>
      <c r="O770" s="309"/>
      <c r="P770" s="309"/>
      <c r="Q770" s="309"/>
      <c r="R770" s="309"/>
      <c r="S770" s="309"/>
      <c r="T770" s="309"/>
      <c r="U770" s="309"/>
      <c r="V770" s="309"/>
      <c r="W770" s="309"/>
      <c r="X770" s="309"/>
      <c r="Y770" s="309"/>
      <c r="Z770" s="309"/>
      <c r="AA770" s="309"/>
      <c r="AB770" s="309"/>
    </row>
    <row r="771" spans="1:28" ht="12.75" hidden="1">
      <c r="A771" s="309"/>
      <c r="B771" s="361"/>
      <c r="C771" s="351"/>
      <c r="D771" s="309"/>
      <c r="E771" s="374"/>
      <c r="F771" s="352"/>
      <c r="G771" s="309"/>
      <c r="H771" s="309"/>
      <c r="I771" s="309"/>
      <c r="J771" s="309"/>
      <c r="K771" s="309"/>
      <c r="L771" s="309"/>
      <c r="M771" s="309"/>
      <c r="N771" s="309"/>
      <c r="O771" s="309"/>
      <c r="P771" s="309"/>
      <c r="Q771" s="309"/>
      <c r="R771" s="309"/>
      <c r="S771" s="309"/>
      <c r="T771" s="309"/>
      <c r="U771" s="309"/>
      <c r="V771" s="309"/>
      <c r="W771" s="309"/>
      <c r="X771" s="309"/>
      <c r="Y771" s="309"/>
      <c r="Z771" s="309"/>
      <c r="AA771" s="309"/>
      <c r="AB771" s="309"/>
    </row>
    <row r="772" spans="1:28" ht="12.75" hidden="1">
      <c r="A772" s="309"/>
      <c r="B772" s="361"/>
      <c r="C772" s="351"/>
      <c r="D772" s="309"/>
      <c r="E772" s="374"/>
      <c r="F772" s="352"/>
      <c r="G772" s="309"/>
      <c r="H772" s="309"/>
      <c r="I772" s="309"/>
      <c r="J772" s="309"/>
      <c r="K772" s="309"/>
      <c r="L772" s="309"/>
      <c r="M772" s="309"/>
      <c r="N772" s="309"/>
      <c r="O772" s="309"/>
      <c r="P772" s="309"/>
      <c r="Q772" s="309"/>
      <c r="R772" s="309"/>
      <c r="S772" s="309"/>
      <c r="T772" s="309"/>
      <c r="U772" s="309"/>
      <c r="V772" s="309"/>
      <c r="W772" s="309"/>
      <c r="X772" s="309"/>
      <c r="Y772" s="309"/>
      <c r="Z772" s="309"/>
      <c r="AA772" s="309"/>
      <c r="AB772" s="309"/>
    </row>
    <row r="773" spans="1:28" ht="12.75" hidden="1">
      <c r="A773" s="309"/>
      <c r="B773" s="361"/>
      <c r="C773" s="351"/>
      <c r="D773" s="309"/>
      <c r="E773" s="374"/>
      <c r="F773" s="352"/>
      <c r="G773" s="309"/>
      <c r="H773" s="309"/>
      <c r="I773" s="309"/>
      <c r="J773" s="309"/>
      <c r="K773" s="309"/>
      <c r="L773" s="309"/>
      <c r="M773" s="309"/>
      <c r="N773" s="309"/>
      <c r="O773" s="309"/>
      <c r="P773" s="309"/>
      <c r="Q773" s="309"/>
      <c r="R773" s="309"/>
      <c r="S773" s="309"/>
      <c r="T773" s="309"/>
      <c r="U773" s="309"/>
      <c r="V773" s="309"/>
      <c r="W773" s="309"/>
      <c r="X773" s="309"/>
      <c r="Y773" s="309"/>
      <c r="Z773" s="309"/>
      <c r="AA773" s="309"/>
      <c r="AB773" s="309"/>
    </row>
    <row r="774" spans="1:28" ht="12.75" hidden="1">
      <c r="A774" s="309"/>
      <c r="B774" s="361"/>
      <c r="C774" s="351"/>
      <c r="D774" s="309"/>
      <c r="E774" s="374"/>
      <c r="F774" s="352"/>
      <c r="G774" s="309"/>
      <c r="H774" s="309"/>
      <c r="I774" s="309"/>
      <c r="J774" s="309"/>
      <c r="K774" s="309"/>
      <c r="L774" s="309"/>
      <c r="M774" s="309"/>
      <c r="N774" s="309"/>
      <c r="O774" s="309"/>
      <c r="P774" s="309"/>
      <c r="Q774" s="309"/>
      <c r="R774" s="309"/>
      <c r="S774" s="309"/>
      <c r="T774" s="309"/>
      <c r="U774" s="309"/>
      <c r="V774" s="309"/>
      <c r="W774" s="309"/>
      <c r="X774" s="309"/>
      <c r="Y774" s="309"/>
      <c r="Z774" s="309"/>
      <c r="AA774" s="309"/>
      <c r="AB774" s="309"/>
    </row>
    <row r="775" spans="1:28" ht="12.75" hidden="1">
      <c r="A775" s="309"/>
      <c r="B775" s="361"/>
      <c r="C775" s="351"/>
      <c r="D775" s="309"/>
      <c r="E775" s="374"/>
      <c r="F775" s="352"/>
      <c r="G775" s="309"/>
      <c r="H775" s="309"/>
      <c r="I775" s="309"/>
      <c r="J775" s="309"/>
      <c r="K775" s="309"/>
      <c r="L775" s="309"/>
      <c r="M775" s="309"/>
      <c r="N775" s="309"/>
      <c r="O775" s="309"/>
      <c r="P775" s="309"/>
      <c r="Q775" s="309"/>
      <c r="R775" s="309"/>
      <c r="S775" s="309"/>
      <c r="T775" s="309"/>
      <c r="U775" s="309"/>
      <c r="V775" s="309"/>
      <c r="W775" s="309"/>
      <c r="X775" s="309"/>
      <c r="Y775" s="309"/>
      <c r="Z775" s="309"/>
      <c r="AA775" s="309"/>
      <c r="AB775" s="309"/>
    </row>
    <row r="776" spans="1:28" ht="12.75" hidden="1">
      <c r="A776" s="309"/>
      <c r="B776" s="361"/>
      <c r="C776" s="351"/>
      <c r="D776" s="309"/>
      <c r="E776" s="374"/>
      <c r="F776" s="352"/>
      <c r="G776" s="309"/>
      <c r="H776" s="309"/>
      <c r="I776" s="309"/>
      <c r="J776" s="309"/>
      <c r="K776" s="309"/>
      <c r="L776" s="309"/>
      <c r="M776" s="309"/>
      <c r="N776" s="309"/>
      <c r="O776" s="309"/>
      <c r="P776" s="309"/>
      <c r="Q776" s="309"/>
      <c r="R776" s="309"/>
      <c r="S776" s="309"/>
      <c r="T776" s="309"/>
      <c r="U776" s="309"/>
      <c r="V776" s="309"/>
      <c r="W776" s="309"/>
      <c r="X776" s="309"/>
      <c r="Y776" s="309"/>
      <c r="Z776" s="309"/>
      <c r="AA776" s="309"/>
      <c r="AB776" s="309"/>
    </row>
    <row r="777" spans="1:28" ht="12.75" hidden="1">
      <c r="A777" s="309"/>
      <c r="B777" s="361"/>
      <c r="C777" s="351"/>
      <c r="D777" s="309"/>
      <c r="E777" s="374"/>
      <c r="F777" s="352"/>
      <c r="G777" s="309"/>
      <c r="H777" s="309"/>
      <c r="I777" s="309"/>
      <c r="J777" s="309"/>
      <c r="K777" s="309"/>
      <c r="L777" s="309"/>
      <c r="M777" s="309"/>
      <c r="N777" s="309"/>
      <c r="O777" s="309"/>
      <c r="P777" s="309"/>
      <c r="Q777" s="309"/>
      <c r="R777" s="309"/>
      <c r="S777" s="309"/>
      <c r="T777" s="309"/>
      <c r="U777" s="309"/>
      <c r="V777" s="309"/>
      <c r="W777" s="309"/>
      <c r="X777" s="309"/>
      <c r="Y777" s="309"/>
      <c r="Z777" s="309"/>
      <c r="AA777" s="309"/>
      <c r="AB777" s="309"/>
    </row>
    <row r="778" spans="1:28" ht="12.75" hidden="1">
      <c r="A778" s="309"/>
      <c r="B778" s="361"/>
      <c r="C778" s="351"/>
      <c r="D778" s="309"/>
      <c r="E778" s="374"/>
      <c r="F778" s="352"/>
      <c r="G778" s="309"/>
      <c r="H778" s="309"/>
      <c r="I778" s="309"/>
      <c r="J778" s="309"/>
      <c r="K778" s="309"/>
      <c r="L778" s="309"/>
      <c r="M778" s="309"/>
      <c r="N778" s="309"/>
      <c r="O778" s="309"/>
      <c r="P778" s="309"/>
      <c r="Q778" s="309"/>
      <c r="R778" s="309"/>
      <c r="S778" s="309"/>
      <c r="T778" s="309"/>
      <c r="U778" s="309"/>
      <c r="V778" s="309"/>
      <c r="W778" s="309"/>
      <c r="X778" s="309"/>
      <c r="Y778" s="309"/>
      <c r="Z778" s="309"/>
      <c r="AA778" s="309"/>
      <c r="AB778" s="309"/>
    </row>
    <row r="779" spans="1:28" ht="12.75" hidden="1">
      <c r="A779" s="309"/>
      <c r="B779" s="361"/>
      <c r="C779" s="351"/>
      <c r="D779" s="309"/>
      <c r="E779" s="374"/>
      <c r="F779" s="352"/>
      <c r="G779" s="309"/>
      <c r="H779" s="309"/>
      <c r="I779" s="309"/>
      <c r="J779" s="309"/>
      <c r="K779" s="309"/>
      <c r="L779" s="309"/>
      <c r="M779" s="309"/>
      <c r="N779" s="309"/>
      <c r="O779" s="309"/>
      <c r="P779" s="309"/>
      <c r="Q779" s="309"/>
      <c r="R779" s="309"/>
      <c r="S779" s="309"/>
      <c r="T779" s="309"/>
      <c r="U779" s="309"/>
      <c r="V779" s="309"/>
      <c r="W779" s="309"/>
      <c r="X779" s="309"/>
      <c r="Y779" s="309"/>
      <c r="Z779" s="309"/>
      <c r="AA779" s="309"/>
      <c r="AB779" s="309"/>
    </row>
    <row r="780" spans="1:28" ht="12.75" hidden="1">
      <c r="A780" s="309"/>
      <c r="B780" s="361"/>
      <c r="C780" s="351"/>
      <c r="D780" s="309"/>
      <c r="E780" s="374"/>
      <c r="F780" s="352"/>
      <c r="G780" s="309"/>
      <c r="H780" s="309"/>
      <c r="I780" s="309"/>
      <c r="J780" s="309"/>
      <c r="K780" s="309"/>
      <c r="L780" s="309"/>
      <c r="M780" s="309"/>
      <c r="N780" s="309"/>
      <c r="O780" s="309"/>
      <c r="P780" s="309"/>
      <c r="Q780" s="309"/>
      <c r="R780" s="309"/>
      <c r="S780" s="309"/>
      <c r="T780" s="309"/>
      <c r="U780" s="309"/>
      <c r="V780" s="309"/>
      <c r="W780" s="309"/>
      <c r="X780" s="309"/>
      <c r="Y780" s="309"/>
      <c r="Z780" s="309"/>
      <c r="AA780" s="309"/>
      <c r="AB780" s="309"/>
    </row>
    <row r="781" spans="1:28" ht="12.75" hidden="1">
      <c r="A781" s="309"/>
      <c r="B781" s="361"/>
      <c r="C781" s="351"/>
      <c r="D781" s="309"/>
      <c r="E781" s="374"/>
      <c r="F781" s="352"/>
      <c r="G781" s="309"/>
      <c r="H781" s="309"/>
      <c r="I781" s="309"/>
      <c r="J781" s="309"/>
      <c r="K781" s="309"/>
      <c r="L781" s="309"/>
      <c r="M781" s="309"/>
      <c r="N781" s="309"/>
      <c r="O781" s="309"/>
      <c r="P781" s="309"/>
      <c r="Q781" s="309"/>
      <c r="R781" s="309"/>
      <c r="S781" s="309"/>
      <c r="T781" s="309"/>
      <c r="U781" s="309"/>
      <c r="V781" s="309"/>
      <c r="W781" s="309"/>
      <c r="X781" s="309"/>
      <c r="Y781" s="309"/>
      <c r="Z781" s="309"/>
      <c r="AA781" s="309"/>
      <c r="AB781" s="309"/>
    </row>
    <row r="782" spans="1:28" ht="12.75" hidden="1">
      <c r="A782" s="309"/>
      <c r="B782" s="361"/>
      <c r="C782" s="351"/>
      <c r="D782" s="309"/>
      <c r="E782" s="374"/>
      <c r="F782" s="352"/>
      <c r="G782" s="309"/>
      <c r="H782" s="309"/>
      <c r="I782" s="309"/>
      <c r="J782" s="309"/>
      <c r="K782" s="309"/>
      <c r="L782" s="309"/>
      <c r="M782" s="309"/>
      <c r="N782" s="309"/>
      <c r="O782" s="309"/>
      <c r="P782" s="309"/>
      <c r="Q782" s="309"/>
      <c r="R782" s="309"/>
      <c r="S782" s="309"/>
      <c r="T782" s="309"/>
      <c r="U782" s="309"/>
      <c r="V782" s="309"/>
      <c r="W782" s="309"/>
      <c r="X782" s="309"/>
      <c r="Y782" s="309"/>
      <c r="Z782" s="309"/>
      <c r="AA782" s="309"/>
      <c r="AB782" s="309"/>
    </row>
    <row r="783" spans="1:28" ht="12.75" hidden="1">
      <c r="A783" s="309"/>
      <c r="B783" s="361"/>
      <c r="C783" s="351"/>
      <c r="D783" s="309"/>
      <c r="E783" s="374"/>
      <c r="F783" s="352"/>
      <c r="G783" s="309"/>
      <c r="H783" s="309"/>
      <c r="I783" s="309"/>
      <c r="J783" s="309"/>
      <c r="K783" s="309"/>
      <c r="L783" s="309"/>
      <c r="M783" s="309"/>
      <c r="N783" s="309"/>
      <c r="O783" s="309"/>
      <c r="P783" s="309"/>
      <c r="Q783" s="309"/>
      <c r="R783" s="309"/>
      <c r="S783" s="309"/>
      <c r="T783" s="309"/>
      <c r="U783" s="309"/>
      <c r="V783" s="309"/>
      <c r="W783" s="309"/>
      <c r="X783" s="309"/>
      <c r="Y783" s="309"/>
      <c r="Z783" s="309"/>
      <c r="AA783" s="309"/>
      <c r="AB783" s="309"/>
    </row>
    <row r="784" spans="1:28" ht="12.75" hidden="1">
      <c r="A784" s="309"/>
      <c r="B784" s="361"/>
      <c r="C784" s="351"/>
      <c r="D784" s="309"/>
      <c r="E784" s="374"/>
      <c r="F784" s="352"/>
      <c r="G784" s="309"/>
      <c r="H784" s="309"/>
      <c r="I784" s="309"/>
      <c r="J784" s="309"/>
      <c r="K784" s="309"/>
      <c r="L784" s="309"/>
      <c r="M784" s="309"/>
      <c r="N784" s="309"/>
      <c r="O784" s="309"/>
      <c r="P784" s="309"/>
      <c r="Q784" s="309"/>
      <c r="R784" s="309"/>
      <c r="S784" s="309"/>
      <c r="T784" s="309"/>
      <c r="U784" s="309"/>
      <c r="V784" s="309"/>
      <c r="W784" s="309"/>
      <c r="X784" s="309"/>
      <c r="Y784" s="309"/>
      <c r="Z784" s="309"/>
      <c r="AA784" s="309"/>
      <c r="AB784" s="309"/>
    </row>
    <row r="785" spans="1:28" ht="12.75" hidden="1">
      <c r="A785" s="309"/>
      <c r="B785" s="361"/>
      <c r="C785" s="351"/>
      <c r="D785" s="309"/>
      <c r="E785" s="374"/>
      <c r="F785" s="352"/>
      <c r="G785" s="309"/>
      <c r="H785" s="309"/>
      <c r="I785" s="309"/>
      <c r="J785" s="309"/>
      <c r="K785" s="309"/>
      <c r="L785" s="309"/>
      <c r="M785" s="309"/>
      <c r="N785" s="309"/>
      <c r="O785" s="309"/>
      <c r="P785" s="309"/>
      <c r="Q785" s="309"/>
      <c r="R785" s="309"/>
      <c r="S785" s="309"/>
      <c r="T785" s="309"/>
      <c r="U785" s="309"/>
      <c r="V785" s="309"/>
      <c r="W785" s="309"/>
      <c r="X785" s="309"/>
      <c r="Y785" s="309"/>
      <c r="Z785" s="309"/>
      <c r="AA785" s="309"/>
      <c r="AB785" s="309"/>
    </row>
    <row r="786" spans="1:28" ht="12.75" hidden="1">
      <c r="A786" s="309"/>
      <c r="B786" s="361"/>
      <c r="C786" s="351"/>
      <c r="D786" s="309"/>
      <c r="E786" s="374"/>
      <c r="F786" s="352"/>
      <c r="G786" s="309"/>
      <c r="H786" s="309"/>
      <c r="I786" s="309"/>
      <c r="J786" s="309"/>
      <c r="K786" s="309"/>
      <c r="L786" s="309"/>
      <c r="M786" s="309"/>
      <c r="N786" s="309"/>
      <c r="O786" s="309"/>
      <c r="P786" s="309"/>
      <c r="Q786" s="309"/>
      <c r="R786" s="309"/>
      <c r="S786" s="309"/>
      <c r="T786" s="309"/>
      <c r="U786" s="309"/>
      <c r="V786" s="309"/>
      <c r="W786" s="309"/>
      <c r="X786" s="309"/>
      <c r="Y786" s="309"/>
      <c r="Z786" s="309"/>
      <c r="AA786" s="309"/>
      <c r="AB786" s="309"/>
    </row>
    <row r="787" spans="1:28" ht="12.75" hidden="1">
      <c r="A787" s="309"/>
      <c r="B787" s="361"/>
      <c r="C787" s="351"/>
      <c r="D787" s="309"/>
      <c r="E787" s="374"/>
      <c r="F787" s="352"/>
      <c r="G787" s="309"/>
      <c r="H787" s="309"/>
      <c r="I787" s="309"/>
      <c r="J787" s="309"/>
      <c r="K787" s="309"/>
      <c r="L787" s="309"/>
      <c r="M787" s="309"/>
      <c r="N787" s="309"/>
      <c r="O787" s="309"/>
      <c r="P787" s="309"/>
      <c r="Q787" s="309"/>
      <c r="R787" s="309"/>
      <c r="S787" s="309"/>
      <c r="T787" s="309"/>
      <c r="U787" s="309"/>
      <c r="V787" s="309"/>
      <c r="W787" s="309"/>
      <c r="X787" s="309"/>
      <c r="Y787" s="309"/>
      <c r="Z787" s="309"/>
      <c r="AA787" s="309"/>
      <c r="AB787" s="309"/>
    </row>
    <row r="788" spans="1:28" ht="12.75" hidden="1">
      <c r="A788" s="309"/>
      <c r="B788" s="361"/>
      <c r="C788" s="351"/>
      <c r="D788" s="309"/>
      <c r="E788" s="374"/>
      <c r="F788" s="352"/>
      <c r="G788" s="309"/>
      <c r="H788" s="309"/>
      <c r="I788" s="309"/>
      <c r="J788" s="309"/>
      <c r="K788" s="309"/>
      <c r="L788" s="309"/>
      <c r="M788" s="309"/>
      <c r="N788" s="309"/>
      <c r="O788" s="309"/>
      <c r="P788" s="309"/>
      <c r="Q788" s="309"/>
      <c r="R788" s="309"/>
      <c r="S788" s="309"/>
      <c r="T788" s="309"/>
      <c r="U788" s="309"/>
      <c r="V788" s="309"/>
      <c r="W788" s="309"/>
      <c r="X788" s="309"/>
      <c r="Y788" s="309"/>
      <c r="Z788" s="309"/>
      <c r="AA788" s="309"/>
      <c r="AB788" s="309"/>
    </row>
    <row r="789" spans="1:28" ht="12.75" hidden="1">
      <c r="A789" s="309"/>
      <c r="B789" s="361"/>
      <c r="C789" s="351"/>
      <c r="D789" s="309"/>
      <c r="E789" s="374"/>
      <c r="F789" s="352"/>
      <c r="G789" s="309"/>
      <c r="H789" s="309"/>
      <c r="I789" s="309"/>
      <c r="J789" s="309"/>
      <c r="K789" s="309"/>
      <c r="L789" s="309"/>
      <c r="M789" s="309"/>
      <c r="N789" s="309"/>
      <c r="O789" s="309"/>
      <c r="P789" s="309"/>
      <c r="Q789" s="309"/>
      <c r="R789" s="309"/>
      <c r="S789" s="309"/>
      <c r="T789" s="309"/>
      <c r="U789" s="309"/>
      <c r="V789" s="309"/>
      <c r="W789" s="309"/>
      <c r="X789" s="309"/>
      <c r="Y789" s="309"/>
      <c r="Z789" s="309"/>
      <c r="AA789" s="309"/>
      <c r="AB789" s="309"/>
    </row>
    <row r="790" spans="1:28" ht="12.75" hidden="1">
      <c r="A790" s="309"/>
      <c r="B790" s="361"/>
      <c r="C790" s="351"/>
      <c r="D790" s="309"/>
      <c r="E790" s="374"/>
      <c r="F790" s="352"/>
      <c r="G790" s="309"/>
      <c r="H790" s="309"/>
      <c r="I790" s="309"/>
      <c r="J790" s="309"/>
      <c r="K790" s="309"/>
      <c r="L790" s="309"/>
      <c r="M790" s="309"/>
      <c r="N790" s="309"/>
      <c r="O790" s="309"/>
      <c r="P790" s="309"/>
      <c r="Q790" s="309"/>
      <c r="R790" s="309"/>
      <c r="S790" s="309"/>
      <c r="T790" s="309"/>
      <c r="U790" s="309"/>
      <c r="V790" s="309"/>
      <c r="W790" s="309"/>
      <c r="X790" s="309"/>
      <c r="Y790" s="309"/>
      <c r="Z790" s="309"/>
      <c r="AA790" s="309"/>
      <c r="AB790" s="309"/>
    </row>
    <row r="791" spans="1:28" ht="12.75" hidden="1">
      <c r="A791" s="309"/>
      <c r="B791" s="361"/>
      <c r="C791" s="351"/>
      <c r="D791" s="309"/>
      <c r="E791" s="374"/>
      <c r="F791" s="352"/>
      <c r="G791" s="309"/>
      <c r="H791" s="309"/>
      <c r="I791" s="309"/>
      <c r="J791" s="309"/>
      <c r="K791" s="309"/>
      <c r="L791" s="309"/>
      <c r="M791" s="309"/>
      <c r="N791" s="309"/>
      <c r="O791" s="309"/>
      <c r="P791" s="309"/>
      <c r="Q791" s="309"/>
      <c r="R791" s="309"/>
      <c r="S791" s="309"/>
      <c r="T791" s="309"/>
      <c r="U791" s="309"/>
      <c r="V791" s="309"/>
      <c r="W791" s="309"/>
      <c r="X791" s="309"/>
      <c r="Y791" s="309"/>
      <c r="Z791" s="309"/>
      <c r="AA791" s="309"/>
      <c r="AB791" s="309"/>
    </row>
    <row r="792" spans="1:28" ht="12.75" hidden="1">
      <c r="A792" s="309"/>
      <c r="B792" s="361"/>
      <c r="C792" s="351"/>
      <c r="D792" s="309"/>
      <c r="E792" s="374"/>
      <c r="F792" s="352"/>
      <c r="G792" s="309"/>
      <c r="H792" s="309"/>
      <c r="I792" s="309"/>
      <c r="J792" s="309"/>
      <c r="K792" s="309"/>
      <c r="L792" s="309"/>
      <c r="M792" s="309"/>
      <c r="N792" s="309"/>
      <c r="O792" s="309"/>
      <c r="P792" s="309"/>
      <c r="Q792" s="309"/>
      <c r="R792" s="309"/>
      <c r="S792" s="309"/>
      <c r="T792" s="309"/>
      <c r="U792" s="309"/>
      <c r="V792" s="309"/>
      <c r="W792" s="309"/>
      <c r="X792" s="309"/>
      <c r="Y792" s="309"/>
      <c r="Z792" s="309"/>
      <c r="AA792" s="309"/>
      <c r="AB792" s="309"/>
    </row>
    <row r="793" spans="1:28" ht="12.75" hidden="1">
      <c r="A793" s="309"/>
      <c r="B793" s="361"/>
      <c r="C793" s="351"/>
      <c r="D793" s="309"/>
      <c r="E793" s="374"/>
      <c r="F793" s="352"/>
      <c r="G793" s="309"/>
      <c r="H793" s="309"/>
      <c r="I793" s="309"/>
      <c r="J793" s="309"/>
      <c r="K793" s="309"/>
      <c r="L793" s="309"/>
      <c r="M793" s="309"/>
      <c r="N793" s="309"/>
      <c r="O793" s="309"/>
      <c r="P793" s="309"/>
      <c r="Q793" s="309"/>
      <c r="R793" s="309"/>
      <c r="S793" s="309"/>
      <c r="T793" s="309"/>
      <c r="U793" s="309"/>
      <c r="V793" s="309"/>
      <c r="W793" s="309"/>
      <c r="X793" s="309"/>
      <c r="Y793" s="309"/>
      <c r="Z793" s="309"/>
      <c r="AA793" s="309"/>
      <c r="AB793" s="309"/>
    </row>
    <row r="794" spans="1:28" ht="12.75" hidden="1">
      <c r="A794" s="309"/>
      <c r="B794" s="361"/>
      <c r="C794" s="351"/>
      <c r="D794" s="309"/>
      <c r="E794" s="374"/>
      <c r="F794" s="352"/>
      <c r="G794" s="309"/>
      <c r="H794" s="309"/>
      <c r="I794" s="309"/>
      <c r="J794" s="309"/>
      <c r="K794" s="309"/>
      <c r="L794" s="309"/>
      <c r="M794" s="309"/>
      <c r="N794" s="309"/>
      <c r="O794" s="309"/>
      <c r="P794" s="309"/>
      <c r="Q794" s="309"/>
      <c r="R794" s="309"/>
      <c r="S794" s="309"/>
      <c r="T794" s="309"/>
      <c r="U794" s="309"/>
      <c r="V794" s="309"/>
      <c r="W794" s="309"/>
      <c r="X794" s="309"/>
      <c r="Y794" s="309"/>
      <c r="Z794" s="309"/>
      <c r="AA794" s="309"/>
      <c r="AB794" s="309"/>
    </row>
    <row r="795" spans="1:28" ht="12.75" hidden="1">
      <c r="A795" s="309"/>
      <c r="B795" s="361"/>
      <c r="C795" s="351"/>
      <c r="D795" s="309"/>
      <c r="E795" s="374"/>
      <c r="F795" s="352"/>
      <c r="G795" s="309"/>
      <c r="H795" s="309"/>
      <c r="I795" s="309"/>
      <c r="J795" s="309"/>
      <c r="K795" s="309"/>
      <c r="L795" s="309"/>
      <c r="M795" s="309"/>
      <c r="N795" s="309"/>
      <c r="O795" s="309"/>
      <c r="P795" s="309"/>
      <c r="Q795" s="309"/>
      <c r="R795" s="309"/>
      <c r="S795" s="309"/>
      <c r="T795" s="309"/>
      <c r="U795" s="309"/>
      <c r="V795" s="309"/>
      <c r="W795" s="309"/>
      <c r="X795" s="309"/>
      <c r="Y795" s="309"/>
      <c r="Z795" s="309"/>
      <c r="AA795" s="309"/>
      <c r="AB795" s="309"/>
    </row>
    <row r="796" spans="1:28" ht="12.75" hidden="1">
      <c r="A796" s="309"/>
      <c r="B796" s="361"/>
      <c r="C796" s="351"/>
      <c r="D796" s="309"/>
      <c r="E796" s="374"/>
      <c r="F796" s="352"/>
      <c r="G796" s="309"/>
      <c r="H796" s="309"/>
      <c r="I796" s="309"/>
      <c r="J796" s="309"/>
      <c r="K796" s="309"/>
      <c r="L796" s="309"/>
      <c r="M796" s="309"/>
      <c r="N796" s="309"/>
      <c r="O796" s="309"/>
      <c r="P796" s="309"/>
      <c r="Q796" s="309"/>
      <c r="R796" s="309"/>
      <c r="S796" s="309"/>
      <c r="T796" s="309"/>
      <c r="U796" s="309"/>
      <c r="V796" s="309"/>
      <c r="W796" s="309"/>
      <c r="X796" s="309"/>
      <c r="Y796" s="309"/>
      <c r="Z796" s="309"/>
      <c r="AA796" s="309"/>
      <c r="AB796" s="309"/>
    </row>
    <row r="797" spans="1:28" ht="12.75" hidden="1">
      <c r="A797" s="309"/>
      <c r="B797" s="361"/>
      <c r="C797" s="351"/>
      <c r="D797" s="309"/>
      <c r="E797" s="374"/>
      <c r="F797" s="352"/>
      <c r="G797" s="309"/>
      <c r="H797" s="309"/>
      <c r="I797" s="309"/>
      <c r="J797" s="309"/>
      <c r="K797" s="309"/>
      <c r="L797" s="309"/>
      <c r="M797" s="309"/>
      <c r="N797" s="309"/>
      <c r="O797" s="309"/>
      <c r="P797" s="309"/>
      <c r="Q797" s="309"/>
      <c r="R797" s="309"/>
      <c r="S797" s="309"/>
      <c r="T797" s="309"/>
      <c r="U797" s="309"/>
      <c r="V797" s="309"/>
      <c r="W797" s="309"/>
      <c r="X797" s="309"/>
      <c r="Y797" s="309"/>
      <c r="Z797" s="309"/>
      <c r="AA797" s="309"/>
      <c r="AB797" s="309"/>
    </row>
    <row r="798" spans="1:28" ht="12.75" hidden="1">
      <c r="A798" s="309"/>
      <c r="B798" s="361"/>
      <c r="C798" s="351"/>
      <c r="D798" s="309"/>
      <c r="E798" s="374"/>
      <c r="F798" s="352"/>
      <c r="G798" s="309"/>
      <c r="H798" s="309"/>
      <c r="I798" s="309"/>
      <c r="J798" s="309"/>
      <c r="K798" s="309"/>
      <c r="L798" s="309"/>
      <c r="M798" s="309"/>
      <c r="N798" s="309"/>
      <c r="O798" s="309"/>
      <c r="P798" s="309"/>
      <c r="Q798" s="309"/>
      <c r="R798" s="309"/>
      <c r="S798" s="309"/>
      <c r="T798" s="309"/>
      <c r="U798" s="309"/>
      <c r="V798" s="309"/>
      <c r="W798" s="309"/>
      <c r="X798" s="309"/>
      <c r="Y798" s="309"/>
      <c r="Z798" s="309"/>
      <c r="AA798" s="309"/>
      <c r="AB798" s="309"/>
    </row>
    <row r="799" spans="1:28" ht="12.75" hidden="1">
      <c r="A799" s="309"/>
      <c r="B799" s="361"/>
      <c r="C799" s="351"/>
      <c r="D799" s="309"/>
      <c r="E799" s="374"/>
      <c r="F799" s="352"/>
      <c r="G799" s="309"/>
      <c r="H799" s="309"/>
      <c r="I799" s="309"/>
      <c r="J799" s="309"/>
      <c r="K799" s="309"/>
      <c r="L799" s="309"/>
      <c r="M799" s="309"/>
      <c r="N799" s="309"/>
      <c r="O799" s="309"/>
      <c r="P799" s="309"/>
      <c r="Q799" s="309"/>
      <c r="R799" s="309"/>
      <c r="S799" s="309"/>
      <c r="T799" s="309"/>
      <c r="U799" s="309"/>
      <c r="V799" s="309"/>
      <c r="W799" s="309"/>
      <c r="X799" s="309"/>
      <c r="Y799" s="309"/>
      <c r="Z799" s="309"/>
      <c r="AA799" s="309"/>
      <c r="AB799" s="309"/>
    </row>
    <row r="800" spans="1:28" ht="12.75" hidden="1">
      <c r="A800" s="309"/>
      <c r="B800" s="361"/>
      <c r="C800" s="351"/>
      <c r="D800" s="309"/>
      <c r="E800" s="374"/>
      <c r="F800" s="352"/>
      <c r="G800" s="309"/>
      <c r="H800" s="309"/>
      <c r="I800" s="309"/>
      <c r="J800" s="309"/>
      <c r="K800" s="309"/>
      <c r="L800" s="309"/>
      <c r="M800" s="309"/>
      <c r="N800" s="309"/>
      <c r="O800" s="309"/>
      <c r="P800" s="309"/>
      <c r="Q800" s="309"/>
      <c r="R800" s="309"/>
      <c r="S800" s="309"/>
      <c r="T800" s="309"/>
      <c r="U800" s="309"/>
      <c r="V800" s="309"/>
      <c r="W800" s="309"/>
      <c r="X800" s="309"/>
      <c r="Y800" s="309"/>
      <c r="Z800" s="309"/>
      <c r="AA800" s="309"/>
      <c r="AB800" s="309"/>
    </row>
    <row r="801" spans="1:28" ht="12.75" hidden="1">
      <c r="A801" s="309"/>
      <c r="B801" s="361"/>
      <c r="C801" s="351"/>
      <c r="D801" s="309"/>
      <c r="E801" s="374"/>
      <c r="F801" s="352"/>
      <c r="G801" s="309"/>
      <c r="H801" s="309"/>
      <c r="I801" s="309"/>
      <c r="J801" s="309"/>
      <c r="K801" s="309"/>
      <c r="L801" s="309"/>
      <c r="M801" s="309"/>
      <c r="N801" s="309"/>
      <c r="O801" s="309"/>
      <c r="P801" s="309"/>
      <c r="Q801" s="309"/>
      <c r="R801" s="309"/>
      <c r="S801" s="309"/>
      <c r="T801" s="309"/>
      <c r="U801" s="309"/>
      <c r="V801" s="309"/>
      <c r="W801" s="309"/>
      <c r="X801" s="309"/>
      <c r="Y801" s="309"/>
      <c r="Z801" s="309"/>
      <c r="AA801" s="309"/>
      <c r="AB801" s="309"/>
    </row>
    <row r="802" spans="1:28" ht="12.75" hidden="1">
      <c r="A802" s="309"/>
      <c r="B802" s="361"/>
      <c r="C802" s="351"/>
      <c r="D802" s="309"/>
      <c r="E802" s="374"/>
      <c r="F802" s="352"/>
      <c r="G802" s="309"/>
      <c r="H802" s="309"/>
      <c r="I802" s="309"/>
      <c r="J802" s="309"/>
      <c r="K802" s="309"/>
      <c r="L802" s="309"/>
      <c r="M802" s="309"/>
      <c r="N802" s="309"/>
      <c r="O802" s="309"/>
      <c r="P802" s="309"/>
      <c r="Q802" s="309"/>
      <c r="R802" s="309"/>
      <c r="S802" s="309"/>
      <c r="T802" s="309"/>
      <c r="U802" s="309"/>
      <c r="V802" s="309"/>
      <c r="W802" s="309"/>
      <c r="X802" s="309"/>
      <c r="Y802" s="309"/>
      <c r="Z802" s="309"/>
      <c r="AA802" s="309"/>
      <c r="AB802" s="309"/>
    </row>
    <row r="803" spans="1:28" ht="12.75" hidden="1">
      <c r="A803" s="309"/>
      <c r="B803" s="361"/>
      <c r="C803" s="351"/>
      <c r="D803" s="309"/>
      <c r="E803" s="374"/>
      <c r="F803" s="352"/>
      <c r="G803" s="309"/>
      <c r="H803" s="309"/>
      <c r="I803" s="309"/>
      <c r="J803" s="309"/>
      <c r="K803" s="309"/>
      <c r="L803" s="309"/>
      <c r="M803" s="309"/>
      <c r="N803" s="309"/>
      <c r="O803" s="309"/>
      <c r="P803" s="309"/>
      <c r="Q803" s="309"/>
      <c r="R803" s="309"/>
      <c r="S803" s="309"/>
      <c r="T803" s="309"/>
      <c r="U803" s="309"/>
      <c r="V803" s="309"/>
      <c r="W803" s="309"/>
      <c r="X803" s="309"/>
      <c r="Y803" s="309"/>
      <c r="Z803" s="309"/>
      <c r="AA803" s="309"/>
      <c r="AB803" s="309"/>
    </row>
    <row r="804" spans="1:28" ht="12.75" hidden="1">
      <c r="A804" s="309"/>
      <c r="B804" s="361"/>
      <c r="C804" s="351"/>
      <c r="D804" s="309"/>
      <c r="E804" s="374"/>
      <c r="F804" s="352"/>
      <c r="G804" s="309"/>
      <c r="H804" s="309"/>
      <c r="I804" s="309"/>
      <c r="J804" s="309"/>
      <c r="K804" s="309"/>
      <c r="L804" s="309"/>
      <c r="M804" s="309"/>
      <c r="N804" s="309"/>
      <c r="O804" s="309"/>
      <c r="P804" s="309"/>
      <c r="Q804" s="309"/>
      <c r="R804" s="309"/>
      <c r="S804" s="309"/>
      <c r="T804" s="309"/>
      <c r="U804" s="309"/>
      <c r="V804" s="309"/>
      <c r="W804" s="309"/>
      <c r="X804" s="309"/>
      <c r="Y804" s="309"/>
      <c r="Z804" s="309"/>
      <c r="AA804" s="309"/>
      <c r="AB804" s="309"/>
    </row>
    <row r="805" spans="1:28" ht="12.75" hidden="1">
      <c r="A805" s="309"/>
      <c r="B805" s="361"/>
      <c r="C805" s="351"/>
      <c r="D805" s="309"/>
      <c r="E805" s="374"/>
      <c r="F805" s="352"/>
      <c r="G805" s="309"/>
      <c r="H805" s="309"/>
      <c r="I805" s="309"/>
      <c r="J805" s="309"/>
      <c r="K805" s="309"/>
      <c r="L805" s="309"/>
      <c r="M805" s="309"/>
      <c r="N805" s="309"/>
      <c r="O805" s="309"/>
      <c r="P805" s="309"/>
      <c r="Q805" s="309"/>
      <c r="R805" s="309"/>
      <c r="S805" s="309"/>
      <c r="T805" s="309"/>
      <c r="U805" s="309"/>
      <c r="V805" s="309"/>
      <c r="W805" s="309"/>
      <c r="X805" s="309"/>
      <c r="Y805" s="309"/>
      <c r="Z805" s="309"/>
      <c r="AA805" s="309"/>
      <c r="AB805" s="309"/>
    </row>
    <row r="806" spans="1:28" ht="12.75" hidden="1">
      <c r="A806" s="309"/>
      <c r="B806" s="361"/>
      <c r="C806" s="351"/>
      <c r="D806" s="309"/>
      <c r="E806" s="374"/>
      <c r="F806" s="352"/>
      <c r="G806" s="309"/>
      <c r="H806" s="309"/>
      <c r="I806" s="309"/>
      <c r="J806" s="309"/>
      <c r="K806" s="309"/>
      <c r="L806" s="309"/>
      <c r="M806" s="309"/>
      <c r="N806" s="309"/>
      <c r="O806" s="309"/>
      <c r="P806" s="309"/>
      <c r="Q806" s="309"/>
      <c r="R806" s="309"/>
      <c r="S806" s="309"/>
      <c r="T806" s="309"/>
      <c r="U806" s="309"/>
      <c r="V806" s="309"/>
      <c r="W806" s="309"/>
      <c r="X806" s="309"/>
      <c r="Y806" s="309"/>
      <c r="Z806" s="309"/>
      <c r="AA806" s="309"/>
      <c r="AB806" s="309"/>
    </row>
    <row r="807" spans="1:28" ht="12.75" hidden="1">
      <c r="A807" s="309"/>
      <c r="B807" s="361"/>
      <c r="C807" s="351"/>
      <c r="D807" s="309"/>
      <c r="E807" s="374"/>
      <c r="F807" s="352"/>
      <c r="G807" s="309"/>
      <c r="H807" s="309"/>
      <c r="I807" s="309"/>
      <c r="J807" s="309"/>
      <c r="K807" s="309"/>
      <c r="L807" s="309"/>
      <c r="M807" s="309"/>
      <c r="N807" s="309"/>
      <c r="O807" s="309"/>
      <c r="P807" s="309"/>
      <c r="Q807" s="309"/>
      <c r="R807" s="309"/>
      <c r="S807" s="309"/>
      <c r="T807" s="309"/>
      <c r="U807" s="309"/>
      <c r="V807" s="309"/>
      <c r="W807" s="309"/>
      <c r="X807" s="309"/>
      <c r="Y807" s="309"/>
      <c r="Z807" s="309"/>
      <c r="AA807" s="309"/>
      <c r="AB807" s="309"/>
    </row>
    <row r="808" spans="1:28" ht="12.75" hidden="1">
      <c r="A808" s="309"/>
      <c r="B808" s="361"/>
      <c r="C808" s="351"/>
      <c r="D808" s="309"/>
      <c r="E808" s="374"/>
      <c r="F808" s="352"/>
      <c r="G808" s="309"/>
      <c r="H808" s="309"/>
      <c r="I808" s="309"/>
      <c r="J808" s="309"/>
      <c r="K808" s="309"/>
      <c r="L808" s="309"/>
      <c r="M808" s="309"/>
      <c r="N808" s="309"/>
      <c r="O808" s="309"/>
      <c r="P808" s="309"/>
      <c r="Q808" s="309"/>
      <c r="R808" s="309"/>
      <c r="S808" s="309"/>
      <c r="T808" s="309"/>
      <c r="U808" s="309"/>
      <c r="V808" s="309"/>
      <c r="W808" s="309"/>
      <c r="X808" s="309"/>
      <c r="Y808" s="309"/>
      <c r="Z808" s="309"/>
      <c r="AA808" s="309"/>
      <c r="AB808" s="309"/>
    </row>
    <row r="809" spans="1:28" ht="12.75" hidden="1">
      <c r="A809" s="309"/>
      <c r="B809" s="361"/>
      <c r="C809" s="351"/>
      <c r="D809" s="309"/>
      <c r="E809" s="374"/>
      <c r="F809" s="352"/>
      <c r="G809" s="309"/>
      <c r="H809" s="309"/>
      <c r="I809" s="309"/>
      <c r="J809" s="309"/>
      <c r="K809" s="309"/>
      <c r="L809" s="309"/>
      <c r="M809" s="309"/>
      <c r="N809" s="309"/>
      <c r="O809" s="309"/>
      <c r="P809" s="309"/>
      <c r="Q809" s="309"/>
      <c r="R809" s="309"/>
      <c r="S809" s="309"/>
      <c r="T809" s="309"/>
      <c r="U809" s="309"/>
      <c r="V809" s="309"/>
      <c r="W809" s="309"/>
      <c r="X809" s="309"/>
      <c r="Y809" s="309"/>
      <c r="Z809" s="309"/>
      <c r="AA809" s="309"/>
      <c r="AB809" s="309"/>
    </row>
    <row r="810" spans="1:28" ht="12.75" hidden="1">
      <c r="A810" s="309"/>
      <c r="B810" s="361"/>
      <c r="C810" s="351"/>
      <c r="D810" s="309"/>
      <c r="E810" s="374"/>
      <c r="F810" s="352"/>
      <c r="G810" s="309"/>
      <c r="H810" s="309"/>
      <c r="I810" s="309"/>
      <c r="J810" s="309"/>
      <c r="K810" s="309"/>
      <c r="L810" s="309"/>
      <c r="M810" s="309"/>
      <c r="N810" s="309"/>
      <c r="O810" s="309"/>
      <c r="P810" s="309"/>
      <c r="Q810" s="309"/>
      <c r="R810" s="309"/>
      <c r="S810" s="309"/>
      <c r="T810" s="309"/>
      <c r="U810" s="309"/>
      <c r="V810" s="309"/>
      <c r="W810" s="309"/>
      <c r="X810" s="309"/>
      <c r="Y810" s="309"/>
      <c r="Z810" s="309"/>
      <c r="AA810" s="309"/>
      <c r="AB810" s="309"/>
    </row>
    <row r="811" spans="1:28" ht="12.75" hidden="1">
      <c r="A811" s="309"/>
      <c r="B811" s="361"/>
      <c r="C811" s="351"/>
      <c r="D811" s="309"/>
      <c r="E811" s="374"/>
      <c r="F811" s="352"/>
      <c r="G811" s="309"/>
      <c r="H811" s="309"/>
      <c r="I811" s="309"/>
      <c r="J811" s="309"/>
      <c r="K811" s="309"/>
      <c r="L811" s="309"/>
      <c r="M811" s="309"/>
      <c r="N811" s="309"/>
      <c r="O811" s="309"/>
      <c r="P811" s="309"/>
      <c r="Q811" s="309"/>
      <c r="R811" s="309"/>
      <c r="S811" s="309"/>
      <c r="T811" s="309"/>
      <c r="U811" s="309"/>
      <c r="V811" s="309"/>
      <c r="W811" s="309"/>
      <c r="X811" s="309"/>
      <c r="Y811" s="309"/>
      <c r="Z811" s="309"/>
      <c r="AA811" s="309"/>
      <c r="AB811" s="309"/>
    </row>
    <row r="812" spans="1:28" ht="12.75" hidden="1">
      <c r="A812" s="309"/>
      <c r="B812" s="361"/>
      <c r="C812" s="351"/>
      <c r="D812" s="309"/>
      <c r="E812" s="374"/>
      <c r="F812" s="352"/>
      <c r="G812" s="309"/>
      <c r="H812" s="309"/>
      <c r="I812" s="309"/>
      <c r="J812" s="309"/>
      <c r="K812" s="309"/>
      <c r="L812" s="309"/>
      <c r="M812" s="309"/>
      <c r="N812" s="309"/>
      <c r="O812" s="309"/>
      <c r="P812" s="309"/>
      <c r="Q812" s="309"/>
      <c r="R812" s="309"/>
      <c r="S812" s="309"/>
      <c r="T812" s="309"/>
      <c r="U812" s="309"/>
      <c r="V812" s="309"/>
      <c r="W812" s="309"/>
      <c r="X812" s="309"/>
      <c r="Y812" s="309"/>
      <c r="Z812" s="309"/>
      <c r="AA812" s="309"/>
      <c r="AB812" s="309"/>
    </row>
    <row r="813" spans="1:28" ht="12.75" hidden="1">
      <c r="A813" s="309"/>
      <c r="B813" s="361"/>
      <c r="C813" s="351"/>
      <c r="D813" s="309"/>
      <c r="E813" s="374"/>
      <c r="F813" s="352"/>
      <c r="G813" s="309"/>
      <c r="H813" s="309"/>
      <c r="I813" s="309"/>
      <c r="J813" s="309"/>
      <c r="K813" s="309"/>
      <c r="L813" s="309"/>
      <c r="M813" s="309"/>
      <c r="N813" s="309"/>
      <c r="O813" s="309"/>
      <c r="P813" s="309"/>
      <c r="Q813" s="309"/>
      <c r="R813" s="309"/>
      <c r="S813" s="309"/>
      <c r="T813" s="309"/>
      <c r="U813" s="309"/>
      <c r="V813" s="309"/>
      <c r="W813" s="309"/>
      <c r="X813" s="309"/>
      <c r="Y813" s="309"/>
      <c r="Z813" s="309"/>
      <c r="AA813" s="309"/>
      <c r="AB813" s="309"/>
    </row>
    <row r="814" spans="1:28" ht="12.75" hidden="1">
      <c r="A814" s="309"/>
      <c r="B814" s="361"/>
      <c r="C814" s="351"/>
      <c r="D814" s="309"/>
      <c r="E814" s="374"/>
      <c r="F814" s="352"/>
      <c r="G814" s="309"/>
      <c r="H814" s="309"/>
      <c r="I814" s="309"/>
      <c r="J814" s="309"/>
      <c r="K814" s="309"/>
      <c r="L814" s="309"/>
      <c r="M814" s="309"/>
      <c r="N814" s="309"/>
      <c r="O814" s="309"/>
      <c r="P814" s="309"/>
      <c r="Q814" s="309"/>
      <c r="R814" s="309"/>
      <c r="S814" s="309"/>
      <c r="T814" s="309"/>
      <c r="U814" s="309"/>
      <c r="V814" s="309"/>
      <c r="W814" s="309"/>
      <c r="X814" s="309"/>
      <c r="Y814" s="309"/>
      <c r="Z814" s="309"/>
      <c r="AA814" s="309"/>
      <c r="AB814" s="309"/>
    </row>
    <row r="815" spans="1:28" ht="12.75" hidden="1">
      <c r="A815" s="309"/>
      <c r="B815" s="361"/>
      <c r="C815" s="351"/>
      <c r="D815" s="309"/>
      <c r="E815" s="374"/>
      <c r="F815" s="352"/>
      <c r="G815" s="309"/>
      <c r="H815" s="309"/>
      <c r="I815" s="309"/>
      <c r="J815" s="309"/>
      <c r="K815" s="309"/>
      <c r="L815" s="309"/>
      <c r="M815" s="309"/>
      <c r="N815" s="309"/>
      <c r="O815" s="309"/>
      <c r="P815" s="309"/>
      <c r="Q815" s="309"/>
      <c r="R815" s="309"/>
      <c r="S815" s="309"/>
      <c r="T815" s="309"/>
      <c r="U815" s="309"/>
      <c r="V815" s="309"/>
      <c r="W815" s="309"/>
      <c r="X815" s="309"/>
      <c r="Y815" s="309"/>
      <c r="Z815" s="309"/>
      <c r="AA815" s="309"/>
      <c r="AB815" s="309"/>
    </row>
    <row r="816" spans="1:28" ht="12.75" hidden="1">
      <c r="A816" s="309"/>
      <c r="B816" s="361"/>
      <c r="C816" s="351"/>
      <c r="D816" s="309"/>
      <c r="E816" s="374"/>
      <c r="F816" s="352"/>
      <c r="G816" s="309"/>
      <c r="H816" s="309"/>
      <c r="I816" s="309"/>
      <c r="J816" s="309"/>
      <c r="K816" s="309"/>
      <c r="L816" s="309"/>
      <c r="M816" s="309"/>
      <c r="N816" s="309"/>
      <c r="O816" s="309"/>
      <c r="P816" s="309"/>
      <c r="Q816" s="309"/>
      <c r="R816" s="309"/>
      <c r="S816" s="309"/>
      <c r="T816" s="309"/>
      <c r="U816" s="309"/>
      <c r="V816" s="309"/>
      <c r="W816" s="309"/>
      <c r="X816" s="309"/>
      <c r="Y816" s="309"/>
      <c r="Z816" s="309"/>
      <c r="AA816" s="309"/>
      <c r="AB816" s="309"/>
    </row>
    <row r="817" spans="1:28" ht="12.75" hidden="1">
      <c r="A817" s="309"/>
      <c r="B817" s="361"/>
      <c r="C817" s="351"/>
      <c r="D817" s="309"/>
      <c r="E817" s="374"/>
      <c r="F817" s="352"/>
      <c r="G817" s="309"/>
      <c r="H817" s="309"/>
      <c r="I817" s="309"/>
      <c r="J817" s="309"/>
      <c r="K817" s="309"/>
      <c r="L817" s="309"/>
      <c r="M817" s="309"/>
      <c r="N817" s="309"/>
      <c r="O817" s="309"/>
      <c r="P817" s="309"/>
      <c r="Q817" s="309"/>
      <c r="R817" s="309"/>
      <c r="S817" s="309"/>
      <c r="T817" s="309"/>
      <c r="U817" s="309"/>
      <c r="V817" s="309"/>
      <c r="W817" s="309"/>
      <c r="X817" s="309"/>
      <c r="Y817" s="309"/>
      <c r="Z817" s="309"/>
      <c r="AA817" s="309"/>
      <c r="AB817" s="309"/>
    </row>
    <row r="818" spans="1:28" ht="12.75" hidden="1">
      <c r="A818" s="309"/>
      <c r="B818" s="361"/>
      <c r="C818" s="351"/>
      <c r="D818" s="309"/>
      <c r="E818" s="374"/>
      <c r="F818" s="352"/>
      <c r="G818" s="309"/>
      <c r="H818" s="309"/>
      <c r="I818" s="309"/>
      <c r="J818" s="309"/>
      <c r="K818" s="309"/>
      <c r="L818" s="309"/>
      <c r="M818" s="309"/>
      <c r="N818" s="309"/>
      <c r="O818" s="309"/>
      <c r="P818" s="309"/>
      <c r="Q818" s="309"/>
      <c r="R818" s="309"/>
      <c r="S818" s="309"/>
      <c r="T818" s="309"/>
      <c r="U818" s="309"/>
      <c r="V818" s="309"/>
      <c r="W818" s="309"/>
      <c r="X818" s="309"/>
      <c r="Y818" s="309"/>
      <c r="Z818" s="309"/>
      <c r="AA818" s="309"/>
      <c r="AB818" s="309"/>
    </row>
    <row r="819" spans="1:28" ht="12.75" hidden="1">
      <c r="A819" s="309"/>
      <c r="B819" s="361"/>
      <c r="C819" s="351"/>
      <c r="D819" s="309"/>
      <c r="E819" s="374"/>
      <c r="F819" s="352"/>
      <c r="G819" s="309"/>
      <c r="H819" s="309"/>
      <c r="I819" s="309"/>
      <c r="J819" s="309"/>
      <c r="K819" s="309"/>
      <c r="L819" s="309"/>
      <c r="M819" s="309"/>
      <c r="N819" s="309"/>
      <c r="O819" s="309"/>
      <c r="P819" s="309"/>
      <c r="Q819" s="309"/>
      <c r="R819" s="309"/>
      <c r="S819" s="309"/>
      <c r="T819" s="309"/>
      <c r="U819" s="309"/>
      <c r="V819" s="309"/>
      <c r="W819" s="309"/>
      <c r="X819" s="309"/>
      <c r="Y819" s="309"/>
      <c r="Z819" s="309"/>
      <c r="AA819" s="309"/>
      <c r="AB819" s="309"/>
    </row>
    <row r="820" spans="1:28" ht="12.75" hidden="1">
      <c r="A820" s="309"/>
      <c r="B820" s="361"/>
      <c r="C820" s="351"/>
      <c r="D820" s="309"/>
      <c r="E820" s="374"/>
      <c r="F820" s="352"/>
      <c r="G820" s="309"/>
      <c r="H820" s="309"/>
      <c r="I820" s="309"/>
      <c r="J820" s="309"/>
      <c r="K820" s="309"/>
      <c r="L820" s="309"/>
      <c r="M820" s="309"/>
      <c r="N820" s="309"/>
      <c r="O820" s="309"/>
      <c r="P820" s="309"/>
      <c r="Q820" s="309"/>
      <c r="R820" s="309"/>
      <c r="S820" s="309"/>
      <c r="T820" s="309"/>
      <c r="U820" s="309"/>
      <c r="V820" s="309"/>
      <c r="W820" s="309"/>
      <c r="X820" s="309"/>
      <c r="Y820" s="309"/>
      <c r="Z820" s="309"/>
      <c r="AA820" s="309"/>
      <c r="AB820" s="309"/>
    </row>
    <row r="821" spans="1:28" ht="12.75" hidden="1">
      <c r="A821" s="309"/>
      <c r="B821" s="361"/>
      <c r="C821" s="351"/>
      <c r="D821" s="309"/>
      <c r="E821" s="374"/>
      <c r="F821" s="352"/>
      <c r="G821" s="309"/>
      <c r="H821" s="309"/>
      <c r="I821" s="309"/>
      <c r="J821" s="309"/>
      <c r="K821" s="309"/>
      <c r="L821" s="309"/>
      <c r="M821" s="309"/>
      <c r="N821" s="309"/>
      <c r="O821" s="309"/>
      <c r="P821" s="309"/>
      <c r="Q821" s="309"/>
      <c r="R821" s="309"/>
      <c r="S821" s="309"/>
      <c r="T821" s="309"/>
      <c r="U821" s="309"/>
      <c r="V821" s="309"/>
      <c r="W821" s="309"/>
      <c r="X821" s="309"/>
      <c r="Y821" s="309"/>
      <c r="Z821" s="309"/>
      <c r="AA821" s="309"/>
      <c r="AB821" s="309"/>
    </row>
    <row r="822" spans="1:28" ht="12.75" hidden="1">
      <c r="A822" s="309"/>
      <c r="B822" s="361"/>
      <c r="C822" s="351"/>
      <c r="D822" s="309"/>
      <c r="E822" s="374"/>
      <c r="F822" s="352"/>
      <c r="G822" s="309"/>
      <c r="H822" s="309"/>
      <c r="I822" s="309"/>
      <c r="J822" s="309"/>
      <c r="K822" s="309"/>
      <c r="L822" s="309"/>
      <c r="M822" s="309"/>
      <c r="N822" s="309"/>
      <c r="O822" s="309"/>
      <c r="P822" s="309"/>
      <c r="Q822" s="309"/>
      <c r="R822" s="309"/>
      <c r="S822" s="309"/>
      <c r="T822" s="309"/>
      <c r="U822" s="309"/>
      <c r="V822" s="309"/>
      <c r="W822" s="309"/>
      <c r="X822" s="309"/>
      <c r="Y822" s="309"/>
      <c r="Z822" s="309"/>
      <c r="AA822" s="309"/>
      <c r="AB822" s="309"/>
    </row>
    <row r="823" spans="1:28" ht="12.75" hidden="1">
      <c r="A823" s="309"/>
      <c r="B823" s="361"/>
      <c r="C823" s="351"/>
      <c r="D823" s="309"/>
      <c r="E823" s="374"/>
      <c r="F823" s="352"/>
      <c r="G823" s="309"/>
      <c r="H823" s="309"/>
      <c r="I823" s="309"/>
      <c r="J823" s="309"/>
      <c r="K823" s="309"/>
      <c r="L823" s="309"/>
      <c r="M823" s="309"/>
      <c r="N823" s="309"/>
      <c r="O823" s="309"/>
      <c r="P823" s="309"/>
      <c r="Q823" s="309"/>
      <c r="R823" s="309"/>
      <c r="S823" s="309"/>
      <c r="T823" s="309"/>
      <c r="U823" s="309"/>
      <c r="V823" s="309"/>
      <c r="W823" s="309"/>
      <c r="X823" s="309"/>
      <c r="Y823" s="309"/>
      <c r="Z823" s="309"/>
      <c r="AA823" s="309"/>
      <c r="AB823" s="309"/>
    </row>
    <row r="824" spans="1:28" ht="12.75" hidden="1">
      <c r="A824" s="309"/>
      <c r="B824" s="361"/>
      <c r="C824" s="351"/>
      <c r="D824" s="309"/>
      <c r="E824" s="374"/>
      <c r="F824" s="352"/>
      <c r="G824" s="309"/>
      <c r="H824" s="309"/>
      <c r="I824" s="309"/>
      <c r="J824" s="309"/>
      <c r="K824" s="309"/>
      <c r="L824" s="309"/>
      <c r="M824" s="309"/>
      <c r="N824" s="309"/>
      <c r="O824" s="309"/>
      <c r="P824" s="309"/>
      <c r="Q824" s="309"/>
      <c r="R824" s="309"/>
      <c r="S824" s="309"/>
      <c r="T824" s="309"/>
      <c r="U824" s="309"/>
      <c r="V824" s="309"/>
      <c r="W824" s="309"/>
      <c r="X824" s="309"/>
      <c r="Y824" s="309"/>
      <c r="Z824" s="309"/>
      <c r="AA824" s="309"/>
      <c r="AB824" s="309"/>
    </row>
    <row r="825" spans="1:28" ht="12.75" hidden="1">
      <c r="A825" s="309"/>
      <c r="B825" s="361"/>
      <c r="C825" s="351"/>
      <c r="D825" s="309"/>
      <c r="E825" s="374"/>
      <c r="F825" s="352"/>
      <c r="G825" s="309"/>
      <c r="H825" s="309"/>
      <c r="I825" s="309"/>
      <c r="J825" s="309"/>
      <c r="K825" s="309"/>
      <c r="L825" s="309"/>
      <c r="M825" s="309"/>
      <c r="N825" s="309"/>
      <c r="O825" s="309"/>
      <c r="P825" s="309"/>
      <c r="Q825" s="309"/>
      <c r="R825" s="309"/>
      <c r="S825" s="309"/>
      <c r="T825" s="309"/>
      <c r="U825" s="309"/>
      <c r="V825" s="309"/>
      <c r="W825" s="309"/>
      <c r="X825" s="309"/>
      <c r="Y825" s="309"/>
      <c r="Z825" s="309"/>
      <c r="AA825" s="309"/>
      <c r="AB825" s="309"/>
    </row>
    <row r="826" spans="1:28" ht="12.75" hidden="1">
      <c r="A826" s="309"/>
      <c r="B826" s="361"/>
      <c r="C826" s="351"/>
      <c r="D826" s="309"/>
      <c r="E826" s="374"/>
      <c r="F826" s="352"/>
      <c r="G826" s="309"/>
      <c r="H826" s="309"/>
      <c r="I826" s="309"/>
      <c r="J826" s="309"/>
      <c r="K826" s="309"/>
      <c r="L826" s="309"/>
      <c r="M826" s="309"/>
      <c r="N826" s="309"/>
      <c r="O826" s="309"/>
      <c r="P826" s="309"/>
      <c r="Q826" s="309"/>
      <c r="R826" s="309"/>
      <c r="S826" s="309"/>
      <c r="T826" s="309"/>
      <c r="U826" s="309"/>
      <c r="V826" s="309"/>
      <c r="W826" s="309"/>
      <c r="X826" s="309"/>
      <c r="Y826" s="309"/>
      <c r="Z826" s="309"/>
      <c r="AA826" s="309"/>
      <c r="AB826" s="309"/>
    </row>
    <row r="827" spans="1:28" ht="12.75" hidden="1">
      <c r="A827" s="309"/>
      <c r="B827" s="361"/>
      <c r="C827" s="351"/>
      <c r="D827" s="309"/>
      <c r="E827" s="374"/>
      <c r="F827" s="352"/>
      <c r="G827" s="309"/>
      <c r="H827" s="309"/>
      <c r="I827" s="309"/>
      <c r="J827" s="309"/>
      <c r="K827" s="309"/>
      <c r="L827" s="309"/>
      <c r="M827" s="309"/>
      <c r="N827" s="309"/>
      <c r="O827" s="309"/>
      <c r="P827" s="309"/>
      <c r="Q827" s="309"/>
      <c r="R827" s="309"/>
      <c r="S827" s="309"/>
      <c r="T827" s="309"/>
      <c r="U827" s="309"/>
      <c r="V827" s="309"/>
      <c r="W827" s="309"/>
      <c r="X827" s="309"/>
      <c r="Y827" s="309"/>
      <c r="Z827" s="309"/>
      <c r="AA827" s="309"/>
      <c r="AB827" s="309"/>
    </row>
    <row r="828" spans="1:28" ht="12.75" hidden="1">
      <c r="A828" s="309"/>
      <c r="B828" s="361"/>
      <c r="C828" s="351"/>
      <c r="D828" s="309"/>
      <c r="E828" s="374"/>
      <c r="F828" s="352"/>
      <c r="G828" s="309"/>
      <c r="H828" s="309"/>
      <c r="I828" s="309"/>
      <c r="J828" s="309"/>
      <c r="K828" s="309"/>
      <c r="L828" s="309"/>
      <c r="M828" s="309"/>
      <c r="N828" s="309"/>
      <c r="O828" s="309"/>
      <c r="P828" s="309"/>
      <c r="Q828" s="309"/>
      <c r="R828" s="309"/>
      <c r="S828" s="309"/>
      <c r="T828" s="309"/>
      <c r="U828" s="309"/>
      <c r="V828" s="309"/>
      <c r="W828" s="309"/>
      <c r="X828" s="309"/>
      <c r="Y828" s="309"/>
      <c r="Z828" s="309"/>
      <c r="AA828" s="309"/>
      <c r="AB828" s="309"/>
    </row>
    <row r="829" spans="1:28" ht="12.75" hidden="1">
      <c r="A829" s="309"/>
      <c r="B829" s="361"/>
      <c r="C829" s="351"/>
      <c r="D829" s="309"/>
      <c r="E829" s="374"/>
      <c r="F829" s="352"/>
      <c r="G829" s="309"/>
      <c r="H829" s="309"/>
      <c r="I829" s="309"/>
      <c r="J829" s="309"/>
      <c r="K829" s="309"/>
      <c r="L829" s="309"/>
      <c r="M829" s="309"/>
      <c r="N829" s="309"/>
      <c r="O829" s="309"/>
      <c r="P829" s="309"/>
      <c r="Q829" s="309"/>
      <c r="R829" s="309"/>
      <c r="S829" s="309"/>
      <c r="T829" s="309"/>
      <c r="U829" s="309"/>
      <c r="V829" s="309"/>
      <c r="W829" s="309"/>
      <c r="X829" s="309"/>
      <c r="Y829" s="309"/>
      <c r="Z829" s="309"/>
      <c r="AA829" s="309"/>
      <c r="AB829" s="309"/>
    </row>
    <row r="830" spans="1:28" ht="12.75" hidden="1">
      <c r="A830" s="309"/>
      <c r="B830" s="361"/>
      <c r="C830" s="351"/>
      <c r="D830" s="309"/>
      <c r="E830" s="374"/>
      <c r="F830" s="352"/>
      <c r="G830" s="309"/>
      <c r="H830" s="309"/>
      <c r="I830" s="309"/>
      <c r="J830" s="309"/>
      <c r="K830" s="309"/>
      <c r="L830" s="309"/>
      <c r="M830" s="309"/>
      <c r="N830" s="309"/>
      <c r="O830" s="309"/>
      <c r="P830" s="309"/>
      <c r="Q830" s="309"/>
      <c r="R830" s="309"/>
      <c r="S830" s="309"/>
      <c r="T830" s="309"/>
      <c r="U830" s="309"/>
      <c r="V830" s="309"/>
      <c r="W830" s="309"/>
      <c r="X830" s="309"/>
      <c r="Y830" s="309"/>
      <c r="Z830" s="309"/>
      <c r="AA830" s="309"/>
      <c r="AB830" s="309"/>
    </row>
    <row r="831" spans="1:28" ht="12.75" hidden="1">
      <c r="A831" s="309"/>
      <c r="B831" s="361"/>
      <c r="C831" s="351"/>
      <c r="D831" s="309"/>
      <c r="E831" s="374"/>
      <c r="F831" s="352"/>
      <c r="G831" s="309"/>
      <c r="H831" s="309"/>
      <c r="I831" s="309"/>
      <c r="J831" s="309"/>
      <c r="K831" s="309"/>
      <c r="L831" s="309"/>
      <c r="M831" s="309"/>
      <c r="N831" s="309"/>
      <c r="O831" s="309"/>
      <c r="P831" s="309"/>
      <c r="Q831" s="309"/>
      <c r="R831" s="309"/>
      <c r="S831" s="309"/>
      <c r="T831" s="309"/>
      <c r="U831" s="309"/>
      <c r="V831" s="309"/>
      <c r="W831" s="309"/>
      <c r="X831" s="309"/>
      <c r="Y831" s="309"/>
      <c r="Z831" s="309"/>
      <c r="AA831" s="309"/>
      <c r="AB831" s="309"/>
    </row>
    <row r="832" spans="1:28" ht="12.75" hidden="1">
      <c r="A832" s="309"/>
      <c r="B832" s="361"/>
      <c r="C832" s="351"/>
      <c r="D832" s="309"/>
      <c r="E832" s="374"/>
      <c r="F832" s="352"/>
      <c r="G832" s="309"/>
      <c r="H832" s="309"/>
      <c r="I832" s="309"/>
      <c r="J832" s="309"/>
      <c r="K832" s="309"/>
      <c r="L832" s="309"/>
      <c r="M832" s="309"/>
      <c r="N832" s="309"/>
      <c r="O832" s="309"/>
      <c r="P832" s="309"/>
      <c r="Q832" s="309"/>
      <c r="R832" s="309"/>
      <c r="S832" s="309"/>
      <c r="T832" s="309"/>
      <c r="U832" s="309"/>
      <c r="V832" s="309"/>
      <c r="W832" s="309"/>
      <c r="X832" s="309"/>
      <c r="Y832" s="309"/>
      <c r="Z832" s="309"/>
      <c r="AA832" s="309"/>
      <c r="AB832" s="309"/>
    </row>
    <row r="833" spans="1:28" ht="12.75" hidden="1">
      <c r="A833" s="309"/>
      <c r="B833" s="361"/>
      <c r="C833" s="351"/>
      <c r="D833" s="309"/>
      <c r="E833" s="374"/>
      <c r="F833" s="352"/>
      <c r="G833" s="309"/>
      <c r="H833" s="309"/>
      <c r="I833" s="309"/>
      <c r="J833" s="309"/>
      <c r="K833" s="309"/>
      <c r="L833" s="309"/>
      <c r="M833" s="309"/>
      <c r="N833" s="309"/>
      <c r="O833" s="309"/>
      <c r="P833" s="309"/>
      <c r="Q833" s="309"/>
      <c r="R833" s="309"/>
      <c r="S833" s="309"/>
      <c r="T833" s="309"/>
      <c r="U833" s="309"/>
      <c r="V833" s="309"/>
      <c r="W833" s="309"/>
      <c r="X833" s="309"/>
      <c r="Y833" s="309"/>
      <c r="Z833" s="309"/>
      <c r="AA833" s="309"/>
      <c r="AB833" s="309"/>
    </row>
    <row r="834" spans="1:28" ht="12.75" hidden="1">
      <c r="A834" s="309"/>
      <c r="B834" s="361"/>
      <c r="C834" s="351"/>
      <c r="D834" s="309"/>
      <c r="E834" s="374"/>
      <c r="F834" s="352"/>
      <c r="G834" s="309"/>
      <c r="H834" s="309"/>
      <c r="I834" s="309"/>
      <c r="J834" s="309"/>
      <c r="K834" s="309"/>
      <c r="L834" s="309"/>
      <c r="M834" s="309"/>
      <c r="N834" s="309"/>
      <c r="O834" s="309"/>
      <c r="P834" s="309"/>
      <c r="Q834" s="309"/>
      <c r="R834" s="309"/>
      <c r="S834" s="309"/>
      <c r="T834" s="309"/>
      <c r="U834" s="309"/>
      <c r="V834" s="309"/>
      <c r="W834" s="309"/>
      <c r="X834" s="309"/>
      <c r="Y834" s="309"/>
      <c r="Z834" s="309"/>
      <c r="AA834" s="309"/>
      <c r="AB834" s="309"/>
    </row>
    <row r="835" spans="1:28" ht="12.75" hidden="1">
      <c r="A835" s="309"/>
      <c r="B835" s="361"/>
      <c r="C835" s="351"/>
      <c r="D835" s="309"/>
      <c r="E835" s="374"/>
      <c r="F835" s="352"/>
      <c r="G835" s="309"/>
      <c r="H835" s="309"/>
      <c r="I835" s="309"/>
      <c r="J835" s="309"/>
      <c r="K835" s="309"/>
      <c r="L835" s="309"/>
      <c r="M835" s="309"/>
      <c r="N835" s="309"/>
      <c r="O835" s="309"/>
      <c r="P835" s="309"/>
      <c r="Q835" s="309"/>
      <c r="R835" s="309"/>
      <c r="S835" s="309"/>
      <c r="T835" s="309"/>
      <c r="U835" s="309"/>
      <c r="V835" s="309"/>
      <c r="W835" s="309"/>
      <c r="X835" s="309"/>
      <c r="Y835" s="309"/>
      <c r="Z835" s="309"/>
      <c r="AA835" s="309"/>
      <c r="AB835" s="309"/>
    </row>
    <row r="836" spans="1:28" ht="12.75" hidden="1">
      <c r="A836" s="309"/>
      <c r="B836" s="361"/>
      <c r="C836" s="351"/>
      <c r="D836" s="309"/>
      <c r="E836" s="374"/>
      <c r="F836" s="352"/>
      <c r="G836" s="309"/>
      <c r="H836" s="309"/>
      <c r="I836" s="309"/>
      <c r="J836" s="309"/>
      <c r="K836" s="309"/>
      <c r="L836" s="309"/>
      <c r="M836" s="309"/>
      <c r="N836" s="309"/>
      <c r="O836" s="309"/>
      <c r="P836" s="309"/>
      <c r="Q836" s="309"/>
      <c r="R836" s="309"/>
      <c r="S836" s="309"/>
      <c r="T836" s="309"/>
      <c r="U836" s="309"/>
      <c r="V836" s="309"/>
      <c r="W836" s="309"/>
      <c r="X836" s="309"/>
      <c r="Y836" s="309"/>
      <c r="Z836" s="309"/>
      <c r="AA836" s="309"/>
      <c r="AB836" s="309"/>
    </row>
    <row r="837" spans="1:28" ht="12.75" hidden="1">
      <c r="A837" s="309"/>
      <c r="B837" s="361"/>
      <c r="C837" s="351"/>
      <c r="D837" s="309"/>
      <c r="E837" s="374"/>
      <c r="F837" s="352"/>
      <c r="G837" s="309"/>
      <c r="H837" s="309"/>
      <c r="I837" s="309"/>
      <c r="J837" s="309"/>
      <c r="K837" s="309"/>
      <c r="L837" s="309"/>
      <c r="M837" s="309"/>
      <c r="N837" s="309"/>
      <c r="O837" s="309"/>
      <c r="P837" s="309"/>
      <c r="Q837" s="309"/>
      <c r="R837" s="309"/>
      <c r="S837" s="309"/>
      <c r="T837" s="309"/>
      <c r="U837" s="309"/>
      <c r="V837" s="309"/>
      <c r="W837" s="309"/>
      <c r="X837" s="309"/>
      <c r="Y837" s="309"/>
      <c r="Z837" s="309"/>
      <c r="AA837" s="309"/>
      <c r="AB837" s="309"/>
    </row>
    <row r="838" spans="1:28" ht="12.75" hidden="1">
      <c r="A838" s="309"/>
      <c r="B838" s="361"/>
      <c r="C838" s="351"/>
      <c r="D838" s="309"/>
      <c r="E838" s="374"/>
      <c r="F838" s="352"/>
      <c r="G838" s="309"/>
      <c r="H838" s="309"/>
      <c r="I838" s="309"/>
      <c r="J838" s="309"/>
      <c r="K838" s="309"/>
      <c r="L838" s="309"/>
      <c r="M838" s="309"/>
      <c r="N838" s="309"/>
      <c r="O838" s="309"/>
      <c r="P838" s="309"/>
      <c r="Q838" s="309"/>
      <c r="R838" s="309"/>
      <c r="S838" s="309"/>
      <c r="T838" s="309"/>
      <c r="U838" s="309"/>
      <c r="V838" s="309"/>
      <c r="W838" s="309"/>
      <c r="X838" s="309"/>
      <c r="Y838" s="309"/>
      <c r="Z838" s="309"/>
      <c r="AA838" s="309"/>
      <c r="AB838" s="309"/>
    </row>
    <row r="839" spans="1:28" ht="12.75" hidden="1">
      <c r="A839" s="309"/>
      <c r="B839" s="361"/>
      <c r="C839" s="351"/>
      <c r="D839" s="309"/>
      <c r="E839" s="374"/>
      <c r="F839" s="352"/>
      <c r="G839" s="309"/>
      <c r="H839" s="309"/>
      <c r="I839" s="309"/>
      <c r="J839" s="309"/>
      <c r="K839" s="309"/>
      <c r="L839" s="309"/>
      <c r="M839" s="309"/>
      <c r="N839" s="309"/>
      <c r="O839" s="309"/>
      <c r="P839" s="309"/>
      <c r="Q839" s="309"/>
      <c r="R839" s="309"/>
      <c r="S839" s="309"/>
      <c r="T839" s="309"/>
      <c r="U839" s="309"/>
      <c r="V839" s="309"/>
      <c r="W839" s="309"/>
      <c r="X839" s="309"/>
      <c r="Y839" s="309"/>
      <c r="Z839" s="309"/>
      <c r="AA839" s="309"/>
      <c r="AB839" s="309"/>
    </row>
    <row r="840" spans="1:28" ht="12.75" hidden="1">
      <c r="A840" s="309"/>
      <c r="B840" s="361"/>
      <c r="C840" s="351"/>
      <c r="D840" s="309"/>
      <c r="E840" s="374"/>
      <c r="F840" s="352"/>
      <c r="G840" s="309"/>
      <c r="H840" s="309"/>
      <c r="I840" s="309"/>
      <c r="J840" s="309"/>
      <c r="K840" s="309"/>
      <c r="L840" s="309"/>
      <c r="M840" s="309"/>
      <c r="N840" s="309"/>
      <c r="O840" s="309"/>
      <c r="P840" s="309"/>
      <c r="Q840" s="309"/>
      <c r="R840" s="309"/>
      <c r="S840" s="309"/>
      <c r="T840" s="309"/>
      <c r="U840" s="309"/>
      <c r="V840" s="309"/>
      <c r="W840" s="309"/>
      <c r="X840" s="309"/>
      <c r="Y840" s="309"/>
      <c r="Z840" s="309"/>
      <c r="AA840" s="309"/>
      <c r="AB840" s="309"/>
    </row>
    <row r="841" spans="1:28" ht="12.75" hidden="1">
      <c r="A841" s="309"/>
      <c r="B841" s="361"/>
      <c r="C841" s="351"/>
      <c r="D841" s="309"/>
      <c r="E841" s="374"/>
      <c r="F841" s="352"/>
      <c r="G841" s="309"/>
      <c r="H841" s="309"/>
      <c r="I841" s="309"/>
      <c r="J841" s="309"/>
      <c r="K841" s="309"/>
      <c r="L841" s="309"/>
      <c r="M841" s="309"/>
      <c r="N841" s="309"/>
      <c r="O841" s="309"/>
      <c r="P841" s="309"/>
      <c r="Q841" s="309"/>
      <c r="R841" s="309"/>
      <c r="S841" s="309"/>
      <c r="T841" s="309"/>
      <c r="U841" s="309"/>
      <c r="V841" s="309"/>
      <c r="W841" s="309"/>
      <c r="X841" s="309"/>
      <c r="Y841" s="309"/>
      <c r="Z841" s="309"/>
      <c r="AA841" s="309"/>
      <c r="AB841" s="309"/>
    </row>
    <row r="842" spans="1:28" ht="12.75" hidden="1">
      <c r="A842" s="309"/>
      <c r="B842" s="361"/>
      <c r="C842" s="351"/>
      <c r="D842" s="309"/>
      <c r="E842" s="374"/>
      <c r="F842" s="352"/>
      <c r="G842" s="309"/>
      <c r="H842" s="309"/>
      <c r="I842" s="309"/>
      <c r="J842" s="309"/>
      <c r="K842" s="309"/>
      <c r="L842" s="309"/>
      <c r="M842" s="309"/>
      <c r="N842" s="309"/>
      <c r="O842" s="309"/>
      <c r="P842" s="309"/>
      <c r="Q842" s="309"/>
      <c r="R842" s="309"/>
      <c r="S842" s="309"/>
      <c r="T842" s="309"/>
      <c r="U842" s="309"/>
      <c r="V842" s="309"/>
      <c r="W842" s="309"/>
      <c r="X842" s="309"/>
      <c r="Y842" s="309"/>
      <c r="Z842" s="309"/>
      <c r="AA842" s="309"/>
      <c r="AB842" s="309"/>
    </row>
    <row r="843" spans="1:28" ht="12.75" hidden="1">
      <c r="A843" s="309"/>
      <c r="B843" s="361"/>
      <c r="C843" s="351"/>
      <c r="D843" s="309"/>
      <c r="E843" s="374"/>
      <c r="F843" s="352"/>
      <c r="G843" s="309"/>
      <c r="H843" s="309"/>
      <c r="I843" s="309"/>
      <c r="J843" s="309"/>
      <c r="K843" s="309"/>
      <c r="L843" s="309"/>
      <c r="M843" s="309"/>
      <c r="N843" s="309"/>
      <c r="O843" s="309"/>
      <c r="P843" s="309"/>
      <c r="Q843" s="309"/>
      <c r="R843" s="309"/>
      <c r="S843" s="309"/>
      <c r="T843" s="309"/>
      <c r="U843" s="309"/>
      <c r="V843" s="309"/>
      <c r="W843" s="309"/>
      <c r="X843" s="309"/>
      <c r="Y843" s="309"/>
      <c r="Z843" s="309"/>
      <c r="AA843" s="309"/>
      <c r="AB843" s="309"/>
    </row>
    <row r="844" spans="1:28" ht="12.75" hidden="1">
      <c r="A844" s="309"/>
      <c r="B844" s="361"/>
      <c r="C844" s="351"/>
      <c r="D844" s="309"/>
      <c r="E844" s="374"/>
      <c r="F844" s="352"/>
      <c r="G844" s="309"/>
      <c r="H844" s="309"/>
      <c r="I844" s="309"/>
      <c r="J844" s="309"/>
      <c r="K844" s="309"/>
      <c r="L844" s="309"/>
      <c r="M844" s="309"/>
      <c r="N844" s="309"/>
      <c r="O844" s="309"/>
      <c r="P844" s="309"/>
      <c r="Q844" s="309"/>
      <c r="R844" s="309"/>
      <c r="S844" s="309"/>
      <c r="T844" s="309"/>
      <c r="U844" s="309"/>
      <c r="V844" s="309"/>
      <c r="W844" s="309"/>
      <c r="X844" s="309"/>
      <c r="Y844" s="309"/>
      <c r="Z844" s="309"/>
      <c r="AA844" s="309"/>
      <c r="AB844" s="309"/>
    </row>
    <row r="845" spans="1:28" ht="12.75" hidden="1">
      <c r="A845" s="309"/>
      <c r="B845" s="361"/>
      <c r="C845" s="351"/>
      <c r="D845" s="309"/>
      <c r="E845" s="374"/>
      <c r="F845" s="352"/>
      <c r="G845" s="309"/>
      <c r="H845" s="309"/>
      <c r="I845" s="309"/>
      <c r="J845" s="309"/>
      <c r="K845" s="309"/>
      <c r="L845" s="309"/>
      <c r="M845" s="309"/>
      <c r="N845" s="309"/>
      <c r="O845" s="309"/>
      <c r="P845" s="309"/>
      <c r="Q845" s="309"/>
      <c r="R845" s="309"/>
      <c r="S845" s="309"/>
      <c r="T845" s="309"/>
      <c r="U845" s="309"/>
      <c r="V845" s="309"/>
      <c r="W845" s="309"/>
      <c r="X845" s="309"/>
      <c r="Y845" s="309"/>
      <c r="Z845" s="309"/>
      <c r="AA845" s="309"/>
      <c r="AB845" s="309"/>
    </row>
    <row r="846" spans="1:28" ht="12.75" hidden="1">
      <c r="A846" s="309"/>
      <c r="B846" s="361"/>
      <c r="C846" s="351"/>
      <c r="D846" s="309"/>
      <c r="E846" s="374"/>
      <c r="F846" s="352"/>
      <c r="G846" s="309"/>
      <c r="H846" s="309"/>
      <c r="I846" s="309"/>
      <c r="J846" s="309"/>
      <c r="K846" s="309"/>
      <c r="L846" s="309"/>
      <c r="M846" s="309"/>
      <c r="N846" s="309"/>
      <c r="O846" s="309"/>
      <c r="P846" s="309"/>
      <c r="Q846" s="309"/>
      <c r="R846" s="309"/>
      <c r="S846" s="309"/>
      <c r="T846" s="309"/>
      <c r="U846" s="309"/>
      <c r="V846" s="309"/>
      <c r="W846" s="309"/>
      <c r="X846" s="309"/>
      <c r="Y846" s="309"/>
      <c r="Z846" s="309"/>
      <c r="AA846" s="309"/>
      <c r="AB846" s="309"/>
    </row>
    <row r="847" spans="1:28" ht="12.75" hidden="1">
      <c r="A847" s="309"/>
      <c r="B847" s="361"/>
      <c r="C847" s="351"/>
      <c r="D847" s="309"/>
      <c r="E847" s="374"/>
      <c r="F847" s="352"/>
      <c r="G847" s="309"/>
      <c r="H847" s="309"/>
      <c r="I847" s="309"/>
      <c r="J847" s="309"/>
      <c r="K847" s="309"/>
      <c r="L847" s="309"/>
      <c r="M847" s="309"/>
      <c r="N847" s="309"/>
      <c r="O847" s="309"/>
      <c r="P847" s="309"/>
      <c r="Q847" s="309"/>
      <c r="R847" s="309"/>
      <c r="S847" s="309"/>
      <c r="T847" s="309"/>
      <c r="U847" s="309"/>
      <c r="V847" s="309"/>
      <c r="W847" s="309"/>
      <c r="X847" s="309"/>
      <c r="Y847" s="309"/>
      <c r="Z847" s="309"/>
      <c r="AA847" s="309"/>
      <c r="AB847" s="309"/>
    </row>
    <row r="848" spans="1:28" ht="12.75" hidden="1">
      <c r="A848" s="309"/>
      <c r="B848" s="361"/>
      <c r="C848" s="351"/>
      <c r="D848" s="309"/>
      <c r="E848" s="374"/>
      <c r="F848" s="352"/>
      <c r="G848" s="309"/>
      <c r="H848" s="309"/>
      <c r="I848" s="309"/>
      <c r="J848" s="309"/>
      <c r="K848" s="309"/>
      <c r="L848" s="309"/>
      <c r="M848" s="309"/>
      <c r="N848" s="309"/>
      <c r="O848" s="309"/>
      <c r="P848" s="309"/>
      <c r="Q848" s="309"/>
      <c r="R848" s="309"/>
      <c r="S848" s="309"/>
      <c r="T848" s="309"/>
      <c r="U848" s="309"/>
      <c r="V848" s="309"/>
      <c r="W848" s="309"/>
      <c r="X848" s="309"/>
      <c r="Y848" s="309"/>
      <c r="Z848" s="309"/>
      <c r="AA848" s="309"/>
      <c r="AB848" s="309"/>
    </row>
    <row r="849" spans="1:28" ht="12.75" hidden="1">
      <c r="A849" s="309"/>
      <c r="B849" s="361"/>
      <c r="C849" s="351"/>
      <c r="D849" s="309"/>
      <c r="E849" s="374"/>
      <c r="F849" s="352"/>
      <c r="G849" s="309"/>
      <c r="H849" s="309"/>
      <c r="I849" s="309"/>
      <c r="J849" s="309"/>
      <c r="K849" s="309"/>
      <c r="L849" s="309"/>
      <c r="M849" s="309"/>
      <c r="N849" s="309"/>
      <c r="O849" s="309"/>
      <c r="P849" s="309"/>
      <c r="Q849" s="309"/>
      <c r="R849" s="309"/>
      <c r="S849" s="309"/>
      <c r="T849" s="309"/>
      <c r="U849" s="309"/>
      <c r="V849" s="309"/>
      <c r="W849" s="309"/>
      <c r="X849" s="309"/>
      <c r="Y849" s="309"/>
      <c r="Z849" s="309"/>
      <c r="AA849" s="309"/>
      <c r="AB849" s="309"/>
    </row>
    <row r="850" spans="1:28" ht="12.75" hidden="1">
      <c r="A850" s="309"/>
      <c r="B850" s="361"/>
      <c r="C850" s="351"/>
      <c r="D850" s="309"/>
      <c r="E850" s="374"/>
      <c r="F850" s="352"/>
      <c r="G850" s="309"/>
      <c r="H850" s="309"/>
      <c r="I850" s="309"/>
      <c r="J850" s="309"/>
      <c r="K850" s="309"/>
      <c r="L850" s="309"/>
      <c r="M850" s="309"/>
      <c r="N850" s="309"/>
      <c r="O850" s="309"/>
      <c r="P850" s="309"/>
      <c r="Q850" s="309"/>
      <c r="R850" s="309"/>
      <c r="S850" s="309"/>
      <c r="T850" s="309"/>
      <c r="U850" s="309"/>
      <c r="V850" s="309"/>
      <c r="W850" s="309"/>
      <c r="X850" s="309"/>
      <c r="Y850" s="309"/>
      <c r="Z850" s="309"/>
      <c r="AA850" s="309"/>
      <c r="AB850" s="309"/>
    </row>
    <row r="851" spans="1:28" ht="12.75" hidden="1">
      <c r="A851" s="309"/>
      <c r="B851" s="361"/>
      <c r="C851" s="351"/>
      <c r="D851" s="309"/>
      <c r="E851" s="374"/>
      <c r="F851" s="352"/>
      <c r="G851" s="309"/>
      <c r="H851" s="309"/>
      <c r="I851" s="309"/>
      <c r="J851" s="309"/>
      <c r="K851" s="309"/>
      <c r="L851" s="309"/>
      <c r="M851" s="309"/>
      <c r="N851" s="309"/>
      <c r="O851" s="309"/>
      <c r="P851" s="309"/>
      <c r="Q851" s="309"/>
      <c r="R851" s="309"/>
      <c r="S851" s="309"/>
      <c r="T851" s="309"/>
      <c r="U851" s="309"/>
      <c r="V851" s="309"/>
      <c r="W851" s="309"/>
      <c r="X851" s="309"/>
      <c r="Y851" s="309"/>
      <c r="Z851" s="309"/>
      <c r="AA851" s="309"/>
      <c r="AB851" s="309"/>
    </row>
    <row r="852" spans="1:28" ht="12.75" hidden="1">
      <c r="A852" s="309"/>
      <c r="B852" s="361"/>
      <c r="C852" s="351"/>
      <c r="D852" s="309"/>
      <c r="E852" s="374"/>
      <c r="F852" s="352"/>
      <c r="G852" s="309"/>
      <c r="H852" s="309"/>
      <c r="I852" s="309"/>
      <c r="J852" s="309"/>
      <c r="K852" s="309"/>
      <c r="L852" s="309"/>
      <c r="M852" s="309"/>
      <c r="N852" s="309"/>
      <c r="O852" s="309"/>
      <c r="P852" s="309"/>
      <c r="Q852" s="309"/>
      <c r="R852" s="309"/>
      <c r="S852" s="309"/>
      <c r="T852" s="309"/>
      <c r="U852" s="309"/>
      <c r="V852" s="309"/>
      <c r="W852" s="309"/>
      <c r="X852" s="309"/>
      <c r="Y852" s="309"/>
      <c r="Z852" s="309"/>
      <c r="AA852" s="309"/>
      <c r="AB852" s="309"/>
    </row>
    <row r="853" spans="1:28" ht="12.75" hidden="1">
      <c r="A853" s="309"/>
      <c r="B853" s="361"/>
      <c r="C853" s="351"/>
      <c r="D853" s="309"/>
      <c r="E853" s="374"/>
      <c r="F853" s="352"/>
      <c r="G853" s="309"/>
      <c r="H853" s="309"/>
      <c r="I853" s="309"/>
      <c r="J853" s="309"/>
      <c r="K853" s="309"/>
      <c r="L853" s="309"/>
      <c r="M853" s="309"/>
      <c r="N853" s="309"/>
      <c r="O853" s="309"/>
      <c r="P853" s="309"/>
      <c r="Q853" s="309"/>
      <c r="R853" s="309"/>
      <c r="S853" s="309"/>
      <c r="T853" s="309"/>
      <c r="U853" s="309"/>
      <c r="V853" s="309"/>
      <c r="W853" s="309"/>
      <c r="X853" s="309"/>
      <c r="Y853" s="309"/>
      <c r="Z853" s="309"/>
      <c r="AA853" s="309"/>
      <c r="AB853" s="309"/>
    </row>
    <row r="854" spans="1:28" ht="12.75" hidden="1">
      <c r="A854" s="309"/>
      <c r="B854" s="361"/>
      <c r="C854" s="351"/>
      <c r="D854" s="309"/>
      <c r="E854" s="374"/>
      <c r="F854" s="352"/>
      <c r="G854" s="309"/>
      <c r="H854" s="309"/>
      <c r="I854" s="309"/>
      <c r="J854" s="309"/>
      <c r="K854" s="309"/>
      <c r="L854" s="309"/>
      <c r="M854" s="309"/>
      <c r="N854" s="309"/>
      <c r="O854" s="309"/>
      <c r="P854" s="309"/>
      <c r="Q854" s="309"/>
      <c r="R854" s="309"/>
      <c r="S854" s="309"/>
      <c r="T854" s="309"/>
      <c r="U854" s="309"/>
      <c r="V854" s="309"/>
      <c r="W854" s="309"/>
      <c r="X854" s="309"/>
      <c r="Y854" s="309"/>
      <c r="Z854" s="309"/>
      <c r="AA854" s="309"/>
      <c r="AB854" s="309"/>
    </row>
    <row r="855" spans="1:28" ht="12.75" hidden="1">
      <c r="A855" s="309"/>
      <c r="B855" s="361"/>
      <c r="C855" s="351"/>
      <c r="D855" s="309"/>
      <c r="E855" s="374"/>
      <c r="F855" s="352"/>
      <c r="G855" s="309"/>
      <c r="H855" s="309"/>
      <c r="I855" s="309"/>
      <c r="J855" s="309"/>
      <c r="K855" s="309"/>
      <c r="L855" s="309"/>
      <c r="M855" s="309"/>
      <c r="N855" s="309"/>
      <c r="O855" s="309"/>
      <c r="P855" s="309"/>
      <c r="Q855" s="309"/>
      <c r="R855" s="309"/>
      <c r="S855" s="309"/>
      <c r="T855" s="309"/>
      <c r="U855" s="309"/>
      <c r="V855" s="309"/>
      <c r="W855" s="309"/>
      <c r="X855" s="309"/>
      <c r="Y855" s="309"/>
      <c r="Z855" s="309"/>
      <c r="AA855" s="309"/>
      <c r="AB855" s="309"/>
    </row>
    <row r="856" spans="1:28" ht="12.75" hidden="1">
      <c r="A856" s="309"/>
      <c r="B856" s="361"/>
      <c r="C856" s="351"/>
      <c r="D856" s="309"/>
      <c r="E856" s="374"/>
      <c r="F856" s="352"/>
      <c r="G856" s="309"/>
      <c r="H856" s="309"/>
      <c r="I856" s="309"/>
      <c r="J856" s="309"/>
      <c r="K856" s="309"/>
      <c r="L856" s="309"/>
      <c r="M856" s="309"/>
      <c r="N856" s="309"/>
      <c r="O856" s="309"/>
      <c r="P856" s="309"/>
      <c r="Q856" s="309"/>
      <c r="R856" s="309"/>
      <c r="S856" s="309"/>
      <c r="T856" s="309"/>
      <c r="U856" s="309"/>
      <c r="V856" s="309"/>
      <c r="W856" s="309"/>
      <c r="X856" s="309"/>
      <c r="Y856" s="309"/>
      <c r="Z856" s="309"/>
      <c r="AA856" s="309"/>
      <c r="AB856" s="309"/>
    </row>
    <row r="857" spans="1:28" ht="12.75" hidden="1">
      <c r="A857" s="309"/>
      <c r="B857" s="361"/>
      <c r="C857" s="351"/>
      <c r="D857" s="309"/>
      <c r="E857" s="374"/>
      <c r="F857" s="352"/>
      <c r="G857" s="309"/>
      <c r="H857" s="309"/>
      <c r="I857" s="309"/>
      <c r="J857" s="309"/>
      <c r="K857" s="309"/>
      <c r="L857" s="309"/>
      <c r="M857" s="309"/>
      <c r="N857" s="309"/>
      <c r="O857" s="309"/>
      <c r="P857" s="309"/>
      <c r="Q857" s="309"/>
      <c r="R857" s="309"/>
      <c r="S857" s="309"/>
      <c r="T857" s="309"/>
      <c r="U857" s="309"/>
      <c r="V857" s="309"/>
      <c r="W857" s="309"/>
      <c r="X857" s="309"/>
      <c r="Y857" s="309"/>
      <c r="Z857" s="309"/>
      <c r="AA857" s="309"/>
      <c r="AB857" s="309"/>
    </row>
    <row r="858" spans="1:28" ht="12.75" hidden="1">
      <c r="A858" s="309"/>
      <c r="B858" s="361"/>
      <c r="C858" s="351"/>
      <c r="D858" s="309"/>
      <c r="E858" s="374"/>
      <c r="F858" s="352"/>
      <c r="G858" s="309"/>
      <c r="H858" s="309"/>
      <c r="I858" s="309"/>
      <c r="J858" s="309"/>
      <c r="K858" s="309"/>
      <c r="L858" s="309"/>
      <c r="M858" s="309"/>
      <c r="N858" s="309"/>
      <c r="O858" s="309"/>
      <c r="P858" s="309"/>
      <c r="Q858" s="309"/>
      <c r="R858" s="309"/>
      <c r="S858" s="309"/>
      <c r="T858" s="309"/>
      <c r="U858" s="309"/>
      <c r="V858" s="309"/>
      <c r="W858" s="309"/>
      <c r="X858" s="309"/>
      <c r="Y858" s="309"/>
      <c r="Z858" s="309"/>
      <c r="AA858" s="309"/>
      <c r="AB858" s="309"/>
    </row>
    <row r="859" spans="1:28" ht="12.75" hidden="1">
      <c r="A859" s="309"/>
      <c r="B859" s="361"/>
      <c r="C859" s="351"/>
      <c r="D859" s="309"/>
      <c r="E859" s="374"/>
      <c r="F859" s="352"/>
      <c r="G859" s="309"/>
      <c r="H859" s="309"/>
      <c r="I859" s="309"/>
      <c r="J859" s="309"/>
      <c r="K859" s="309"/>
      <c r="L859" s="309"/>
      <c r="M859" s="309"/>
      <c r="N859" s="309"/>
      <c r="O859" s="309"/>
      <c r="P859" s="309"/>
      <c r="Q859" s="309"/>
      <c r="R859" s="309"/>
      <c r="S859" s="309"/>
      <c r="T859" s="309"/>
      <c r="U859" s="309"/>
      <c r="V859" s="309"/>
      <c r="W859" s="309"/>
      <c r="X859" s="309"/>
      <c r="Y859" s="309"/>
      <c r="Z859" s="309"/>
      <c r="AA859" s="309"/>
      <c r="AB859" s="309"/>
    </row>
    <row r="860" spans="1:28" ht="12.75" hidden="1">
      <c r="A860" s="309"/>
      <c r="B860" s="361"/>
      <c r="C860" s="351"/>
      <c r="D860" s="309"/>
      <c r="E860" s="374"/>
      <c r="F860" s="352"/>
      <c r="G860" s="309"/>
      <c r="H860" s="309"/>
      <c r="I860" s="309"/>
      <c r="J860" s="309"/>
      <c r="K860" s="309"/>
      <c r="L860" s="309"/>
      <c r="M860" s="309"/>
      <c r="N860" s="309"/>
      <c r="O860" s="309"/>
      <c r="P860" s="309"/>
      <c r="Q860" s="309"/>
      <c r="R860" s="309"/>
      <c r="S860" s="309"/>
      <c r="T860" s="309"/>
      <c r="U860" s="309"/>
      <c r="V860" s="309"/>
      <c r="W860" s="309"/>
      <c r="X860" s="309"/>
      <c r="Y860" s="309"/>
      <c r="Z860" s="309"/>
      <c r="AA860" s="309"/>
      <c r="AB860" s="309"/>
    </row>
    <row r="861" spans="1:28" ht="12.75" hidden="1">
      <c r="A861" s="309"/>
      <c r="B861" s="361"/>
      <c r="C861" s="351"/>
      <c r="D861" s="309"/>
      <c r="E861" s="374"/>
      <c r="F861" s="352"/>
      <c r="G861" s="309"/>
      <c r="H861" s="309"/>
      <c r="I861" s="309"/>
      <c r="J861" s="309"/>
      <c r="K861" s="309"/>
      <c r="L861" s="309"/>
      <c r="M861" s="309"/>
      <c r="N861" s="309"/>
      <c r="O861" s="309"/>
      <c r="P861" s="309"/>
      <c r="Q861" s="309"/>
      <c r="R861" s="309"/>
      <c r="S861" s="309"/>
      <c r="T861" s="309"/>
      <c r="U861" s="309"/>
      <c r="V861" s="309"/>
      <c r="W861" s="309"/>
      <c r="X861" s="309"/>
      <c r="Y861" s="309"/>
      <c r="Z861" s="309"/>
      <c r="AA861" s="309"/>
      <c r="AB861" s="309"/>
    </row>
    <row r="862" spans="1:28" ht="12.75" hidden="1">
      <c r="A862" s="309"/>
      <c r="B862" s="361"/>
      <c r="C862" s="351"/>
      <c r="D862" s="309"/>
      <c r="E862" s="374"/>
      <c r="F862" s="352"/>
      <c r="G862" s="309"/>
      <c r="H862" s="309"/>
      <c r="I862" s="309"/>
      <c r="J862" s="309"/>
      <c r="K862" s="309"/>
      <c r="L862" s="309"/>
      <c r="M862" s="309"/>
      <c r="N862" s="309"/>
      <c r="O862" s="309"/>
      <c r="P862" s="309"/>
      <c r="Q862" s="309"/>
      <c r="R862" s="309"/>
      <c r="S862" s="309"/>
      <c r="T862" s="309"/>
      <c r="U862" s="309"/>
      <c r="V862" s="309"/>
      <c r="W862" s="309"/>
      <c r="X862" s="309"/>
      <c r="Y862" s="309"/>
      <c r="Z862" s="309"/>
      <c r="AA862" s="309"/>
      <c r="AB862" s="309"/>
    </row>
    <row r="863" spans="1:28" ht="12.75" hidden="1">
      <c r="A863" s="309"/>
      <c r="B863" s="361"/>
      <c r="C863" s="351"/>
      <c r="D863" s="309"/>
      <c r="E863" s="374"/>
      <c r="F863" s="352"/>
      <c r="G863" s="309"/>
      <c r="H863" s="309"/>
      <c r="I863" s="309"/>
      <c r="J863" s="309"/>
      <c r="K863" s="309"/>
      <c r="L863" s="309"/>
      <c r="M863" s="309"/>
      <c r="N863" s="309"/>
      <c r="O863" s="309"/>
      <c r="P863" s="309"/>
      <c r="Q863" s="309"/>
      <c r="R863" s="309"/>
      <c r="S863" s="309"/>
      <c r="T863" s="309"/>
      <c r="U863" s="309"/>
      <c r="V863" s="309"/>
      <c r="W863" s="309"/>
      <c r="X863" s="309"/>
      <c r="Y863" s="309"/>
      <c r="Z863" s="309"/>
      <c r="AA863" s="309"/>
      <c r="AB863" s="309"/>
    </row>
    <row r="864" spans="1:28" ht="12.75" hidden="1">
      <c r="A864" s="309"/>
      <c r="B864" s="361"/>
      <c r="C864" s="351"/>
      <c r="D864" s="309"/>
      <c r="E864" s="374"/>
      <c r="F864" s="352"/>
      <c r="G864" s="309"/>
      <c r="H864" s="309"/>
      <c r="I864" s="309"/>
      <c r="J864" s="309"/>
      <c r="K864" s="309"/>
      <c r="L864" s="309"/>
      <c r="M864" s="309"/>
      <c r="N864" s="309"/>
      <c r="O864" s="309"/>
      <c r="P864" s="309"/>
      <c r="Q864" s="309"/>
      <c r="R864" s="309"/>
      <c r="S864" s="309"/>
      <c r="T864" s="309"/>
      <c r="U864" s="309"/>
      <c r="V864" s="309"/>
      <c r="W864" s="309"/>
      <c r="X864" s="309"/>
      <c r="Y864" s="309"/>
      <c r="Z864" s="309"/>
      <c r="AA864" s="309"/>
      <c r="AB864" s="309"/>
    </row>
    <row r="865" spans="1:28" ht="12.75" hidden="1">
      <c r="A865" s="309"/>
      <c r="B865" s="361"/>
      <c r="C865" s="351"/>
      <c r="D865" s="309"/>
      <c r="E865" s="374"/>
      <c r="F865" s="352"/>
      <c r="G865" s="309"/>
      <c r="H865" s="309"/>
      <c r="I865" s="309"/>
      <c r="J865" s="309"/>
      <c r="K865" s="309"/>
      <c r="L865" s="309"/>
      <c r="M865" s="309"/>
      <c r="N865" s="309"/>
      <c r="O865" s="309"/>
      <c r="P865" s="309"/>
      <c r="Q865" s="309"/>
      <c r="R865" s="309"/>
      <c r="S865" s="309"/>
      <c r="T865" s="309"/>
      <c r="U865" s="309"/>
      <c r="V865" s="309"/>
      <c r="W865" s="309"/>
      <c r="X865" s="309"/>
      <c r="Y865" s="309"/>
      <c r="Z865" s="309"/>
      <c r="AA865" s="309"/>
      <c r="AB865" s="309"/>
    </row>
    <row r="866" spans="1:28" ht="12.75" hidden="1">
      <c r="A866" s="309"/>
      <c r="B866" s="361"/>
      <c r="C866" s="351"/>
      <c r="D866" s="309"/>
      <c r="E866" s="374"/>
      <c r="F866" s="352"/>
      <c r="G866" s="309"/>
      <c r="H866" s="309"/>
      <c r="I866" s="309"/>
      <c r="J866" s="309"/>
      <c r="K866" s="309"/>
      <c r="L866" s="309"/>
      <c r="M866" s="309"/>
      <c r="N866" s="309"/>
      <c r="O866" s="309"/>
      <c r="P866" s="309"/>
      <c r="Q866" s="309"/>
      <c r="R866" s="309"/>
      <c r="S866" s="309"/>
      <c r="T866" s="309"/>
      <c r="U866" s="309"/>
      <c r="V866" s="309"/>
      <c r="W866" s="309"/>
      <c r="X866" s="309"/>
      <c r="Y866" s="309"/>
      <c r="Z866" s="309"/>
      <c r="AA866" s="309"/>
      <c r="AB866" s="309"/>
    </row>
    <row r="867" spans="1:28" ht="12.75" hidden="1">
      <c r="A867" s="309"/>
      <c r="B867" s="361"/>
      <c r="C867" s="351"/>
      <c r="D867" s="309"/>
      <c r="E867" s="374"/>
      <c r="F867" s="352"/>
      <c r="G867" s="309"/>
      <c r="H867" s="309"/>
      <c r="I867" s="309"/>
      <c r="J867" s="309"/>
      <c r="K867" s="309"/>
      <c r="L867" s="309"/>
      <c r="M867" s="309"/>
      <c r="N867" s="309"/>
      <c r="O867" s="309"/>
      <c r="P867" s="309"/>
      <c r="Q867" s="309"/>
      <c r="R867" s="309"/>
      <c r="S867" s="309"/>
      <c r="T867" s="309"/>
      <c r="U867" s="309"/>
      <c r="V867" s="309"/>
      <c r="W867" s="309"/>
      <c r="X867" s="309"/>
      <c r="Y867" s="309"/>
      <c r="Z867" s="309"/>
      <c r="AA867" s="309"/>
      <c r="AB867" s="309"/>
    </row>
    <row r="868" spans="1:28" ht="12.75" hidden="1">
      <c r="A868" s="309"/>
      <c r="B868" s="361"/>
      <c r="C868" s="351"/>
      <c r="D868" s="309"/>
      <c r="E868" s="374"/>
      <c r="F868" s="352"/>
      <c r="G868" s="309"/>
      <c r="H868" s="309"/>
      <c r="I868" s="309"/>
      <c r="J868" s="309"/>
      <c r="K868" s="309"/>
      <c r="L868" s="309"/>
      <c r="M868" s="309"/>
      <c r="N868" s="309"/>
      <c r="O868" s="309"/>
      <c r="P868" s="309"/>
      <c r="Q868" s="309"/>
      <c r="R868" s="309"/>
      <c r="S868" s="309"/>
      <c r="T868" s="309"/>
      <c r="U868" s="309"/>
      <c r="V868" s="309"/>
      <c r="W868" s="309"/>
      <c r="X868" s="309"/>
      <c r="Y868" s="309"/>
      <c r="Z868" s="309"/>
      <c r="AA868" s="309"/>
      <c r="AB868" s="309"/>
    </row>
    <row r="869" spans="1:28" ht="12.75" hidden="1">
      <c r="A869" s="309"/>
      <c r="B869" s="361"/>
      <c r="C869" s="351"/>
      <c r="D869" s="309"/>
      <c r="E869" s="374"/>
      <c r="F869" s="352"/>
      <c r="G869" s="309"/>
      <c r="H869" s="309"/>
      <c r="I869" s="309"/>
      <c r="J869" s="309"/>
      <c r="K869" s="309"/>
      <c r="L869" s="309"/>
      <c r="M869" s="309"/>
      <c r="N869" s="309"/>
      <c r="O869" s="309"/>
      <c r="P869" s="309"/>
      <c r="Q869" s="309"/>
      <c r="R869" s="309"/>
      <c r="S869" s="309"/>
      <c r="T869" s="309"/>
      <c r="U869" s="309"/>
      <c r="V869" s="309"/>
      <c r="W869" s="309"/>
      <c r="X869" s="309"/>
      <c r="Y869" s="309"/>
      <c r="Z869" s="309"/>
      <c r="AA869" s="309"/>
      <c r="AB869" s="309"/>
    </row>
    <row r="870" spans="1:28" ht="12.75" hidden="1">
      <c r="A870" s="309"/>
      <c r="B870" s="361"/>
      <c r="C870" s="351"/>
      <c r="D870" s="309"/>
      <c r="E870" s="374"/>
      <c r="F870" s="352"/>
      <c r="G870" s="309"/>
      <c r="H870" s="309"/>
      <c r="I870" s="309"/>
      <c r="J870" s="309"/>
      <c r="K870" s="309"/>
      <c r="L870" s="309"/>
      <c r="M870" s="309"/>
      <c r="N870" s="309"/>
      <c r="O870" s="309"/>
      <c r="P870" s="309"/>
      <c r="Q870" s="309"/>
      <c r="R870" s="309"/>
      <c r="S870" s="309"/>
      <c r="T870" s="309"/>
      <c r="U870" s="309"/>
      <c r="V870" s="309"/>
      <c r="W870" s="309"/>
      <c r="X870" s="309"/>
      <c r="Y870" s="309"/>
      <c r="Z870" s="309"/>
      <c r="AA870" s="309"/>
      <c r="AB870" s="309"/>
    </row>
    <row r="871" spans="1:28" ht="12.75" hidden="1">
      <c r="A871" s="309"/>
      <c r="B871" s="361"/>
      <c r="C871" s="351"/>
      <c r="D871" s="309"/>
      <c r="E871" s="374"/>
      <c r="F871" s="352"/>
      <c r="G871" s="309"/>
      <c r="H871" s="309"/>
      <c r="I871" s="309"/>
      <c r="J871" s="309"/>
      <c r="K871" s="309"/>
      <c r="L871" s="309"/>
      <c r="M871" s="309"/>
      <c r="N871" s="309"/>
      <c r="O871" s="309"/>
      <c r="P871" s="309"/>
      <c r="Q871" s="309"/>
      <c r="R871" s="309"/>
      <c r="S871" s="309"/>
      <c r="T871" s="309"/>
      <c r="U871" s="309"/>
      <c r="V871" s="309"/>
      <c r="W871" s="309"/>
      <c r="X871" s="309"/>
      <c r="Y871" s="309"/>
      <c r="Z871" s="309"/>
      <c r="AA871" s="309"/>
      <c r="AB871" s="309"/>
    </row>
    <row r="872" spans="1:28" ht="12.75" hidden="1">
      <c r="A872" s="309"/>
      <c r="B872" s="361"/>
      <c r="C872" s="351"/>
      <c r="D872" s="309"/>
      <c r="E872" s="374"/>
      <c r="F872" s="352"/>
      <c r="G872" s="309"/>
      <c r="H872" s="309"/>
      <c r="I872" s="309"/>
      <c r="J872" s="309"/>
      <c r="K872" s="309"/>
      <c r="L872" s="309"/>
      <c r="M872" s="309"/>
      <c r="N872" s="309"/>
      <c r="O872" s="309"/>
      <c r="P872" s="309"/>
      <c r="Q872" s="309"/>
      <c r="R872" s="309"/>
      <c r="S872" s="309"/>
      <c r="T872" s="309"/>
      <c r="U872" s="309"/>
      <c r="V872" s="309"/>
      <c r="W872" s="309"/>
      <c r="X872" s="309"/>
      <c r="Y872" s="309"/>
      <c r="Z872" s="309"/>
      <c r="AA872" s="309"/>
      <c r="AB872" s="309"/>
    </row>
    <row r="873" spans="1:28" ht="12.75" hidden="1">
      <c r="A873" s="309"/>
      <c r="B873" s="361"/>
      <c r="C873" s="351"/>
      <c r="D873" s="309"/>
      <c r="E873" s="374"/>
      <c r="F873" s="352"/>
      <c r="G873" s="309"/>
      <c r="H873" s="309"/>
      <c r="I873" s="309"/>
      <c r="J873" s="309"/>
      <c r="K873" s="309"/>
      <c r="L873" s="309"/>
      <c r="M873" s="309"/>
      <c r="N873" s="309"/>
      <c r="O873" s="309"/>
      <c r="P873" s="309"/>
      <c r="Q873" s="309"/>
      <c r="R873" s="309"/>
      <c r="S873" s="309"/>
      <c r="T873" s="309"/>
      <c r="U873" s="309"/>
      <c r="V873" s="309"/>
      <c r="W873" s="309"/>
      <c r="X873" s="309"/>
      <c r="Y873" s="309"/>
      <c r="Z873" s="309"/>
      <c r="AA873" s="309"/>
      <c r="AB873" s="309"/>
    </row>
    <row r="874" spans="1:28" ht="12.75" hidden="1">
      <c r="A874" s="309"/>
      <c r="B874" s="361"/>
      <c r="C874" s="351"/>
      <c r="D874" s="309"/>
      <c r="E874" s="374"/>
      <c r="F874" s="352"/>
      <c r="G874" s="309"/>
      <c r="H874" s="309"/>
      <c r="I874" s="309"/>
      <c r="J874" s="309"/>
      <c r="K874" s="309"/>
      <c r="L874" s="309"/>
      <c r="M874" s="309"/>
      <c r="N874" s="309"/>
      <c r="O874" s="309"/>
      <c r="P874" s="309"/>
      <c r="Q874" s="309"/>
      <c r="R874" s="309"/>
      <c r="S874" s="309"/>
      <c r="T874" s="309"/>
      <c r="U874" s="309"/>
      <c r="V874" s="309"/>
      <c r="W874" s="309"/>
      <c r="X874" s="309"/>
      <c r="Y874" s="309"/>
      <c r="Z874" s="309"/>
      <c r="AA874" s="309"/>
      <c r="AB874" s="309"/>
    </row>
    <row r="875" spans="1:28" ht="12.75" hidden="1">
      <c r="A875" s="309"/>
      <c r="B875" s="361"/>
      <c r="C875" s="351"/>
      <c r="D875" s="309"/>
      <c r="E875" s="374"/>
      <c r="F875" s="352"/>
      <c r="G875" s="309"/>
      <c r="H875" s="309"/>
      <c r="I875" s="309"/>
      <c r="J875" s="309"/>
      <c r="K875" s="309"/>
      <c r="L875" s="309"/>
      <c r="M875" s="309"/>
      <c r="N875" s="309"/>
      <c r="O875" s="309"/>
      <c r="P875" s="309"/>
      <c r="Q875" s="309"/>
      <c r="R875" s="309"/>
      <c r="S875" s="309"/>
      <c r="T875" s="309"/>
      <c r="U875" s="309"/>
      <c r="V875" s="309"/>
      <c r="W875" s="309"/>
      <c r="X875" s="309"/>
      <c r="Y875" s="309"/>
      <c r="Z875" s="309"/>
      <c r="AA875" s="309"/>
      <c r="AB875" s="309"/>
    </row>
    <row r="876" spans="1:28" ht="12.75" hidden="1">
      <c r="A876" s="309"/>
      <c r="B876" s="361"/>
      <c r="C876" s="351"/>
      <c r="D876" s="309"/>
      <c r="E876" s="374"/>
      <c r="F876" s="352"/>
      <c r="G876" s="309"/>
      <c r="H876" s="309"/>
      <c r="I876" s="309"/>
      <c r="J876" s="309"/>
      <c r="K876" s="309"/>
      <c r="L876" s="309"/>
      <c r="M876" s="309"/>
      <c r="N876" s="309"/>
      <c r="O876" s="309"/>
      <c r="P876" s="309"/>
      <c r="Q876" s="309"/>
      <c r="R876" s="309"/>
      <c r="S876" s="309"/>
      <c r="T876" s="309"/>
      <c r="U876" s="309"/>
      <c r="V876" s="309"/>
      <c r="W876" s="309"/>
      <c r="X876" s="309"/>
      <c r="Y876" s="309"/>
      <c r="Z876" s="309"/>
      <c r="AA876" s="309"/>
      <c r="AB876" s="309"/>
    </row>
    <row r="877" spans="1:28" ht="12.75" hidden="1">
      <c r="A877" s="309"/>
      <c r="B877" s="361"/>
      <c r="C877" s="351"/>
      <c r="D877" s="309"/>
      <c r="E877" s="374"/>
      <c r="F877" s="352"/>
      <c r="G877" s="309"/>
      <c r="H877" s="309"/>
      <c r="I877" s="309"/>
      <c r="J877" s="309"/>
      <c r="K877" s="309"/>
      <c r="L877" s="309"/>
      <c r="M877" s="309"/>
      <c r="N877" s="309"/>
      <c r="O877" s="309"/>
      <c r="P877" s="309"/>
      <c r="Q877" s="309"/>
      <c r="R877" s="309"/>
      <c r="S877" s="309"/>
      <c r="T877" s="309"/>
      <c r="U877" s="309"/>
      <c r="V877" s="309"/>
      <c r="W877" s="309"/>
      <c r="X877" s="309"/>
      <c r="Y877" s="309"/>
      <c r="Z877" s="309"/>
      <c r="AA877" s="309"/>
      <c r="AB877" s="309"/>
    </row>
    <row r="878" spans="1:28" ht="12.75" hidden="1">
      <c r="A878" s="309"/>
      <c r="B878" s="361"/>
      <c r="C878" s="351"/>
      <c r="D878" s="309"/>
      <c r="E878" s="374"/>
      <c r="F878" s="352"/>
      <c r="G878" s="309"/>
      <c r="H878" s="309"/>
      <c r="I878" s="309"/>
      <c r="J878" s="309"/>
      <c r="K878" s="309"/>
      <c r="L878" s="309"/>
      <c r="M878" s="309"/>
      <c r="N878" s="309"/>
      <c r="O878" s="309"/>
      <c r="P878" s="309"/>
      <c r="Q878" s="309"/>
      <c r="R878" s="309"/>
      <c r="S878" s="309"/>
      <c r="T878" s="309"/>
      <c r="U878" s="309"/>
      <c r="V878" s="309"/>
      <c r="W878" s="309"/>
      <c r="X878" s="309"/>
      <c r="Y878" s="309"/>
      <c r="Z878" s="309"/>
      <c r="AA878" s="309"/>
      <c r="AB878" s="309"/>
    </row>
    <row r="879" spans="1:28" ht="12.75" hidden="1">
      <c r="A879" s="309"/>
      <c r="B879" s="361"/>
      <c r="C879" s="351"/>
      <c r="D879" s="309"/>
      <c r="E879" s="374"/>
      <c r="F879" s="352"/>
      <c r="G879" s="309"/>
      <c r="H879" s="309"/>
      <c r="I879" s="309"/>
      <c r="J879" s="309"/>
      <c r="K879" s="309"/>
      <c r="L879" s="309"/>
      <c r="M879" s="309"/>
      <c r="N879" s="309"/>
      <c r="O879" s="309"/>
      <c r="P879" s="309"/>
      <c r="Q879" s="309"/>
      <c r="R879" s="309"/>
      <c r="S879" s="309"/>
      <c r="T879" s="309"/>
      <c r="U879" s="309"/>
      <c r="V879" s="309"/>
      <c r="W879" s="309"/>
      <c r="X879" s="309"/>
      <c r="Y879" s="309"/>
      <c r="Z879" s="309"/>
      <c r="AA879" s="309"/>
      <c r="AB879" s="309"/>
    </row>
    <row r="880" spans="1:28" ht="12.75" hidden="1">
      <c r="A880" s="309"/>
      <c r="B880" s="361"/>
      <c r="C880" s="351"/>
      <c r="D880" s="309"/>
      <c r="E880" s="374"/>
      <c r="F880" s="352"/>
      <c r="G880" s="309"/>
      <c r="H880" s="309"/>
      <c r="I880" s="309"/>
      <c r="J880" s="309"/>
      <c r="K880" s="309"/>
      <c r="L880" s="309"/>
      <c r="M880" s="309"/>
      <c r="N880" s="309"/>
      <c r="O880" s="309"/>
      <c r="P880" s="309"/>
      <c r="Q880" s="309"/>
      <c r="R880" s="309"/>
      <c r="S880" s="309"/>
      <c r="T880" s="309"/>
      <c r="U880" s="309"/>
      <c r="V880" s="309"/>
      <c r="W880" s="309"/>
      <c r="X880" s="309"/>
      <c r="Y880" s="309"/>
      <c r="Z880" s="309"/>
      <c r="AA880" s="309"/>
      <c r="AB880" s="309"/>
    </row>
    <row r="881" spans="1:28" ht="12.75" hidden="1">
      <c r="A881" s="309"/>
      <c r="B881" s="361"/>
      <c r="C881" s="351"/>
      <c r="D881" s="309"/>
      <c r="E881" s="374"/>
      <c r="F881" s="352"/>
      <c r="G881" s="309"/>
      <c r="H881" s="309"/>
      <c r="I881" s="309"/>
      <c r="J881" s="309"/>
      <c r="K881" s="309"/>
      <c r="L881" s="309"/>
      <c r="M881" s="309"/>
      <c r="N881" s="309"/>
      <c r="O881" s="309"/>
      <c r="P881" s="309"/>
      <c r="Q881" s="309"/>
      <c r="R881" s="309"/>
      <c r="S881" s="309"/>
      <c r="T881" s="309"/>
      <c r="U881" s="309"/>
      <c r="V881" s="309"/>
      <c r="W881" s="309"/>
      <c r="X881" s="309"/>
      <c r="Y881" s="309"/>
      <c r="Z881" s="309"/>
      <c r="AA881" s="309"/>
      <c r="AB881" s="309"/>
    </row>
    <row r="882" spans="1:28" ht="12.75" hidden="1">
      <c r="A882" s="309"/>
      <c r="B882" s="361"/>
      <c r="C882" s="351"/>
      <c r="D882" s="309"/>
      <c r="E882" s="374"/>
      <c r="F882" s="352"/>
      <c r="G882" s="309"/>
      <c r="H882" s="309"/>
      <c r="I882" s="309"/>
      <c r="J882" s="309"/>
      <c r="K882" s="309"/>
      <c r="L882" s="309"/>
      <c r="M882" s="309"/>
      <c r="N882" s="309"/>
      <c r="O882" s="309"/>
      <c r="P882" s="309"/>
      <c r="Q882" s="309"/>
      <c r="R882" s="309"/>
      <c r="S882" s="309"/>
      <c r="T882" s="309"/>
      <c r="U882" s="309"/>
      <c r="V882" s="309"/>
      <c r="W882" s="309"/>
      <c r="X882" s="309"/>
      <c r="Y882" s="309"/>
      <c r="Z882" s="309"/>
      <c r="AA882" s="309"/>
      <c r="AB882" s="309"/>
    </row>
    <row r="883" spans="1:28" ht="12.75" hidden="1">
      <c r="A883" s="309"/>
      <c r="B883" s="361"/>
      <c r="C883" s="351"/>
      <c r="D883" s="309"/>
      <c r="E883" s="374"/>
      <c r="F883" s="352"/>
      <c r="G883" s="309"/>
      <c r="H883" s="309"/>
      <c r="I883" s="309"/>
      <c r="J883" s="309"/>
      <c r="K883" s="309"/>
      <c r="L883" s="309"/>
      <c r="M883" s="309"/>
      <c r="N883" s="309"/>
      <c r="O883" s="309"/>
      <c r="P883" s="309"/>
      <c r="Q883" s="309"/>
      <c r="R883" s="309"/>
      <c r="S883" s="309"/>
      <c r="T883" s="309"/>
      <c r="U883" s="309"/>
      <c r="V883" s="309"/>
      <c r="W883" s="309"/>
      <c r="X883" s="309"/>
      <c r="Y883" s="309"/>
      <c r="Z883" s="309"/>
      <c r="AA883" s="309"/>
      <c r="AB883" s="309"/>
    </row>
    <row r="884" spans="1:28" ht="12.75" hidden="1">
      <c r="A884" s="309"/>
      <c r="B884" s="361"/>
      <c r="C884" s="351"/>
      <c r="D884" s="309"/>
      <c r="E884" s="374"/>
      <c r="F884" s="352"/>
      <c r="G884" s="309"/>
      <c r="H884" s="309"/>
      <c r="I884" s="309"/>
      <c r="J884" s="309"/>
      <c r="K884" s="309"/>
      <c r="L884" s="309"/>
      <c r="M884" s="309"/>
      <c r="N884" s="309"/>
      <c r="O884" s="309"/>
      <c r="P884" s="309"/>
      <c r="Q884" s="309"/>
      <c r="R884" s="309"/>
      <c r="S884" s="309"/>
      <c r="T884" s="309"/>
      <c r="U884" s="309"/>
      <c r="V884" s="309"/>
      <c r="W884" s="309"/>
      <c r="X884" s="309"/>
      <c r="Y884" s="309"/>
      <c r="Z884" s="309"/>
      <c r="AA884" s="309"/>
      <c r="AB884" s="309"/>
    </row>
    <row r="885" spans="1:28" ht="12.75" hidden="1">
      <c r="A885" s="309"/>
      <c r="B885" s="361"/>
      <c r="C885" s="351"/>
      <c r="D885" s="309"/>
      <c r="E885" s="374"/>
      <c r="F885" s="352"/>
      <c r="G885" s="309"/>
      <c r="H885" s="309"/>
      <c r="I885" s="309"/>
      <c r="J885" s="309"/>
      <c r="K885" s="309"/>
      <c r="L885" s="309"/>
      <c r="M885" s="309"/>
      <c r="N885" s="309"/>
      <c r="O885" s="309"/>
      <c r="P885" s="309"/>
      <c r="Q885" s="309"/>
      <c r="R885" s="309"/>
      <c r="S885" s="309"/>
      <c r="T885" s="309"/>
      <c r="U885" s="309"/>
      <c r="V885" s="309"/>
      <c r="W885" s="309"/>
      <c r="X885" s="309"/>
      <c r="Y885" s="309"/>
      <c r="Z885" s="309"/>
      <c r="AA885" s="309"/>
      <c r="AB885" s="309"/>
    </row>
    <row r="886" spans="1:28" ht="12.75" hidden="1">
      <c r="A886" s="309"/>
      <c r="B886" s="361"/>
      <c r="C886" s="351"/>
      <c r="D886" s="309"/>
      <c r="E886" s="374"/>
      <c r="F886" s="352"/>
      <c r="G886" s="309"/>
      <c r="H886" s="309"/>
      <c r="I886" s="309"/>
      <c r="J886" s="309"/>
      <c r="K886" s="309"/>
      <c r="L886" s="309"/>
      <c r="M886" s="309"/>
      <c r="N886" s="309"/>
      <c r="O886" s="309"/>
      <c r="P886" s="309"/>
      <c r="Q886" s="309"/>
      <c r="R886" s="309"/>
      <c r="S886" s="309"/>
      <c r="T886" s="309"/>
      <c r="U886" s="309"/>
      <c r="V886" s="309"/>
      <c r="W886" s="309"/>
      <c r="X886" s="309"/>
      <c r="Y886" s="309"/>
      <c r="Z886" s="309"/>
      <c r="AA886" s="309"/>
      <c r="AB886" s="309"/>
    </row>
    <row r="887" spans="1:28" ht="12.75" hidden="1">
      <c r="A887" s="309"/>
      <c r="B887" s="361"/>
      <c r="C887" s="351"/>
      <c r="D887" s="309"/>
      <c r="E887" s="374"/>
      <c r="F887" s="352"/>
      <c r="G887" s="309"/>
      <c r="H887" s="309"/>
      <c r="I887" s="309"/>
      <c r="J887" s="309"/>
      <c r="K887" s="309"/>
      <c r="L887" s="309"/>
      <c r="M887" s="309"/>
      <c r="N887" s="309"/>
      <c r="O887" s="309"/>
      <c r="P887" s="309"/>
      <c r="Q887" s="309"/>
      <c r="R887" s="309"/>
      <c r="S887" s="309"/>
      <c r="T887" s="309"/>
      <c r="U887" s="309"/>
      <c r="V887" s="309"/>
      <c r="W887" s="309"/>
      <c r="X887" s="309"/>
      <c r="Y887" s="309"/>
      <c r="Z887" s="309"/>
      <c r="AA887" s="309"/>
      <c r="AB887" s="309"/>
    </row>
    <row r="888" spans="1:28" ht="12.75" hidden="1">
      <c r="A888" s="309"/>
      <c r="B888" s="361"/>
      <c r="C888" s="351"/>
      <c r="D888" s="309"/>
      <c r="E888" s="374"/>
      <c r="F888" s="352"/>
      <c r="G888" s="309"/>
      <c r="H888" s="309"/>
      <c r="I888" s="309"/>
      <c r="J888" s="309"/>
      <c r="K888" s="309"/>
      <c r="L888" s="309"/>
      <c r="M888" s="309"/>
      <c r="N888" s="309"/>
      <c r="O888" s="309"/>
      <c r="P888" s="309"/>
      <c r="Q888" s="309"/>
      <c r="R888" s="309"/>
      <c r="S888" s="309"/>
      <c r="T888" s="309"/>
      <c r="U888" s="309"/>
      <c r="V888" s="309"/>
      <c r="W888" s="309"/>
      <c r="X888" s="309"/>
      <c r="Y888" s="309"/>
      <c r="Z888" s="309"/>
      <c r="AA888" s="309"/>
      <c r="AB888" s="309"/>
    </row>
    <row r="889" spans="1:28" ht="12.75" hidden="1">
      <c r="A889" s="309"/>
      <c r="B889" s="361"/>
      <c r="C889" s="351"/>
      <c r="D889" s="309"/>
      <c r="E889" s="374"/>
      <c r="F889" s="352"/>
      <c r="G889" s="309"/>
      <c r="H889" s="309"/>
      <c r="I889" s="309"/>
      <c r="J889" s="309"/>
      <c r="K889" s="309"/>
      <c r="L889" s="309"/>
      <c r="M889" s="309"/>
      <c r="N889" s="309"/>
      <c r="O889" s="309"/>
      <c r="P889" s="309"/>
      <c r="Q889" s="309"/>
      <c r="R889" s="309"/>
      <c r="S889" s="309"/>
      <c r="T889" s="309"/>
      <c r="U889" s="309"/>
      <c r="V889" s="309"/>
      <c r="W889" s="309"/>
      <c r="X889" s="309"/>
      <c r="Y889" s="309"/>
      <c r="Z889" s="309"/>
      <c r="AA889" s="309"/>
      <c r="AB889" s="309"/>
    </row>
    <row r="890" spans="1:28" ht="12.75" hidden="1">
      <c r="A890" s="309"/>
      <c r="B890" s="361"/>
      <c r="C890" s="351"/>
      <c r="D890" s="309"/>
      <c r="E890" s="374"/>
      <c r="F890" s="352"/>
      <c r="G890" s="309"/>
      <c r="H890" s="309"/>
      <c r="I890" s="309"/>
      <c r="J890" s="309"/>
      <c r="K890" s="309"/>
      <c r="L890" s="309"/>
      <c r="M890" s="309"/>
      <c r="N890" s="309"/>
      <c r="O890" s="309"/>
      <c r="P890" s="309"/>
      <c r="Q890" s="309"/>
      <c r="R890" s="309"/>
      <c r="S890" s="309"/>
      <c r="T890" s="309"/>
      <c r="U890" s="309"/>
      <c r="V890" s="309"/>
      <c r="W890" s="309"/>
      <c r="X890" s="309"/>
      <c r="Y890" s="309"/>
      <c r="Z890" s="309"/>
      <c r="AA890" s="309"/>
      <c r="AB890" s="309"/>
    </row>
    <row r="891" spans="1:28" ht="12.75" hidden="1">
      <c r="A891" s="309"/>
      <c r="B891" s="361"/>
      <c r="C891" s="351"/>
      <c r="D891" s="309"/>
      <c r="E891" s="374"/>
      <c r="F891" s="352"/>
      <c r="G891" s="309"/>
      <c r="H891" s="309"/>
      <c r="I891" s="309"/>
      <c r="J891" s="309"/>
      <c r="K891" s="309"/>
      <c r="L891" s="309"/>
      <c r="M891" s="309"/>
      <c r="N891" s="309"/>
      <c r="O891" s="309"/>
      <c r="P891" s="309"/>
      <c r="Q891" s="309"/>
      <c r="R891" s="309"/>
      <c r="S891" s="309"/>
      <c r="T891" s="309"/>
      <c r="U891" s="309"/>
      <c r="V891" s="309"/>
      <c r="W891" s="309"/>
      <c r="X891" s="309"/>
      <c r="Y891" s="309"/>
      <c r="Z891" s="309"/>
      <c r="AA891" s="309"/>
      <c r="AB891" s="309"/>
    </row>
    <row r="892" spans="1:28" ht="12.75" hidden="1">
      <c r="A892" s="309"/>
      <c r="B892" s="361"/>
      <c r="C892" s="351"/>
      <c r="D892" s="309"/>
      <c r="E892" s="374"/>
      <c r="F892" s="352"/>
      <c r="G892" s="309"/>
      <c r="H892" s="309"/>
      <c r="I892" s="309"/>
      <c r="J892" s="309"/>
      <c r="K892" s="309"/>
      <c r="L892" s="309"/>
      <c r="M892" s="309"/>
      <c r="N892" s="309"/>
      <c r="O892" s="309"/>
      <c r="P892" s="309"/>
      <c r="Q892" s="309"/>
      <c r="R892" s="309"/>
      <c r="S892" s="309"/>
      <c r="T892" s="309"/>
      <c r="U892" s="309"/>
      <c r="V892" s="309"/>
      <c r="W892" s="309"/>
      <c r="X892" s="309"/>
      <c r="Y892" s="309"/>
      <c r="Z892" s="309"/>
      <c r="AA892" s="309"/>
      <c r="AB892" s="309"/>
    </row>
    <row r="893" spans="1:28" ht="12.75" hidden="1">
      <c r="A893" s="309"/>
      <c r="B893" s="361"/>
      <c r="C893" s="351"/>
      <c r="D893" s="309"/>
      <c r="E893" s="374"/>
      <c r="F893" s="352"/>
      <c r="G893" s="309"/>
      <c r="H893" s="309"/>
      <c r="I893" s="309"/>
      <c r="J893" s="309"/>
      <c r="K893" s="309"/>
      <c r="L893" s="309"/>
      <c r="M893" s="309"/>
      <c r="N893" s="309"/>
      <c r="O893" s="309"/>
      <c r="P893" s="309"/>
      <c r="Q893" s="309"/>
      <c r="R893" s="309"/>
      <c r="S893" s="309"/>
      <c r="T893" s="309"/>
      <c r="U893" s="309"/>
      <c r="V893" s="309"/>
      <c r="W893" s="309"/>
      <c r="X893" s="309"/>
      <c r="Y893" s="309"/>
      <c r="Z893" s="309"/>
      <c r="AA893" s="309"/>
      <c r="AB893" s="309"/>
    </row>
    <row r="894" spans="1:28" ht="12.75" hidden="1">
      <c r="A894" s="309"/>
      <c r="B894" s="361"/>
      <c r="C894" s="351"/>
      <c r="D894" s="309"/>
      <c r="E894" s="374"/>
      <c r="F894" s="352"/>
      <c r="G894" s="309"/>
      <c r="H894" s="309"/>
      <c r="I894" s="309"/>
      <c r="J894" s="309"/>
      <c r="K894" s="309"/>
      <c r="L894" s="309"/>
      <c r="M894" s="309"/>
      <c r="N894" s="309"/>
      <c r="O894" s="309"/>
      <c r="P894" s="309"/>
      <c r="Q894" s="309"/>
      <c r="R894" s="309"/>
      <c r="S894" s="309"/>
      <c r="T894" s="309"/>
      <c r="U894" s="309"/>
      <c r="V894" s="309"/>
      <c r="W894" s="309"/>
      <c r="X894" s="309"/>
      <c r="Y894" s="309"/>
      <c r="Z894" s="309"/>
      <c r="AA894" s="309"/>
      <c r="AB894" s="309"/>
    </row>
    <row r="895" spans="1:28" ht="12.75" hidden="1">
      <c r="A895" s="309"/>
      <c r="B895" s="361"/>
      <c r="C895" s="351"/>
      <c r="D895" s="309"/>
      <c r="E895" s="374"/>
      <c r="F895" s="352"/>
      <c r="G895" s="309"/>
      <c r="H895" s="309"/>
      <c r="I895" s="309"/>
      <c r="J895" s="309"/>
      <c r="K895" s="309"/>
      <c r="L895" s="309"/>
      <c r="M895" s="309"/>
      <c r="N895" s="309"/>
      <c r="O895" s="309"/>
      <c r="P895" s="309"/>
      <c r="Q895" s="309"/>
      <c r="R895" s="309"/>
      <c r="S895" s="309"/>
      <c r="T895" s="309"/>
      <c r="U895" s="309"/>
      <c r="V895" s="309"/>
      <c r="W895" s="309"/>
      <c r="X895" s="309"/>
      <c r="Y895" s="309"/>
      <c r="Z895" s="309"/>
      <c r="AA895" s="309"/>
      <c r="AB895" s="309"/>
    </row>
    <row r="896" spans="1:28" ht="12.75" hidden="1">
      <c r="A896" s="309"/>
      <c r="B896" s="361"/>
      <c r="C896" s="351"/>
      <c r="D896" s="309"/>
      <c r="E896" s="374"/>
      <c r="F896" s="352"/>
      <c r="G896" s="309"/>
      <c r="H896" s="309"/>
      <c r="I896" s="309"/>
      <c r="J896" s="309"/>
      <c r="K896" s="309"/>
      <c r="L896" s="309"/>
      <c r="M896" s="309"/>
      <c r="N896" s="309"/>
      <c r="O896" s="309"/>
      <c r="P896" s="309"/>
      <c r="Q896" s="309"/>
      <c r="R896" s="309"/>
      <c r="S896" s="309"/>
      <c r="T896" s="309"/>
      <c r="U896" s="309"/>
      <c r="V896" s="309"/>
      <c r="W896" s="309"/>
      <c r="X896" s="309"/>
      <c r="Y896" s="309"/>
      <c r="Z896" s="309"/>
      <c r="AA896" s="309"/>
      <c r="AB896" s="309"/>
    </row>
    <row r="897" spans="1:28" ht="12.75" hidden="1">
      <c r="A897" s="309"/>
      <c r="B897" s="361"/>
      <c r="C897" s="351"/>
      <c r="D897" s="309"/>
      <c r="E897" s="374"/>
      <c r="F897" s="352"/>
      <c r="G897" s="309"/>
      <c r="H897" s="309"/>
      <c r="I897" s="309"/>
      <c r="J897" s="309"/>
      <c r="K897" s="309"/>
      <c r="L897" s="309"/>
      <c r="M897" s="309"/>
      <c r="N897" s="309"/>
      <c r="O897" s="309"/>
      <c r="P897" s="309"/>
      <c r="Q897" s="309"/>
      <c r="R897" s="309"/>
      <c r="S897" s="309"/>
      <c r="T897" s="309"/>
      <c r="U897" s="309"/>
      <c r="V897" s="309"/>
      <c r="W897" s="309"/>
      <c r="X897" s="309"/>
      <c r="Y897" s="309"/>
      <c r="Z897" s="309"/>
      <c r="AA897" s="309"/>
      <c r="AB897" s="309"/>
    </row>
    <row r="898" spans="1:28" ht="12.75" hidden="1">
      <c r="A898" s="309"/>
      <c r="B898" s="361"/>
      <c r="C898" s="351"/>
      <c r="D898" s="309"/>
      <c r="E898" s="374"/>
      <c r="F898" s="352"/>
      <c r="G898" s="309"/>
      <c r="H898" s="309"/>
      <c r="I898" s="309"/>
      <c r="J898" s="309"/>
      <c r="K898" s="309"/>
      <c r="L898" s="309"/>
      <c r="M898" s="309"/>
      <c r="N898" s="309"/>
      <c r="O898" s="309"/>
      <c r="P898" s="309"/>
      <c r="Q898" s="309"/>
      <c r="R898" s="309"/>
      <c r="S898" s="309"/>
      <c r="T898" s="309"/>
      <c r="U898" s="309"/>
      <c r="V898" s="309"/>
      <c r="W898" s="309"/>
      <c r="X898" s="309"/>
      <c r="Y898" s="309"/>
      <c r="Z898" s="309"/>
      <c r="AA898" s="309"/>
      <c r="AB898" s="309"/>
    </row>
    <row r="899" spans="1:28" ht="12.75" hidden="1">
      <c r="A899" s="309"/>
      <c r="B899" s="361"/>
      <c r="C899" s="351"/>
      <c r="D899" s="309"/>
      <c r="E899" s="374"/>
      <c r="F899" s="352"/>
      <c r="G899" s="309"/>
      <c r="H899" s="309"/>
      <c r="I899" s="309"/>
      <c r="J899" s="309"/>
      <c r="K899" s="309"/>
      <c r="L899" s="309"/>
      <c r="M899" s="309"/>
      <c r="N899" s="309"/>
      <c r="O899" s="309"/>
      <c r="P899" s="309"/>
      <c r="Q899" s="309"/>
      <c r="R899" s="309"/>
      <c r="S899" s="309"/>
      <c r="T899" s="309"/>
      <c r="U899" s="309"/>
      <c r="V899" s="309"/>
      <c r="W899" s="309"/>
      <c r="X899" s="309"/>
      <c r="Y899" s="309"/>
      <c r="Z899" s="309"/>
      <c r="AA899" s="309"/>
      <c r="AB899" s="309"/>
    </row>
    <row r="900" spans="1:28" ht="12.75" hidden="1">
      <c r="A900" s="309"/>
      <c r="B900" s="361"/>
      <c r="C900" s="351"/>
      <c r="D900" s="309"/>
      <c r="E900" s="374"/>
      <c r="F900" s="352"/>
      <c r="G900" s="309"/>
      <c r="H900" s="309"/>
      <c r="I900" s="309"/>
      <c r="J900" s="309"/>
      <c r="K900" s="309"/>
      <c r="L900" s="309"/>
      <c r="M900" s="309"/>
      <c r="N900" s="309"/>
      <c r="O900" s="309"/>
      <c r="P900" s="309"/>
      <c r="Q900" s="309"/>
      <c r="R900" s="309"/>
      <c r="S900" s="309"/>
      <c r="T900" s="309"/>
      <c r="U900" s="309"/>
      <c r="V900" s="309"/>
      <c r="W900" s="309"/>
      <c r="X900" s="309"/>
      <c r="Y900" s="309"/>
      <c r="Z900" s="309"/>
      <c r="AA900" s="309"/>
      <c r="AB900" s="309"/>
    </row>
    <row r="901" spans="1:28" ht="12.75" hidden="1">
      <c r="A901" s="309"/>
      <c r="B901" s="361"/>
      <c r="C901" s="351"/>
      <c r="D901" s="309"/>
      <c r="E901" s="374"/>
      <c r="F901" s="352"/>
      <c r="G901" s="309"/>
      <c r="H901" s="309"/>
      <c r="I901" s="309"/>
      <c r="J901" s="309"/>
      <c r="K901" s="309"/>
      <c r="L901" s="309"/>
      <c r="M901" s="309"/>
      <c r="N901" s="309"/>
      <c r="O901" s="309"/>
      <c r="P901" s="309"/>
      <c r="Q901" s="309"/>
      <c r="R901" s="309"/>
      <c r="S901" s="309"/>
      <c r="T901" s="309"/>
      <c r="U901" s="309"/>
      <c r="V901" s="309"/>
      <c r="W901" s="309"/>
      <c r="X901" s="309"/>
      <c r="Y901" s="309"/>
      <c r="Z901" s="309"/>
      <c r="AA901" s="309"/>
      <c r="AB901" s="309"/>
    </row>
    <row r="902" spans="1:28" ht="12.75" hidden="1">
      <c r="A902" s="309"/>
      <c r="B902" s="361"/>
      <c r="C902" s="351"/>
      <c r="D902" s="309"/>
      <c r="E902" s="374"/>
      <c r="F902" s="352"/>
      <c r="G902" s="309"/>
      <c r="H902" s="309"/>
      <c r="I902" s="309"/>
      <c r="J902" s="309"/>
      <c r="K902" s="309"/>
      <c r="L902" s="309"/>
      <c r="M902" s="309"/>
      <c r="N902" s="309"/>
      <c r="O902" s="309"/>
      <c r="P902" s="309"/>
      <c r="Q902" s="309"/>
      <c r="R902" s="309"/>
      <c r="S902" s="309"/>
      <c r="T902" s="309"/>
      <c r="U902" s="309"/>
      <c r="V902" s="309"/>
      <c r="W902" s="309"/>
      <c r="X902" s="309"/>
      <c r="Y902" s="309"/>
      <c r="Z902" s="309"/>
      <c r="AA902" s="309"/>
      <c r="AB902" s="309"/>
    </row>
    <row r="903" spans="1:28" ht="12.75" hidden="1">
      <c r="A903" s="309"/>
      <c r="B903" s="361"/>
      <c r="C903" s="351"/>
      <c r="D903" s="309"/>
      <c r="E903" s="374"/>
      <c r="F903" s="352"/>
      <c r="G903" s="309"/>
      <c r="H903" s="309"/>
      <c r="I903" s="309"/>
      <c r="J903" s="309"/>
      <c r="K903" s="309"/>
      <c r="L903" s="309"/>
      <c r="M903" s="309"/>
      <c r="N903" s="309"/>
      <c r="O903" s="309"/>
      <c r="P903" s="309"/>
      <c r="Q903" s="309"/>
      <c r="R903" s="309"/>
      <c r="S903" s="309"/>
      <c r="T903" s="309"/>
      <c r="U903" s="309"/>
      <c r="V903" s="309"/>
      <c r="W903" s="309"/>
      <c r="X903" s="309"/>
      <c r="Y903" s="309"/>
      <c r="Z903" s="309"/>
      <c r="AA903" s="309"/>
      <c r="AB903" s="309"/>
    </row>
    <row r="904" spans="1:28" ht="12.75" hidden="1">
      <c r="A904" s="309"/>
      <c r="B904" s="361"/>
      <c r="C904" s="351"/>
      <c r="D904" s="309"/>
      <c r="E904" s="374"/>
      <c r="F904" s="352"/>
      <c r="G904" s="309"/>
      <c r="H904" s="309"/>
      <c r="I904" s="309"/>
      <c r="J904" s="309"/>
      <c r="K904" s="309"/>
      <c r="L904" s="309"/>
      <c r="M904" s="309"/>
      <c r="N904" s="309"/>
      <c r="O904" s="309"/>
      <c r="P904" s="309"/>
      <c r="Q904" s="309"/>
      <c r="R904" s="309"/>
      <c r="S904" s="309"/>
      <c r="T904" s="309"/>
      <c r="U904" s="309"/>
      <c r="V904" s="309"/>
      <c r="W904" s="309"/>
      <c r="X904" s="309"/>
      <c r="Y904" s="309"/>
      <c r="Z904" s="309"/>
      <c r="AA904" s="309"/>
      <c r="AB904" s="309"/>
    </row>
    <row r="905" spans="1:28" ht="12.75" hidden="1">
      <c r="A905" s="309"/>
      <c r="B905" s="361"/>
      <c r="C905" s="351"/>
      <c r="D905" s="309"/>
      <c r="E905" s="374"/>
      <c r="F905" s="352"/>
      <c r="G905" s="309"/>
      <c r="H905" s="309"/>
      <c r="I905" s="309"/>
      <c r="J905" s="309"/>
      <c r="K905" s="309"/>
      <c r="L905" s="309"/>
      <c r="M905" s="309"/>
      <c r="N905" s="309"/>
      <c r="O905" s="309"/>
      <c r="P905" s="309"/>
      <c r="Q905" s="309"/>
      <c r="R905" s="309"/>
      <c r="S905" s="309"/>
      <c r="T905" s="309"/>
      <c r="U905" s="309"/>
      <c r="V905" s="309"/>
      <c r="W905" s="309"/>
      <c r="X905" s="309"/>
      <c r="Y905" s="309"/>
      <c r="Z905" s="309"/>
      <c r="AA905" s="309"/>
      <c r="AB905" s="309"/>
    </row>
    <row r="906" spans="1:28" ht="12.75" hidden="1">
      <c r="A906" s="309"/>
      <c r="B906" s="361"/>
      <c r="C906" s="351"/>
      <c r="D906" s="309"/>
      <c r="E906" s="374"/>
      <c r="F906" s="352"/>
      <c r="G906" s="309"/>
      <c r="H906" s="309"/>
      <c r="I906" s="309"/>
      <c r="J906" s="309"/>
      <c r="K906" s="309"/>
      <c r="L906" s="309"/>
      <c r="M906" s="309"/>
      <c r="N906" s="309"/>
      <c r="O906" s="309"/>
      <c r="P906" s="309"/>
      <c r="Q906" s="309"/>
      <c r="R906" s="309"/>
      <c r="S906" s="309"/>
      <c r="T906" s="309"/>
      <c r="U906" s="309"/>
      <c r="V906" s="309"/>
      <c r="W906" s="309"/>
      <c r="X906" s="309"/>
      <c r="Y906" s="309"/>
      <c r="Z906" s="309"/>
      <c r="AA906" s="309"/>
      <c r="AB906" s="309"/>
    </row>
    <row r="907" spans="1:28" ht="12.75" hidden="1">
      <c r="A907" s="309"/>
      <c r="B907" s="361"/>
      <c r="C907" s="351"/>
      <c r="D907" s="309"/>
      <c r="E907" s="374"/>
      <c r="F907" s="352"/>
      <c r="G907" s="309"/>
      <c r="H907" s="309"/>
      <c r="I907" s="309"/>
      <c r="J907" s="309"/>
      <c r="K907" s="309"/>
      <c r="L907" s="309"/>
      <c r="M907" s="309"/>
      <c r="N907" s="309"/>
      <c r="O907" s="309"/>
      <c r="P907" s="309"/>
      <c r="Q907" s="309"/>
      <c r="R907" s="309"/>
      <c r="S907" s="309"/>
      <c r="T907" s="309"/>
      <c r="U907" s="309"/>
      <c r="V907" s="309"/>
      <c r="W907" s="309"/>
      <c r="X907" s="309"/>
      <c r="Y907" s="309"/>
      <c r="Z907" s="309"/>
      <c r="AA907" s="309"/>
      <c r="AB907" s="309"/>
    </row>
    <row r="908" spans="1:28" ht="12.75" hidden="1">
      <c r="A908" s="309"/>
      <c r="B908" s="361"/>
      <c r="C908" s="351"/>
      <c r="D908" s="309"/>
      <c r="E908" s="374"/>
      <c r="F908" s="352"/>
      <c r="G908" s="309"/>
      <c r="H908" s="309"/>
      <c r="I908" s="309"/>
      <c r="J908" s="309"/>
      <c r="K908" s="309"/>
      <c r="L908" s="309"/>
      <c r="M908" s="309"/>
      <c r="N908" s="309"/>
      <c r="O908" s="309"/>
      <c r="P908" s="309"/>
      <c r="Q908" s="309"/>
      <c r="R908" s="309"/>
      <c r="S908" s="309"/>
      <c r="T908" s="309"/>
      <c r="U908" s="309"/>
      <c r="V908" s="309"/>
      <c r="W908" s="309"/>
      <c r="X908" s="309"/>
      <c r="Y908" s="309"/>
      <c r="Z908" s="309"/>
      <c r="AA908" s="309"/>
      <c r="AB908" s="309"/>
    </row>
    <row r="909" spans="1:28" ht="12.75" hidden="1">
      <c r="A909" s="309"/>
      <c r="B909" s="361"/>
      <c r="C909" s="351"/>
      <c r="D909" s="309"/>
      <c r="E909" s="374"/>
      <c r="F909" s="352"/>
      <c r="G909" s="309"/>
      <c r="H909" s="309"/>
      <c r="I909" s="309"/>
      <c r="J909" s="309"/>
      <c r="K909" s="309"/>
      <c r="L909" s="309"/>
      <c r="M909" s="309"/>
      <c r="N909" s="309"/>
      <c r="O909" s="309"/>
      <c r="P909" s="309"/>
      <c r="Q909" s="309"/>
      <c r="R909" s="309"/>
      <c r="S909" s="309"/>
      <c r="T909" s="309"/>
      <c r="U909" s="309"/>
      <c r="V909" s="309"/>
      <c r="W909" s="309"/>
      <c r="X909" s="309"/>
      <c r="Y909" s="309"/>
      <c r="Z909" s="309"/>
      <c r="AA909" s="309"/>
      <c r="AB909" s="309"/>
    </row>
    <row r="910" spans="1:28" ht="12.75" hidden="1">
      <c r="A910" s="309"/>
      <c r="B910" s="361"/>
      <c r="C910" s="351"/>
      <c r="D910" s="309"/>
      <c r="E910" s="374"/>
      <c r="F910" s="352"/>
      <c r="G910" s="309"/>
      <c r="H910" s="309"/>
      <c r="I910" s="309"/>
      <c r="J910" s="309"/>
      <c r="K910" s="309"/>
      <c r="L910" s="309"/>
      <c r="M910" s="309"/>
      <c r="N910" s="309"/>
      <c r="O910" s="309"/>
      <c r="P910" s="309"/>
      <c r="Q910" s="309"/>
      <c r="R910" s="309"/>
      <c r="S910" s="309"/>
      <c r="T910" s="309"/>
      <c r="U910" s="309"/>
      <c r="V910" s="309"/>
      <c r="W910" s="309"/>
      <c r="X910" s="309"/>
      <c r="Y910" s="309"/>
      <c r="Z910" s="309"/>
      <c r="AA910" s="309"/>
      <c r="AB910" s="309"/>
    </row>
    <row r="911" spans="1:28" ht="12.75" hidden="1">
      <c r="A911" s="309"/>
      <c r="B911" s="361"/>
      <c r="C911" s="351"/>
      <c r="D911" s="309"/>
      <c r="E911" s="374"/>
      <c r="F911" s="352"/>
      <c r="G911" s="309"/>
      <c r="H911" s="309"/>
      <c r="I911" s="309"/>
      <c r="J911" s="309"/>
      <c r="K911" s="309"/>
      <c r="L911" s="309"/>
      <c r="M911" s="309"/>
      <c r="N911" s="309"/>
      <c r="O911" s="309"/>
      <c r="P911" s="309"/>
      <c r="Q911" s="309"/>
      <c r="R911" s="309"/>
      <c r="S911" s="309"/>
      <c r="T911" s="309"/>
      <c r="U911" s="309"/>
      <c r="V911" s="309"/>
      <c r="W911" s="309"/>
      <c r="X911" s="309"/>
      <c r="Y911" s="309"/>
      <c r="Z911" s="309"/>
      <c r="AA911" s="309"/>
      <c r="AB911" s="309"/>
    </row>
    <row r="912" spans="1:28" ht="12.75" hidden="1">
      <c r="A912" s="309"/>
      <c r="B912" s="361"/>
      <c r="C912" s="351"/>
      <c r="D912" s="309"/>
      <c r="E912" s="374"/>
      <c r="F912" s="352"/>
      <c r="G912" s="309"/>
      <c r="H912" s="309"/>
      <c r="I912" s="309"/>
      <c r="J912" s="309"/>
      <c r="K912" s="309"/>
      <c r="L912" s="309"/>
      <c r="M912" s="309"/>
      <c r="N912" s="309"/>
      <c r="O912" s="309"/>
      <c r="P912" s="309"/>
      <c r="Q912" s="309"/>
      <c r="R912" s="309"/>
      <c r="S912" s="309"/>
      <c r="T912" s="309"/>
      <c r="U912" s="309"/>
      <c r="V912" s="309"/>
      <c r="W912" s="309"/>
      <c r="X912" s="309"/>
      <c r="Y912" s="309"/>
      <c r="Z912" s="309"/>
      <c r="AA912" s="309"/>
      <c r="AB912" s="309"/>
    </row>
    <row r="913" spans="1:28" ht="12.75" hidden="1">
      <c r="A913" s="309"/>
      <c r="B913" s="361"/>
      <c r="C913" s="351"/>
      <c r="D913" s="309"/>
      <c r="E913" s="374"/>
      <c r="F913" s="352"/>
      <c r="G913" s="309"/>
      <c r="H913" s="309"/>
      <c r="I913" s="309"/>
      <c r="J913" s="309"/>
      <c r="K913" s="309"/>
      <c r="L913" s="309"/>
      <c r="M913" s="309"/>
      <c r="N913" s="309"/>
      <c r="O913" s="309"/>
      <c r="P913" s="309"/>
      <c r="Q913" s="309"/>
      <c r="R913" s="309"/>
      <c r="S913" s="309"/>
      <c r="T913" s="309"/>
      <c r="U913" s="309"/>
      <c r="V913" s="309"/>
      <c r="W913" s="309"/>
      <c r="X913" s="309"/>
      <c r="Y913" s="309"/>
      <c r="Z913" s="309"/>
      <c r="AA913" s="309"/>
      <c r="AB913" s="309"/>
    </row>
    <row r="914" spans="1:28" ht="12.75" hidden="1">
      <c r="A914" s="309"/>
      <c r="B914" s="361"/>
      <c r="C914" s="351"/>
      <c r="D914" s="309"/>
      <c r="E914" s="374"/>
      <c r="F914" s="352"/>
      <c r="G914" s="309"/>
      <c r="H914" s="309"/>
      <c r="I914" s="309"/>
      <c r="J914" s="309"/>
      <c r="K914" s="309"/>
      <c r="L914" s="309"/>
      <c r="M914" s="309"/>
      <c r="N914" s="309"/>
      <c r="O914" s="309"/>
      <c r="P914" s="309"/>
      <c r="Q914" s="309"/>
      <c r="R914" s="309"/>
      <c r="S914" s="309"/>
      <c r="T914" s="309"/>
      <c r="U914" s="309"/>
      <c r="V914" s="309"/>
      <c r="W914" s="309"/>
      <c r="X914" s="309"/>
      <c r="Y914" s="309"/>
      <c r="Z914" s="309"/>
      <c r="AA914" s="309"/>
      <c r="AB914" s="309"/>
    </row>
    <row r="915" spans="1:28" ht="12.75" hidden="1">
      <c r="A915" s="309"/>
      <c r="B915" s="361"/>
      <c r="C915" s="351"/>
      <c r="D915" s="309"/>
      <c r="E915" s="374"/>
      <c r="F915" s="352"/>
      <c r="G915" s="309"/>
      <c r="H915" s="309"/>
      <c r="I915" s="309"/>
      <c r="J915" s="309"/>
      <c r="K915" s="309"/>
      <c r="L915" s="309"/>
      <c r="M915" s="309"/>
      <c r="N915" s="309"/>
      <c r="O915" s="309"/>
      <c r="P915" s="309"/>
      <c r="Q915" s="309"/>
      <c r="R915" s="309"/>
      <c r="S915" s="309"/>
      <c r="T915" s="309"/>
      <c r="U915" s="309"/>
      <c r="V915" s="309"/>
      <c r="W915" s="309"/>
      <c r="X915" s="309"/>
      <c r="Y915" s="309"/>
      <c r="Z915" s="309"/>
      <c r="AA915" s="309"/>
      <c r="AB915" s="309"/>
    </row>
    <row r="916" spans="1:28" ht="12.75" hidden="1">
      <c r="A916" s="309"/>
      <c r="B916" s="361"/>
      <c r="C916" s="351"/>
      <c r="D916" s="309"/>
      <c r="E916" s="374"/>
      <c r="F916" s="352"/>
      <c r="G916" s="309"/>
      <c r="H916" s="309"/>
      <c r="I916" s="309"/>
      <c r="J916" s="309"/>
      <c r="K916" s="309"/>
      <c r="L916" s="309"/>
      <c r="M916" s="309"/>
      <c r="N916" s="309"/>
      <c r="O916" s="309"/>
      <c r="P916" s="309"/>
      <c r="Q916" s="309"/>
      <c r="R916" s="309"/>
      <c r="S916" s="309"/>
      <c r="T916" s="309"/>
      <c r="U916" s="309"/>
      <c r="V916" s="309"/>
      <c r="W916" s="309"/>
      <c r="X916" s="309"/>
      <c r="Y916" s="309"/>
      <c r="Z916" s="309"/>
      <c r="AA916" s="309"/>
      <c r="AB916" s="309"/>
    </row>
    <row r="917" spans="1:28" ht="12.75" hidden="1">
      <c r="A917" s="309"/>
      <c r="B917" s="361"/>
      <c r="C917" s="351"/>
      <c r="D917" s="309"/>
      <c r="E917" s="374"/>
      <c r="F917" s="352"/>
      <c r="G917" s="309"/>
      <c r="H917" s="309"/>
      <c r="I917" s="309"/>
      <c r="J917" s="309"/>
      <c r="K917" s="309"/>
      <c r="L917" s="309"/>
      <c r="M917" s="309"/>
      <c r="N917" s="309"/>
      <c r="O917" s="309"/>
      <c r="P917" s="309"/>
      <c r="Q917" s="309"/>
      <c r="R917" s="309"/>
      <c r="S917" s="309"/>
      <c r="T917" s="309"/>
      <c r="U917" s="309"/>
      <c r="V917" s="309"/>
      <c r="W917" s="309"/>
      <c r="X917" s="309"/>
      <c r="Y917" s="309"/>
      <c r="Z917" s="309"/>
      <c r="AA917" s="309"/>
      <c r="AB917" s="309"/>
    </row>
    <row r="918" spans="1:28" ht="12.75" hidden="1">
      <c r="A918" s="309"/>
      <c r="B918" s="361"/>
      <c r="C918" s="351"/>
      <c r="D918" s="309"/>
      <c r="E918" s="374"/>
      <c r="F918" s="352"/>
      <c r="G918" s="309"/>
      <c r="H918" s="309"/>
      <c r="I918" s="309"/>
      <c r="J918" s="309"/>
      <c r="K918" s="309"/>
      <c r="L918" s="309"/>
      <c r="M918" s="309"/>
      <c r="N918" s="309"/>
      <c r="O918" s="309"/>
      <c r="P918" s="309"/>
      <c r="Q918" s="309"/>
      <c r="R918" s="309"/>
      <c r="S918" s="309"/>
      <c r="T918" s="309"/>
      <c r="U918" s="309"/>
      <c r="V918" s="309"/>
      <c r="W918" s="309"/>
      <c r="X918" s="309"/>
      <c r="Y918" s="309"/>
      <c r="Z918" s="309"/>
      <c r="AA918" s="309"/>
      <c r="AB918" s="309"/>
    </row>
    <row r="919" spans="1:28" ht="12.75" hidden="1">
      <c r="A919" s="309"/>
      <c r="B919" s="361"/>
      <c r="C919" s="351"/>
      <c r="D919" s="309"/>
      <c r="E919" s="374"/>
      <c r="F919" s="352"/>
      <c r="G919" s="309"/>
      <c r="H919" s="309"/>
      <c r="I919" s="309"/>
      <c r="J919" s="309"/>
      <c r="K919" s="309"/>
      <c r="L919" s="309"/>
      <c r="M919" s="309"/>
      <c r="N919" s="309"/>
      <c r="O919" s="309"/>
      <c r="P919" s="309"/>
      <c r="Q919" s="309"/>
      <c r="R919" s="309"/>
      <c r="S919" s="309"/>
      <c r="T919" s="309"/>
      <c r="U919" s="309"/>
      <c r="V919" s="309"/>
      <c r="W919" s="309"/>
      <c r="X919" s="309"/>
      <c r="Y919" s="309"/>
      <c r="Z919" s="309"/>
      <c r="AA919" s="309"/>
      <c r="AB919" s="309"/>
    </row>
    <row r="920" spans="1:28" ht="12.75" hidden="1">
      <c r="A920" s="309"/>
      <c r="B920" s="361"/>
      <c r="C920" s="351"/>
      <c r="D920" s="309"/>
      <c r="E920" s="374"/>
      <c r="F920" s="352"/>
      <c r="G920" s="309"/>
      <c r="H920" s="309"/>
      <c r="I920" s="309"/>
      <c r="J920" s="309"/>
      <c r="K920" s="309"/>
      <c r="L920" s="309"/>
      <c r="M920" s="309"/>
      <c r="N920" s="309"/>
      <c r="O920" s="309"/>
      <c r="P920" s="309"/>
      <c r="Q920" s="309"/>
      <c r="R920" s="309"/>
      <c r="S920" s="309"/>
      <c r="T920" s="309"/>
      <c r="U920" s="309"/>
      <c r="V920" s="309"/>
      <c r="W920" s="309"/>
      <c r="X920" s="309"/>
      <c r="Y920" s="309"/>
      <c r="Z920" s="309"/>
      <c r="AA920" s="309"/>
      <c r="AB920" s="309"/>
    </row>
    <row r="921" spans="1:28" ht="12.75" hidden="1">
      <c r="A921" s="309"/>
      <c r="B921" s="361"/>
      <c r="C921" s="351"/>
      <c r="D921" s="309"/>
      <c r="E921" s="374"/>
      <c r="F921" s="352"/>
      <c r="G921" s="309"/>
      <c r="H921" s="309"/>
      <c r="I921" s="309"/>
      <c r="J921" s="309"/>
      <c r="K921" s="309"/>
      <c r="L921" s="309"/>
      <c r="M921" s="309"/>
      <c r="N921" s="309"/>
      <c r="O921" s="309"/>
      <c r="P921" s="309"/>
      <c r="Q921" s="309"/>
      <c r="R921" s="309"/>
      <c r="S921" s="309"/>
      <c r="T921" s="309"/>
      <c r="U921" s="309"/>
      <c r="V921" s="309"/>
      <c r="W921" s="309"/>
      <c r="X921" s="309"/>
      <c r="Y921" s="309"/>
      <c r="Z921" s="309"/>
      <c r="AA921" s="309"/>
      <c r="AB921" s="309"/>
    </row>
    <row r="922" spans="1:28" ht="12.75" hidden="1">
      <c r="A922" s="309"/>
      <c r="B922" s="361"/>
      <c r="C922" s="351"/>
      <c r="D922" s="309"/>
      <c r="E922" s="374"/>
      <c r="F922" s="352"/>
      <c r="G922" s="309"/>
      <c r="H922" s="309"/>
      <c r="I922" s="309"/>
      <c r="J922" s="309"/>
      <c r="K922" s="309"/>
      <c r="L922" s="309"/>
      <c r="M922" s="309"/>
      <c r="N922" s="309"/>
      <c r="O922" s="309"/>
      <c r="P922" s="309"/>
      <c r="Q922" s="309"/>
      <c r="R922" s="309"/>
      <c r="S922" s="309"/>
      <c r="T922" s="309"/>
      <c r="U922" s="309"/>
      <c r="V922" s="309"/>
      <c r="W922" s="309"/>
      <c r="X922" s="309"/>
      <c r="Y922" s="309"/>
      <c r="Z922" s="309"/>
      <c r="AA922" s="309"/>
      <c r="AB922" s="309"/>
    </row>
    <row r="923" spans="1:28" ht="12.75" hidden="1">
      <c r="A923" s="309"/>
      <c r="B923" s="361"/>
      <c r="C923" s="351"/>
      <c r="D923" s="309"/>
      <c r="E923" s="374"/>
      <c r="F923" s="352"/>
      <c r="G923" s="309"/>
      <c r="H923" s="309"/>
      <c r="I923" s="309"/>
      <c r="J923" s="309"/>
      <c r="K923" s="309"/>
      <c r="L923" s="309"/>
      <c r="M923" s="309"/>
      <c r="N923" s="309"/>
      <c r="O923" s="309"/>
      <c r="P923" s="309"/>
      <c r="Q923" s="309"/>
      <c r="R923" s="309"/>
      <c r="S923" s="309"/>
      <c r="T923" s="309"/>
      <c r="U923" s="309"/>
      <c r="V923" s="309"/>
      <c r="W923" s="309"/>
      <c r="X923" s="309"/>
      <c r="Y923" s="309"/>
      <c r="Z923" s="309"/>
      <c r="AA923" s="309"/>
      <c r="AB923" s="309"/>
    </row>
    <row r="924" spans="1:28" ht="12.75" hidden="1">
      <c r="A924" s="309"/>
      <c r="B924" s="361"/>
      <c r="C924" s="351"/>
      <c r="D924" s="309"/>
      <c r="E924" s="374"/>
      <c r="F924" s="352"/>
      <c r="G924" s="309"/>
      <c r="H924" s="309"/>
      <c r="I924" s="309"/>
      <c r="J924" s="309"/>
      <c r="K924" s="309"/>
      <c r="L924" s="309"/>
      <c r="M924" s="309"/>
      <c r="N924" s="309"/>
      <c r="O924" s="309"/>
      <c r="P924" s="309"/>
      <c r="Q924" s="309"/>
      <c r="R924" s="309"/>
      <c r="S924" s="309"/>
      <c r="T924" s="309"/>
      <c r="U924" s="309"/>
      <c r="V924" s="309"/>
      <c r="W924" s="309"/>
      <c r="X924" s="309"/>
      <c r="Y924" s="309"/>
      <c r="Z924" s="309"/>
      <c r="AA924" s="309"/>
      <c r="AB924" s="309"/>
    </row>
    <row r="925" spans="1:28" ht="12.75" hidden="1">
      <c r="A925" s="309"/>
      <c r="B925" s="361"/>
      <c r="C925" s="351"/>
      <c r="D925" s="309"/>
      <c r="E925" s="374"/>
      <c r="F925" s="352"/>
      <c r="G925" s="309"/>
      <c r="H925" s="309"/>
      <c r="I925" s="309"/>
      <c r="J925" s="309"/>
      <c r="K925" s="309"/>
      <c r="L925" s="309"/>
      <c r="M925" s="309"/>
      <c r="N925" s="309"/>
      <c r="O925" s="309"/>
      <c r="P925" s="309"/>
      <c r="Q925" s="309"/>
      <c r="R925" s="309"/>
      <c r="S925" s="309"/>
      <c r="T925" s="309"/>
      <c r="U925" s="309"/>
      <c r="V925" s="309"/>
      <c r="W925" s="309"/>
      <c r="X925" s="309"/>
      <c r="Y925" s="309"/>
      <c r="Z925" s="309"/>
      <c r="AA925" s="309"/>
      <c r="AB925" s="309"/>
    </row>
    <row r="926" spans="1:28" ht="12.75" hidden="1">
      <c r="A926" s="309"/>
      <c r="B926" s="361"/>
      <c r="C926" s="351"/>
      <c r="D926" s="309"/>
      <c r="E926" s="374"/>
      <c r="F926" s="352"/>
      <c r="G926" s="309"/>
      <c r="H926" s="309"/>
      <c r="I926" s="309"/>
      <c r="J926" s="309"/>
      <c r="K926" s="309"/>
      <c r="L926" s="309"/>
      <c r="M926" s="309"/>
      <c r="N926" s="309"/>
      <c r="O926" s="309"/>
      <c r="P926" s="309"/>
      <c r="Q926" s="309"/>
      <c r="R926" s="309"/>
      <c r="S926" s="309"/>
      <c r="T926" s="309"/>
      <c r="U926" s="309"/>
      <c r="V926" s="309"/>
      <c r="W926" s="309"/>
      <c r="X926" s="309"/>
      <c r="Y926" s="309"/>
      <c r="Z926" s="309"/>
      <c r="AA926" s="309"/>
      <c r="AB926" s="309"/>
    </row>
    <row r="927" spans="1:28" ht="12.75" hidden="1">
      <c r="A927" s="309"/>
      <c r="B927" s="361"/>
      <c r="C927" s="351"/>
      <c r="D927" s="309"/>
      <c r="E927" s="374"/>
      <c r="F927" s="352"/>
      <c r="G927" s="309"/>
      <c r="H927" s="309"/>
      <c r="I927" s="309"/>
      <c r="J927" s="309"/>
      <c r="K927" s="309"/>
      <c r="L927" s="309"/>
      <c r="M927" s="309"/>
      <c r="N927" s="309"/>
      <c r="O927" s="309"/>
      <c r="P927" s="309"/>
      <c r="Q927" s="309"/>
      <c r="R927" s="309"/>
      <c r="S927" s="309"/>
      <c r="T927" s="309"/>
      <c r="U927" s="309"/>
      <c r="V927" s="309"/>
      <c r="W927" s="309"/>
      <c r="X927" s="309"/>
      <c r="Y927" s="309"/>
      <c r="Z927" s="309"/>
      <c r="AA927" s="309"/>
      <c r="AB927" s="309"/>
    </row>
    <row r="928" spans="1:28" ht="12.75" hidden="1">
      <c r="A928" s="309"/>
      <c r="B928" s="361"/>
      <c r="C928" s="351"/>
      <c r="D928" s="309"/>
      <c r="E928" s="374"/>
      <c r="F928" s="352"/>
      <c r="G928" s="309"/>
      <c r="H928" s="309"/>
      <c r="I928" s="309"/>
      <c r="J928" s="309"/>
      <c r="K928" s="309"/>
      <c r="L928" s="309"/>
      <c r="M928" s="309"/>
      <c r="N928" s="309"/>
      <c r="O928" s="309"/>
      <c r="P928" s="309"/>
      <c r="Q928" s="309"/>
      <c r="R928" s="309"/>
      <c r="S928" s="309"/>
      <c r="T928" s="309"/>
      <c r="U928" s="309"/>
      <c r="V928" s="309"/>
      <c r="W928" s="309"/>
      <c r="X928" s="309"/>
      <c r="Y928" s="309"/>
      <c r="Z928" s="309"/>
      <c r="AA928" s="309"/>
      <c r="AB928" s="309"/>
    </row>
    <row r="929" spans="1:28" ht="12.75" hidden="1">
      <c r="A929" s="309"/>
      <c r="B929" s="361"/>
      <c r="C929" s="351"/>
      <c r="D929" s="309"/>
      <c r="E929" s="374"/>
      <c r="F929" s="352"/>
      <c r="G929" s="309"/>
      <c r="H929" s="309"/>
      <c r="I929" s="309"/>
      <c r="J929" s="309"/>
      <c r="K929" s="309"/>
      <c r="L929" s="309"/>
      <c r="M929" s="309"/>
      <c r="N929" s="309"/>
      <c r="O929" s="309"/>
      <c r="P929" s="309"/>
      <c r="Q929" s="309"/>
      <c r="R929" s="309"/>
      <c r="S929" s="309"/>
      <c r="T929" s="309"/>
      <c r="U929" s="309"/>
      <c r="V929" s="309"/>
      <c r="W929" s="309"/>
      <c r="X929" s="309"/>
      <c r="Y929" s="309"/>
      <c r="Z929" s="309"/>
      <c r="AA929" s="309"/>
      <c r="AB929" s="309"/>
    </row>
    <row r="930" spans="1:28" ht="12.75" hidden="1">
      <c r="A930" s="309"/>
      <c r="B930" s="361"/>
      <c r="C930" s="351"/>
      <c r="D930" s="309"/>
      <c r="E930" s="374"/>
      <c r="F930" s="352"/>
      <c r="G930" s="309"/>
      <c r="H930" s="309"/>
      <c r="I930" s="309"/>
      <c r="J930" s="309"/>
      <c r="K930" s="309"/>
      <c r="L930" s="309"/>
      <c r="M930" s="309"/>
      <c r="N930" s="309"/>
      <c r="O930" s="309"/>
      <c r="P930" s="309"/>
      <c r="Q930" s="309"/>
      <c r="R930" s="309"/>
      <c r="S930" s="309"/>
      <c r="T930" s="309"/>
      <c r="U930" s="309"/>
      <c r="V930" s="309"/>
      <c r="W930" s="309"/>
      <c r="X930" s="309"/>
      <c r="Y930" s="309"/>
      <c r="Z930" s="309"/>
      <c r="AA930" s="309"/>
      <c r="AB930" s="309"/>
    </row>
    <row r="931" spans="1:28" ht="12.75" hidden="1">
      <c r="A931" s="309"/>
      <c r="B931" s="361"/>
      <c r="C931" s="351"/>
      <c r="D931" s="309"/>
      <c r="E931" s="374"/>
      <c r="F931" s="352"/>
      <c r="G931" s="309"/>
      <c r="H931" s="309"/>
      <c r="I931" s="309"/>
      <c r="J931" s="309"/>
      <c r="K931" s="309"/>
      <c r="L931" s="309"/>
      <c r="M931" s="309"/>
      <c r="N931" s="309"/>
      <c r="O931" s="309"/>
      <c r="P931" s="309"/>
      <c r="Q931" s="309"/>
      <c r="R931" s="309"/>
      <c r="S931" s="309"/>
      <c r="T931" s="309"/>
      <c r="U931" s="309"/>
      <c r="V931" s="309"/>
      <c r="W931" s="309"/>
      <c r="X931" s="309"/>
      <c r="Y931" s="309"/>
      <c r="Z931" s="309"/>
      <c r="AA931" s="309"/>
      <c r="AB931" s="309"/>
    </row>
    <row r="932" spans="1:28" ht="12.75" hidden="1">
      <c r="A932" s="309"/>
      <c r="B932" s="361"/>
      <c r="C932" s="351"/>
      <c r="D932" s="309"/>
      <c r="E932" s="374"/>
      <c r="F932" s="352"/>
      <c r="G932" s="309"/>
      <c r="H932" s="309"/>
      <c r="I932" s="309"/>
      <c r="J932" s="309"/>
      <c r="K932" s="309"/>
      <c r="L932" s="309"/>
      <c r="M932" s="309"/>
      <c r="N932" s="309"/>
      <c r="O932" s="309"/>
      <c r="P932" s="309"/>
      <c r="Q932" s="309"/>
      <c r="R932" s="309"/>
      <c r="S932" s="309"/>
      <c r="T932" s="309"/>
      <c r="U932" s="309"/>
      <c r="V932" s="309"/>
      <c r="W932" s="309"/>
      <c r="X932" s="309"/>
      <c r="Y932" s="309"/>
      <c r="Z932" s="309"/>
      <c r="AA932" s="309"/>
      <c r="AB932" s="309"/>
    </row>
    <row r="933" spans="1:28" ht="12.75" hidden="1">
      <c r="A933" s="309"/>
      <c r="B933" s="361"/>
      <c r="C933" s="351"/>
      <c r="D933" s="309"/>
      <c r="E933" s="374"/>
      <c r="F933" s="352"/>
      <c r="G933" s="309"/>
      <c r="H933" s="309"/>
      <c r="I933" s="309"/>
      <c r="J933" s="309"/>
      <c r="K933" s="309"/>
      <c r="L933" s="309"/>
      <c r="M933" s="309"/>
      <c r="N933" s="309"/>
      <c r="O933" s="309"/>
      <c r="P933" s="309"/>
      <c r="Q933" s="309"/>
      <c r="R933" s="309"/>
      <c r="S933" s="309"/>
      <c r="T933" s="309"/>
      <c r="U933" s="309"/>
      <c r="V933" s="309"/>
      <c r="W933" s="309"/>
      <c r="X933" s="309"/>
      <c r="Y933" s="309"/>
      <c r="Z933" s="309"/>
      <c r="AA933" s="309"/>
      <c r="AB933" s="309"/>
    </row>
    <row r="934" spans="1:28" ht="12.75" hidden="1">
      <c r="A934" s="309"/>
      <c r="B934" s="361"/>
      <c r="C934" s="351"/>
      <c r="D934" s="309"/>
      <c r="E934" s="374"/>
      <c r="F934" s="352"/>
      <c r="G934" s="309"/>
      <c r="H934" s="309"/>
      <c r="I934" s="309"/>
      <c r="J934" s="309"/>
      <c r="K934" s="309"/>
      <c r="L934" s="309"/>
      <c r="M934" s="309"/>
      <c r="N934" s="309"/>
      <c r="O934" s="309"/>
      <c r="P934" s="309"/>
      <c r="Q934" s="309"/>
      <c r="R934" s="309"/>
      <c r="S934" s="309"/>
      <c r="T934" s="309"/>
      <c r="U934" s="309"/>
      <c r="V934" s="309"/>
      <c r="W934" s="309"/>
      <c r="X934" s="309"/>
      <c r="Y934" s="309"/>
      <c r="Z934" s="309"/>
      <c r="AA934" s="309"/>
      <c r="AB934" s="309"/>
    </row>
    <row r="935" spans="1:28" ht="12.75" hidden="1">
      <c r="A935" s="309"/>
      <c r="B935" s="361"/>
      <c r="C935" s="351"/>
      <c r="D935" s="309"/>
      <c r="E935" s="374"/>
      <c r="F935" s="352"/>
      <c r="G935" s="309"/>
      <c r="H935" s="309"/>
      <c r="I935" s="309"/>
      <c r="J935" s="309"/>
      <c r="K935" s="309"/>
      <c r="L935" s="309"/>
      <c r="M935" s="309"/>
      <c r="N935" s="309"/>
      <c r="O935" s="309"/>
      <c r="P935" s="309"/>
      <c r="Q935" s="309"/>
      <c r="R935" s="309"/>
      <c r="S935" s="309"/>
      <c r="T935" s="309"/>
      <c r="U935" s="309"/>
      <c r="V935" s="309"/>
      <c r="W935" s="309"/>
      <c r="X935" s="309"/>
      <c r="Y935" s="309"/>
      <c r="Z935" s="309"/>
      <c r="AA935" s="309"/>
      <c r="AB935" s="309"/>
    </row>
    <row r="936" spans="1:28" ht="12.75" hidden="1">
      <c r="A936" s="309"/>
      <c r="B936" s="361"/>
      <c r="C936" s="351"/>
      <c r="D936" s="309"/>
      <c r="E936" s="374"/>
      <c r="F936" s="352"/>
      <c r="G936" s="309"/>
      <c r="H936" s="309"/>
      <c r="I936" s="309"/>
      <c r="J936" s="309"/>
      <c r="K936" s="309"/>
      <c r="L936" s="309"/>
      <c r="M936" s="309"/>
      <c r="N936" s="309"/>
      <c r="O936" s="309"/>
      <c r="P936" s="309"/>
      <c r="Q936" s="309"/>
      <c r="R936" s="309"/>
      <c r="S936" s="309"/>
      <c r="T936" s="309"/>
      <c r="U936" s="309"/>
      <c r="V936" s="309"/>
      <c r="W936" s="309"/>
      <c r="X936" s="309"/>
      <c r="Y936" s="309"/>
      <c r="Z936" s="309"/>
      <c r="AA936" s="309"/>
      <c r="AB936" s="309"/>
    </row>
    <row r="937" spans="1:28" ht="12.75" hidden="1">
      <c r="A937" s="309"/>
      <c r="B937" s="361"/>
      <c r="C937" s="351"/>
      <c r="D937" s="309"/>
      <c r="E937" s="374"/>
      <c r="F937" s="352"/>
      <c r="G937" s="309"/>
      <c r="H937" s="309"/>
      <c r="I937" s="309"/>
      <c r="J937" s="309"/>
      <c r="K937" s="309"/>
      <c r="L937" s="309"/>
      <c r="M937" s="309"/>
      <c r="N937" s="309"/>
      <c r="O937" s="309"/>
      <c r="P937" s="309"/>
      <c r="Q937" s="309"/>
      <c r="R937" s="309"/>
      <c r="S937" s="309"/>
      <c r="T937" s="309"/>
      <c r="U937" s="309"/>
      <c r="V937" s="309"/>
      <c r="W937" s="309"/>
      <c r="X937" s="309"/>
      <c r="Y937" s="309"/>
      <c r="Z937" s="309"/>
      <c r="AA937" s="309"/>
      <c r="AB937" s="309"/>
    </row>
    <row r="938" spans="1:28" ht="12.75" hidden="1">
      <c r="A938" s="309"/>
      <c r="B938" s="361"/>
      <c r="C938" s="351"/>
      <c r="D938" s="309"/>
      <c r="E938" s="374"/>
      <c r="F938" s="352"/>
      <c r="G938" s="309"/>
      <c r="H938" s="309"/>
      <c r="I938" s="309"/>
      <c r="J938" s="309"/>
      <c r="K938" s="309"/>
      <c r="L938" s="309"/>
      <c r="M938" s="309"/>
      <c r="N938" s="309"/>
      <c r="O938" s="309"/>
      <c r="P938" s="309"/>
      <c r="Q938" s="309"/>
      <c r="R938" s="309"/>
      <c r="S938" s="309"/>
      <c r="T938" s="309"/>
      <c r="U938" s="309"/>
      <c r="V938" s="309"/>
      <c r="W938" s="309"/>
      <c r="X938" s="309"/>
      <c r="Y938" s="309"/>
      <c r="Z938" s="309"/>
      <c r="AA938" s="309"/>
      <c r="AB938" s="309"/>
    </row>
    <row r="939" spans="1:28" ht="12.75" hidden="1">
      <c r="A939" s="309"/>
      <c r="B939" s="361"/>
      <c r="C939" s="351"/>
      <c r="D939" s="309"/>
      <c r="E939" s="374"/>
      <c r="F939" s="352"/>
      <c r="G939" s="309"/>
      <c r="H939" s="309"/>
      <c r="I939" s="309"/>
      <c r="J939" s="309"/>
      <c r="K939" s="309"/>
      <c r="L939" s="309"/>
      <c r="M939" s="309"/>
      <c r="N939" s="309"/>
      <c r="O939" s="309"/>
      <c r="P939" s="309"/>
      <c r="Q939" s="309"/>
      <c r="R939" s="309"/>
      <c r="S939" s="309"/>
      <c r="T939" s="309"/>
      <c r="U939" s="309"/>
      <c r="V939" s="309"/>
      <c r="W939" s="309"/>
      <c r="X939" s="309"/>
      <c r="Y939" s="309"/>
      <c r="Z939" s="309"/>
      <c r="AA939" s="309"/>
      <c r="AB939" s="309"/>
    </row>
    <row r="940" spans="1:28" ht="12.75" hidden="1">
      <c r="A940" s="309"/>
      <c r="B940" s="361"/>
      <c r="C940" s="351"/>
      <c r="D940" s="309"/>
      <c r="E940" s="374"/>
      <c r="F940" s="352"/>
      <c r="G940" s="309"/>
      <c r="H940" s="309"/>
      <c r="I940" s="309"/>
      <c r="J940" s="309"/>
      <c r="K940" s="309"/>
      <c r="L940" s="309"/>
      <c r="M940" s="309"/>
      <c r="N940" s="309"/>
      <c r="O940" s="309"/>
      <c r="P940" s="309"/>
      <c r="Q940" s="309"/>
      <c r="R940" s="309"/>
      <c r="S940" s="309"/>
      <c r="T940" s="309"/>
      <c r="U940" s="309"/>
      <c r="V940" s="309"/>
      <c r="W940" s="309"/>
      <c r="X940" s="309"/>
      <c r="Y940" s="309"/>
      <c r="Z940" s="309"/>
      <c r="AA940" s="309"/>
      <c r="AB940" s="309"/>
    </row>
    <row r="941" spans="1:28" ht="12.75" hidden="1">
      <c r="A941" s="309"/>
      <c r="B941" s="361"/>
      <c r="C941" s="351"/>
      <c r="D941" s="309"/>
      <c r="E941" s="374"/>
      <c r="F941" s="352"/>
      <c r="G941" s="309"/>
      <c r="H941" s="309"/>
      <c r="I941" s="309"/>
      <c r="J941" s="309"/>
      <c r="K941" s="309"/>
      <c r="L941" s="309"/>
      <c r="M941" s="309"/>
      <c r="N941" s="309"/>
      <c r="O941" s="309"/>
      <c r="P941" s="309"/>
      <c r="Q941" s="309"/>
      <c r="R941" s="309"/>
      <c r="S941" s="309"/>
      <c r="T941" s="309"/>
      <c r="U941" s="309"/>
      <c r="V941" s="309"/>
      <c r="W941" s="309"/>
      <c r="X941" s="309"/>
      <c r="Y941" s="309"/>
      <c r="Z941" s="309"/>
      <c r="AA941" s="309"/>
      <c r="AB941" s="309"/>
    </row>
    <row r="942" spans="1:28" ht="12.75" hidden="1">
      <c r="A942" s="309"/>
      <c r="B942" s="361"/>
      <c r="C942" s="351"/>
      <c r="D942" s="309"/>
      <c r="E942" s="374"/>
      <c r="F942" s="352"/>
      <c r="G942" s="309"/>
      <c r="H942" s="309"/>
      <c r="I942" s="309"/>
      <c r="J942" s="309"/>
      <c r="K942" s="309"/>
      <c r="L942" s="309"/>
      <c r="M942" s="309"/>
      <c r="N942" s="309"/>
      <c r="O942" s="309"/>
      <c r="P942" s="309"/>
      <c r="Q942" s="309"/>
      <c r="R942" s="309"/>
      <c r="S942" s="309"/>
      <c r="T942" s="309"/>
      <c r="U942" s="309"/>
      <c r="V942" s="309"/>
      <c r="W942" s="309"/>
      <c r="X942" s="309"/>
      <c r="Y942" s="309"/>
      <c r="Z942" s="309"/>
      <c r="AA942" s="309"/>
      <c r="AB942" s="309"/>
    </row>
    <row r="943" spans="1:28" ht="12.75" hidden="1">
      <c r="A943" s="309"/>
      <c r="B943" s="361"/>
      <c r="C943" s="351"/>
      <c r="D943" s="309"/>
      <c r="E943" s="374"/>
      <c r="F943" s="352"/>
      <c r="G943" s="309"/>
      <c r="H943" s="309"/>
      <c r="I943" s="309"/>
      <c r="J943" s="309"/>
      <c r="K943" s="309"/>
      <c r="L943" s="309"/>
      <c r="M943" s="309"/>
      <c r="N943" s="309"/>
      <c r="O943" s="309"/>
      <c r="P943" s="309"/>
      <c r="Q943" s="309"/>
      <c r="R943" s="309"/>
      <c r="S943" s="309"/>
      <c r="T943" s="309"/>
      <c r="U943" s="309"/>
      <c r="V943" s="309"/>
      <c r="W943" s="309"/>
      <c r="X943" s="309"/>
      <c r="Y943" s="309"/>
      <c r="Z943" s="309"/>
      <c r="AA943" s="309"/>
      <c r="AB943" s="309"/>
    </row>
    <row r="944" spans="1:28" ht="12.75" hidden="1">
      <c r="A944" s="309"/>
      <c r="B944" s="361"/>
      <c r="C944" s="351"/>
      <c r="D944" s="309"/>
      <c r="E944" s="374"/>
      <c r="F944" s="352"/>
      <c r="G944" s="309"/>
      <c r="H944" s="309"/>
      <c r="I944" s="309"/>
      <c r="J944" s="309"/>
      <c r="K944" s="309"/>
      <c r="L944" s="309"/>
      <c r="M944" s="309"/>
      <c r="N944" s="309"/>
      <c r="O944" s="309"/>
      <c r="P944" s="309"/>
      <c r="Q944" s="309"/>
      <c r="R944" s="309"/>
      <c r="S944" s="309"/>
      <c r="T944" s="309"/>
      <c r="U944" s="309"/>
      <c r="V944" s="309"/>
      <c r="W944" s="309"/>
      <c r="X944" s="309"/>
      <c r="Y944" s="309"/>
      <c r="Z944" s="309"/>
      <c r="AA944" s="309"/>
      <c r="AB944" s="309"/>
    </row>
    <row r="945" spans="1:28" ht="12.75" hidden="1">
      <c r="A945" s="309"/>
      <c r="B945" s="361"/>
      <c r="C945" s="351"/>
      <c r="D945" s="309"/>
      <c r="E945" s="374"/>
      <c r="F945" s="352"/>
      <c r="G945" s="309"/>
      <c r="H945" s="309"/>
      <c r="I945" s="309"/>
      <c r="J945" s="309"/>
      <c r="K945" s="309"/>
      <c r="L945" s="309"/>
      <c r="M945" s="309"/>
      <c r="N945" s="309"/>
      <c r="O945" s="309"/>
      <c r="P945" s="309"/>
      <c r="Q945" s="309"/>
      <c r="R945" s="309"/>
      <c r="S945" s="309"/>
      <c r="T945" s="309"/>
      <c r="U945" s="309"/>
      <c r="V945" s="309"/>
      <c r="W945" s="309"/>
      <c r="X945" s="309"/>
      <c r="Y945" s="309"/>
      <c r="Z945" s="309"/>
      <c r="AA945" s="309"/>
      <c r="AB945" s="309"/>
    </row>
    <row r="946" spans="1:28" ht="12.75" hidden="1">
      <c r="A946" s="309"/>
      <c r="B946" s="361"/>
      <c r="C946" s="351"/>
      <c r="D946" s="309"/>
      <c r="E946" s="374"/>
      <c r="F946" s="352"/>
      <c r="G946" s="309"/>
      <c r="H946" s="309"/>
      <c r="I946" s="309"/>
      <c r="J946" s="309"/>
      <c r="K946" s="309"/>
      <c r="L946" s="309"/>
      <c r="M946" s="309"/>
      <c r="N946" s="309"/>
      <c r="O946" s="309"/>
      <c r="P946" s="309"/>
      <c r="Q946" s="309"/>
      <c r="R946" s="309"/>
      <c r="S946" s="309"/>
      <c r="T946" s="309"/>
      <c r="U946" s="309"/>
      <c r="V946" s="309"/>
      <c r="W946" s="309"/>
      <c r="X946" s="309"/>
      <c r="Y946" s="309"/>
      <c r="Z946" s="309"/>
      <c r="AA946" s="309"/>
      <c r="AB946" s="309"/>
    </row>
    <row r="947" spans="1:28" ht="12.75" hidden="1">
      <c r="A947" s="309"/>
      <c r="B947" s="361"/>
      <c r="C947" s="351"/>
      <c r="D947" s="309"/>
      <c r="E947" s="374"/>
      <c r="F947" s="352"/>
      <c r="G947" s="309"/>
      <c r="H947" s="309"/>
      <c r="I947" s="309"/>
      <c r="J947" s="309"/>
      <c r="K947" s="309"/>
      <c r="L947" s="309"/>
      <c r="M947" s="309"/>
      <c r="N947" s="309"/>
      <c r="O947" s="309"/>
      <c r="P947" s="309"/>
      <c r="Q947" s="309"/>
      <c r="R947" s="309"/>
      <c r="S947" s="309"/>
      <c r="T947" s="309"/>
      <c r="U947" s="309"/>
      <c r="V947" s="309"/>
      <c r="W947" s="309"/>
      <c r="X947" s="309"/>
      <c r="Y947" s="309"/>
      <c r="Z947" s="309"/>
      <c r="AA947" s="309"/>
      <c r="AB947" s="309"/>
    </row>
    <row r="948" spans="1:28" ht="12.75" hidden="1">
      <c r="A948" s="309"/>
      <c r="B948" s="361"/>
      <c r="C948" s="351"/>
      <c r="D948" s="309"/>
      <c r="E948" s="374"/>
      <c r="F948" s="352"/>
      <c r="G948" s="309"/>
      <c r="H948" s="309"/>
      <c r="I948" s="309"/>
      <c r="J948" s="309"/>
      <c r="K948" s="309"/>
      <c r="L948" s="309"/>
      <c r="M948" s="309"/>
      <c r="N948" s="309"/>
      <c r="O948" s="309"/>
      <c r="P948" s="309"/>
      <c r="Q948" s="309"/>
      <c r="R948" s="309"/>
      <c r="S948" s="309"/>
      <c r="T948" s="309"/>
      <c r="U948" s="309"/>
      <c r="V948" s="309"/>
      <c r="W948" s="309"/>
      <c r="X948" s="309"/>
      <c r="Y948" s="309"/>
      <c r="Z948" s="309"/>
      <c r="AA948" s="309"/>
      <c r="AB948" s="309"/>
    </row>
    <row r="949" spans="1:28" ht="12.75" hidden="1">
      <c r="A949" s="309"/>
      <c r="B949" s="361"/>
      <c r="C949" s="351"/>
      <c r="D949" s="309"/>
      <c r="E949" s="374"/>
      <c r="F949" s="352"/>
      <c r="G949" s="309"/>
      <c r="H949" s="309"/>
      <c r="I949" s="309"/>
      <c r="J949" s="309"/>
      <c r="K949" s="309"/>
      <c r="L949" s="309"/>
      <c r="M949" s="309"/>
      <c r="N949" s="309"/>
      <c r="O949" s="309"/>
      <c r="P949" s="309"/>
      <c r="Q949" s="309"/>
      <c r="R949" s="309"/>
      <c r="S949" s="309"/>
      <c r="T949" s="309"/>
      <c r="U949" s="309"/>
      <c r="V949" s="309"/>
      <c r="W949" s="309"/>
      <c r="X949" s="309"/>
      <c r="Y949" s="309"/>
      <c r="Z949" s="309"/>
      <c r="AA949" s="309"/>
      <c r="AB949" s="309"/>
    </row>
    <row r="950" spans="1:28" ht="12.75" hidden="1">
      <c r="A950" s="309"/>
      <c r="B950" s="361"/>
      <c r="C950" s="351"/>
      <c r="D950" s="309"/>
      <c r="E950" s="374"/>
      <c r="F950" s="352"/>
      <c r="G950" s="309"/>
      <c r="H950" s="309"/>
      <c r="I950" s="309"/>
      <c r="J950" s="309"/>
      <c r="K950" s="309"/>
      <c r="L950" s="309"/>
      <c r="M950" s="309"/>
      <c r="N950" s="309"/>
      <c r="O950" s="309"/>
      <c r="P950" s="309"/>
      <c r="Q950" s="309"/>
      <c r="R950" s="309"/>
      <c r="S950" s="309"/>
      <c r="T950" s="309"/>
      <c r="U950" s="309"/>
      <c r="V950" s="309"/>
      <c r="W950" s="309"/>
      <c r="X950" s="309"/>
      <c r="Y950" s="309"/>
      <c r="Z950" s="309"/>
      <c r="AA950" s="309"/>
      <c r="AB950" s="309"/>
    </row>
    <row r="951" spans="1:28" ht="12.75" hidden="1">
      <c r="A951" s="309"/>
      <c r="B951" s="361"/>
      <c r="C951" s="351"/>
      <c r="D951" s="309"/>
      <c r="E951" s="374"/>
      <c r="F951" s="352"/>
      <c r="G951" s="309"/>
      <c r="H951" s="309"/>
      <c r="I951" s="309"/>
      <c r="J951" s="309"/>
      <c r="K951" s="309"/>
      <c r="L951" s="309"/>
      <c r="M951" s="309"/>
      <c r="N951" s="309"/>
      <c r="O951" s="309"/>
      <c r="P951" s="309"/>
      <c r="Q951" s="309"/>
      <c r="R951" s="309"/>
      <c r="S951" s="309"/>
      <c r="T951" s="309"/>
      <c r="U951" s="309"/>
      <c r="V951" s="309"/>
      <c r="W951" s="309"/>
      <c r="X951" s="309"/>
      <c r="Y951" s="309"/>
      <c r="Z951" s="309"/>
      <c r="AA951" s="309"/>
      <c r="AB951" s="309"/>
    </row>
    <row r="952" spans="1:28" ht="12.75" hidden="1">
      <c r="A952" s="309"/>
      <c r="B952" s="361"/>
      <c r="C952" s="351"/>
      <c r="D952" s="309"/>
      <c r="E952" s="374"/>
      <c r="F952" s="352"/>
      <c r="G952" s="309"/>
      <c r="H952" s="309"/>
      <c r="I952" s="309"/>
      <c r="J952" s="309"/>
      <c r="K952" s="309"/>
      <c r="L952" s="309"/>
      <c r="M952" s="309"/>
      <c r="N952" s="309"/>
      <c r="O952" s="309"/>
      <c r="P952" s="309"/>
      <c r="Q952" s="309"/>
      <c r="R952" s="309"/>
      <c r="S952" s="309"/>
      <c r="T952" s="309"/>
      <c r="U952" s="309"/>
      <c r="V952" s="309"/>
      <c r="W952" s="309"/>
      <c r="X952" s="309"/>
      <c r="Y952" s="309"/>
      <c r="Z952" s="309"/>
      <c r="AA952" s="309"/>
      <c r="AB952" s="309"/>
    </row>
    <row r="953" spans="1:28" ht="12.75" hidden="1">
      <c r="A953" s="309"/>
      <c r="B953" s="361"/>
      <c r="C953" s="351"/>
      <c r="D953" s="309"/>
      <c r="E953" s="374"/>
      <c r="F953" s="352"/>
      <c r="G953" s="309"/>
      <c r="H953" s="309"/>
      <c r="I953" s="309"/>
      <c r="J953" s="309"/>
      <c r="K953" s="309"/>
      <c r="L953" s="309"/>
      <c r="M953" s="309"/>
      <c r="N953" s="309"/>
      <c r="O953" s="309"/>
      <c r="P953" s="309"/>
      <c r="Q953" s="309"/>
      <c r="R953" s="309"/>
      <c r="S953" s="309"/>
      <c r="T953" s="309"/>
      <c r="U953" s="309"/>
      <c r="V953" s="309"/>
      <c r="W953" s="309"/>
      <c r="X953" s="309"/>
      <c r="Y953" s="309"/>
      <c r="Z953" s="309"/>
      <c r="AA953" s="309"/>
      <c r="AB953" s="309"/>
    </row>
    <row r="954" spans="1:28" ht="12.75" hidden="1">
      <c r="A954" s="309"/>
      <c r="B954" s="361"/>
      <c r="C954" s="351"/>
      <c r="D954" s="309"/>
      <c r="E954" s="374"/>
      <c r="F954" s="352"/>
      <c r="G954" s="309"/>
      <c r="H954" s="309"/>
      <c r="I954" s="309"/>
      <c r="J954" s="309"/>
      <c r="K954" s="309"/>
      <c r="L954" s="309"/>
      <c r="M954" s="309"/>
      <c r="N954" s="309"/>
      <c r="O954" s="309"/>
      <c r="P954" s="309"/>
      <c r="Q954" s="309"/>
      <c r="R954" s="309"/>
      <c r="S954" s="309"/>
      <c r="T954" s="309"/>
      <c r="U954" s="309"/>
      <c r="V954" s="309"/>
      <c r="W954" s="309"/>
      <c r="X954" s="309"/>
      <c r="Y954" s="309"/>
      <c r="Z954" s="309"/>
      <c r="AA954" s="309"/>
      <c r="AB954" s="309"/>
    </row>
    <row r="955" spans="1:28" ht="12.75" hidden="1">
      <c r="A955" s="309"/>
      <c r="B955" s="361"/>
      <c r="C955" s="351"/>
      <c r="D955" s="309"/>
      <c r="E955" s="374"/>
      <c r="F955" s="352"/>
      <c r="G955" s="309"/>
      <c r="H955" s="309"/>
      <c r="I955" s="309"/>
      <c r="J955" s="309"/>
      <c r="K955" s="309"/>
      <c r="L955" s="309"/>
      <c r="M955" s="309"/>
      <c r="N955" s="309"/>
      <c r="O955" s="309"/>
      <c r="P955" s="309"/>
      <c r="Q955" s="309"/>
      <c r="R955" s="309"/>
      <c r="S955" s="309"/>
      <c r="T955" s="309"/>
      <c r="U955" s="309"/>
      <c r="V955" s="309"/>
      <c r="W955" s="309"/>
      <c r="X955" s="309"/>
      <c r="Y955" s="309"/>
      <c r="Z955" s="309"/>
      <c r="AA955" s="309"/>
      <c r="AB955" s="309"/>
    </row>
    <row r="956" spans="1:28" ht="12.75" hidden="1">
      <c r="A956" s="309"/>
      <c r="B956" s="361"/>
      <c r="C956" s="351"/>
      <c r="D956" s="309"/>
      <c r="E956" s="374"/>
      <c r="F956" s="352"/>
      <c r="G956" s="309"/>
      <c r="H956" s="309"/>
      <c r="I956" s="309"/>
      <c r="J956" s="309"/>
      <c r="K956" s="309"/>
      <c r="L956" s="309"/>
      <c r="M956" s="309"/>
      <c r="N956" s="309"/>
      <c r="O956" s="309"/>
      <c r="P956" s="309"/>
      <c r="Q956" s="309"/>
      <c r="R956" s="309"/>
      <c r="S956" s="309"/>
      <c r="T956" s="309"/>
      <c r="U956" s="309"/>
      <c r="V956" s="309"/>
      <c r="W956" s="309"/>
      <c r="X956" s="309"/>
      <c r="Y956" s="309"/>
      <c r="Z956" s="309"/>
      <c r="AA956" s="309"/>
      <c r="AB956" s="309"/>
    </row>
    <row r="957" spans="1:28" ht="12.75" hidden="1">
      <c r="A957" s="309"/>
      <c r="B957" s="361"/>
      <c r="C957" s="351"/>
      <c r="D957" s="309"/>
      <c r="E957" s="374"/>
      <c r="F957" s="352"/>
      <c r="G957" s="309"/>
      <c r="H957" s="309"/>
      <c r="I957" s="309"/>
      <c r="J957" s="309"/>
      <c r="K957" s="309"/>
      <c r="L957" s="309"/>
      <c r="M957" s="309"/>
      <c r="N957" s="309"/>
      <c r="O957" s="309"/>
      <c r="P957" s="309"/>
      <c r="Q957" s="309"/>
      <c r="R957" s="309"/>
      <c r="S957" s="309"/>
      <c r="T957" s="309"/>
      <c r="U957" s="309"/>
      <c r="V957" s="309"/>
      <c r="W957" s="309"/>
      <c r="X957" s="309"/>
      <c r="Y957" s="309"/>
      <c r="Z957" s="309"/>
      <c r="AA957" s="309"/>
      <c r="AB957" s="309"/>
    </row>
    <row r="958" spans="1:28" ht="12.75" hidden="1">
      <c r="A958" s="309"/>
      <c r="B958" s="361"/>
      <c r="C958" s="351"/>
      <c r="D958" s="309"/>
      <c r="E958" s="374"/>
      <c r="F958" s="352"/>
      <c r="G958" s="309"/>
      <c r="H958" s="309"/>
      <c r="I958" s="309"/>
      <c r="J958" s="309"/>
      <c r="K958" s="309"/>
      <c r="L958" s="309"/>
      <c r="M958" s="309"/>
      <c r="N958" s="309"/>
      <c r="O958" s="309"/>
      <c r="P958" s="309"/>
      <c r="Q958" s="309"/>
      <c r="R958" s="309"/>
      <c r="S958" s="309"/>
      <c r="T958" s="309"/>
      <c r="U958" s="309"/>
      <c r="V958" s="309"/>
      <c r="W958" s="309"/>
      <c r="X958" s="309"/>
      <c r="Y958" s="309"/>
      <c r="Z958" s="309"/>
      <c r="AA958" s="309"/>
      <c r="AB958" s="309"/>
    </row>
    <row r="959" spans="1:28" ht="12.75" hidden="1">
      <c r="A959" s="309"/>
      <c r="B959" s="361"/>
      <c r="C959" s="351"/>
      <c r="D959" s="309"/>
      <c r="E959" s="374"/>
      <c r="F959" s="352"/>
      <c r="G959" s="309"/>
      <c r="H959" s="309"/>
      <c r="I959" s="309"/>
      <c r="J959" s="309"/>
      <c r="K959" s="309"/>
      <c r="L959" s="309"/>
      <c r="M959" s="309"/>
      <c r="N959" s="309"/>
      <c r="O959" s="309"/>
      <c r="P959" s="309"/>
      <c r="Q959" s="309"/>
      <c r="R959" s="309"/>
      <c r="S959" s="309"/>
      <c r="T959" s="309"/>
      <c r="U959" s="309"/>
      <c r="V959" s="309"/>
      <c r="W959" s="309"/>
      <c r="X959" s="309"/>
      <c r="Y959" s="309"/>
      <c r="Z959" s="309"/>
      <c r="AA959" s="309"/>
      <c r="AB959" s="309"/>
    </row>
    <row r="960" spans="1:28" ht="12.75" hidden="1">
      <c r="A960" s="309"/>
      <c r="B960" s="361"/>
      <c r="C960" s="351"/>
      <c r="D960" s="309"/>
      <c r="E960" s="374"/>
      <c r="F960" s="352"/>
      <c r="G960" s="309"/>
      <c r="H960" s="309"/>
      <c r="I960" s="309"/>
      <c r="J960" s="309"/>
      <c r="K960" s="309"/>
      <c r="L960" s="309"/>
      <c r="M960" s="309"/>
      <c r="N960" s="309"/>
      <c r="O960" s="309"/>
      <c r="P960" s="309"/>
      <c r="Q960" s="309"/>
      <c r="R960" s="309"/>
      <c r="S960" s="309"/>
      <c r="T960" s="309"/>
      <c r="U960" s="309"/>
      <c r="V960" s="309"/>
      <c r="W960" s="309"/>
      <c r="X960" s="309"/>
      <c r="Y960" s="309"/>
      <c r="Z960" s="309"/>
      <c r="AA960" s="309"/>
      <c r="AB960" s="309"/>
    </row>
    <row r="961" spans="1:28" ht="12.75" hidden="1">
      <c r="A961" s="309"/>
      <c r="B961" s="361"/>
      <c r="C961" s="351"/>
      <c r="D961" s="309"/>
      <c r="E961" s="374"/>
      <c r="F961" s="352"/>
      <c r="G961" s="309"/>
      <c r="H961" s="309"/>
      <c r="I961" s="309"/>
      <c r="J961" s="309"/>
      <c r="K961" s="309"/>
      <c r="L961" s="309"/>
      <c r="M961" s="309"/>
      <c r="N961" s="309"/>
      <c r="O961" s="309"/>
      <c r="P961" s="309"/>
      <c r="Q961" s="309"/>
      <c r="R961" s="309"/>
      <c r="S961" s="309"/>
      <c r="T961" s="309"/>
      <c r="U961" s="309"/>
      <c r="V961" s="309"/>
      <c r="W961" s="309"/>
      <c r="X961" s="309"/>
      <c r="Y961" s="309"/>
      <c r="Z961" s="309"/>
      <c r="AA961" s="309"/>
      <c r="AB961" s="309"/>
    </row>
    <row r="962" spans="1:28" ht="12.75" hidden="1">
      <c r="A962" s="309"/>
      <c r="B962" s="361"/>
      <c r="C962" s="351"/>
      <c r="D962" s="309"/>
      <c r="E962" s="374"/>
      <c r="F962" s="352"/>
      <c r="G962" s="309"/>
      <c r="H962" s="309"/>
      <c r="I962" s="309"/>
      <c r="J962" s="309"/>
      <c r="K962" s="309"/>
      <c r="L962" s="309"/>
      <c r="M962" s="309"/>
      <c r="N962" s="309"/>
      <c r="O962" s="309"/>
      <c r="P962" s="309"/>
      <c r="Q962" s="309"/>
      <c r="R962" s="309"/>
      <c r="S962" s="309"/>
      <c r="T962" s="309"/>
      <c r="U962" s="309"/>
      <c r="V962" s="309"/>
      <c r="W962" s="309"/>
      <c r="X962" s="309"/>
      <c r="Y962" s="309"/>
      <c r="Z962" s="309"/>
      <c r="AA962" s="309"/>
      <c r="AB962" s="309"/>
    </row>
    <row r="963" spans="1:28" ht="12.75" hidden="1">
      <c r="A963" s="309"/>
      <c r="B963" s="361"/>
      <c r="C963" s="351"/>
      <c r="D963" s="309"/>
      <c r="E963" s="374"/>
      <c r="F963" s="352"/>
      <c r="G963" s="309"/>
      <c r="H963" s="309"/>
      <c r="I963" s="309"/>
      <c r="J963" s="309"/>
      <c r="K963" s="309"/>
      <c r="L963" s="309"/>
      <c r="M963" s="309"/>
      <c r="N963" s="309"/>
      <c r="O963" s="309"/>
      <c r="P963" s="309"/>
      <c r="Q963" s="309"/>
      <c r="R963" s="309"/>
      <c r="S963" s="309"/>
      <c r="T963" s="309"/>
      <c r="U963" s="309"/>
      <c r="V963" s="309"/>
      <c r="W963" s="309"/>
      <c r="X963" s="309"/>
      <c r="Y963" s="309"/>
      <c r="Z963" s="309"/>
      <c r="AA963" s="309"/>
      <c r="AB963" s="309"/>
    </row>
    <row r="964" spans="1:28" ht="12.75" hidden="1">
      <c r="A964" s="309"/>
      <c r="B964" s="361"/>
      <c r="C964" s="351"/>
      <c r="D964" s="309"/>
      <c r="E964" s="374"/>
      <c r="F964" s="352"/>
      <c r="G964" s="309"/>
      <c r="H964" s="309"/>
      <c r="I964" s="309"/>
      <c r="J964" s="309"/>
      <c r="K964" s="309"/>
      <c r="L964" s="309"/>
      <c r="M964" s="309"/>
      <c r="N964" s="309"/>
      <c r="O964" s="309"/>
      <c r="P964" s="309"/>
      <c r="Q964" s="309"/>
      <c r="R964" s="309"/>
      <c r="S964" s="309"/>
      <c r="T964" s="309"/>
      <c r="U964" s="309"/>
      <c r="V964" s="309"/>
      <c r="W964" s="309"/>
      <c r="X964" s="309"/>
      <c r="Y964" s="309"/>
      <c r="Z964" s="309"/>
      <c r="AA964" s="309"/>
      <c r="AB964" s="309"/>
    </row>
    <row r="965" spans="1:28" ht="12.75" hidden="1">
      <c r="A965" s="309"/>
      <c r="B965" s="361"/>
      <c r="C965" s="351"/>
      <c r="D965" s="309"/>
      <c r="E965" s="374"/>
      <c r="F965" s="352"/>
      <c r="G965" s="309"/>
      <c r="H965" s="309"/>
      <c r="I965" s="309"/>
      <c r="J965" s="309"/>
      <c r="K965" s="309"/>
      <c r="L965" s="309"/>
      <c r="M965" s="309"/>
      <c r="N965" s="309"/>
      <c r="O965" s="309"/>
      <c r="P965" s="309"/>
      <c r="Q965" s="309"/>
      <c r="R965" s="309"/>
      <c r="S965" s="309"/>
      <c r="T965" s="309"/>
      <c r="U965" s="309"/>
      <c r="V965" s="309"/>
      <c r="W965" s="309"/>
      <c r="X965" s="309"/>
      <c r="Y965" s="309"/>
      <c r="Z965" s="309"/>
      <c r="AA965" s="309"/>
      <c r="AB965" s="309"/>
    </row>
    <row r="966" spans="1:28" ht="12.75" hidden="1">
      <c r="A966" s="309"/>
      <c r="B966" s="361"/>
      <c r="C966" s="351"/>
      <c r="D966" s="309"/>
      <c r="E966" s="374"/>
      <c r="F966" s="352"/>
      <c r="G966" s="309"/>
      <c r="H966" s="309"/>
      <c r="I966" s="309"/>
      <c r="J966" s="309"/>
      <c r="K966" s="309"/>
      <c r="L966" s="309"/>
      <c r="M966" s="309"/>
      <c r="N966" s="309"/>
      <c r="O966" s="309"/>
      <c r="P966" s="309"/>
      <c r="Q966" s="309"/>
      <c r="R966" s="309"/>
      <c r="S966" s="309"/>
      <c r="T966" s="309"/>
      <c r="U966" s="309"/>
      <c r="V966" s="309"/>
      <c r="W966" s="309"/>
      <c r="X966" s="309"/>
      <c r="Y966" s="309"/>
      <c r="Z966" s="309"/>
      <c r="AA966" s="309"/>
      <c r="AB966" s="309"/>
    </row>
    <row r="967" spans="1:28" ht="12.75" hidden="1">
      <c r="A967" s="309"/>
      <c r="B967" s="361"/>
      <c r="C967" s="351"/>
      <c r="D967" s="309"/>
      <c r="E967" s="374"/>
      <c r="F967" s="352"/>
      <c r="G967" s="309"/>
      <c r="H967" s="309"/>
      <c r="I967" s="309"/>
      <c r="J967" s="309"/>
      <c r="K967" s="309"/>
      <c r="L967" s="309"/>
      <c r="M967" s="309"/>
      <c r="N967" s="309"/>
      <c r="O967" s="309"/>
      <c r="P967" s="309"/>
      <c r="Q967" s="309"/>
      <c r="R967" s="309"/>
      <c r="S967" s="309"/>
      <c r="T967" s="309"/>
      <c r="U967" s="309"/>
      <c r="V967" s="309"/>
      <c r="W967" s="309"/>
      <c r="X967" s="309"/>
      <c r="Y967" s="309"/>
      <c r="Z967" s="309"/>
      <c r="AA967" s="309"/>
      <c r="AB967" s="309"/>
    </row>
    <row r="968" spans="1:28" ht="12.75" hidden="1">
      <c r="A968" s="309"/>
      <c r="B968" s="361"/>
      <c r="C968" s="351"/>
      <c r="D968" s="309"/>
      <c r="E968" s="374"/>
      <c r="F968" s="352"/>
      <c r="G968" s="309"/>
      <c r="H968" s="309"/>
      <c r="I968" s="309"/>
      <c r="J968" s="309"/>
      <c r="K968" s="309"/>
      <c r="L968" s="309"/>
      <c r="M968" s="309"/>
      <c r="N968" s="309"/>
      <c r="O968" s="309"/>
      <c r="P968" s="309"/>
      <c r="Q968" s="309"/>
      <c r="R968" s="309"/>
      <c r="S968" s="309"/>
      <c r="T968" s="309"/>
      <c r="U968" s="309"/>
      <c r="V968" s="309"/>
      <c r="W968" s="309"/>
      <c r="X968" s="309"/>
      <c r="Y968" s="309"/>
      <c r="Z968" s="309"/>
      <c r="AA968" s="309"/>
      <c r="AB968" s="309"/>
    </row>
    <row r="969" spans="1:28" ht="12.75" hidden="1">
      <c r="A969" s="309"/>
      <c r="B969" s="361"/>
      <c r="C969" s="351"/>
      <c r="D969" s="309"/>
      <c r="E969" s="374"/>
      <c r="F969" s="352"/>
      <c r="G969" s="309"/>
      <c r="H969" s="309"/>
      <c r="I969" s="309"/>
      <c r="J969" s="309"/>
      <c r="K969" s="309"/>
      <c r="L969" s="309"/>
      <c r="M969" s="309"/>
      <c r="N969" s="309"/>
      <c r="O969" s="309"/>
      <c r="P969" s="309"/>
      <c r="Q969" s="309"/>
      <c r="R969" s="309"/>
      <c r="S969" s="309"/>
      <c r="T969" s="309"/>
      <c r="U969" s="309"/>
      <c r="V969" s="309"/>
      <c r="W969" s="309"/>
      <c r="X969" s="309"/>
      <c r="Y969" s="309"/>
      <c r="Z969" s="309"/>
      <c r="AA969" s="309"/>
      <c r="AB969" s="309"/>
    </row>
    <row r="970" spans="1:28" ht="12.75" hidden="1">
      <c r="A970" s="309"/>
      <c r="B970" s="361"/>
      <c r="C970" s="351"/>
      <c r="D970" s="309"/>
      <c r="E970" s="374"/>
      <c r="F970" s="352"/>
      <c r="G970" s="309"/>
      <c r="H970" s="309"/>
      <c r="I970" s="309"/>
      <c r="J970" s="309"/>
      <c r="K970" s="309"/>
      <c r="L970" s="309"/>
      <c r="M970" s="309"/>
      <c r="N970" s="309"/>
      <c r="O970" s="309"/>
      <c r="P970" s="309"/>
      <c r="Q970" s="309"/>
      <c r="R970" s="309"/>
      <c r="S970" s="309"/>
      <c r="T970" s="309"/>
      <c r="U970" s="309"/>
      <c r="V970" s="309"/>
      <c r="W970" s="309"/>
      <c r="X970" s="309"/>
      <c r="Y970" s="309"/>
      <c r="Z970" s="309"/>
      <c r="AA970" s="309"/>
      <c r="AB970" s="309"/>
    </row>
    <row r="971" spans="1:28" ht="12.75" hidden="1">
      <c r="A971" s="309"/>
      <c r="B971" s="361"/>
      <c r="C971" s="351"/>
      <c r="D971" s="309"/>
      <c r="E971" s="374"/>
      <c r="F971" s="352"/>
      <c r="G971" s="309"/>
      <c r="H971" s="309"/>
      <c r="I971" s="309"/>
      <c r="J971" s="309"/>
      <c r="K971" s="309"/>
      <c r="L971" s="309"/>
      <c r="M971" s="309"/>
      <c r="N971" s="309"/>
      <c r="O971" s="309"/>
      <c r="P971" s="309"/>
      <c r="Q971" s="309"/>
      <c r="R971" s="309"/>
      <c r="S971" s="309"/>
      <c r="T971" s="309"/>
      <c r="U971" s="309"/>
      <c r="V971" s="309"/>
      <c r="W971" s="309"/>
      <c r="X971" s="309"/>
      <c r="Y971" s="309"/>
      <c r="Z971" s="309"/>
      <c r="AA971" s="309"/>
      <c r="AB971" s="309"/>
    </row>
    <row r="972" spans="1:28" ht="12.75" hidden="1">
      <c r="A972" s="309"/>
      <c r="B972" s="361"/>
      <c r="C972" s="351"/>
      <c r="D972" s="309"/>
      <c r="E972" s="374"/>
      <c r="F972" s="352"/>
      <c r="G972" s="309"/>
      <c r="H972" s="309"/>
      <c r="I972" s="309"/>
      <c r="J972" s="309"/>
      <c r="K972" s="309"/>
      <c r="L972" s="309"/>
      <c r="M972" s="309"/>
      <c r="N972" s="309"/>
      <c r="O972" s="309"/>
      <c r="P972" s="309"/>
      <c r="Q972" s="309"/>
      <c r="R972" s="309"/>
      <c r="S972" s="309"/>
      <c r="T972" s="309"/>
      <c r="U972" s="309"/>
      <c r="V972" s="309"/>
      <c r="W972" s="309"/>
      <c r="X972" s="309"/>
      <c r="Y972" s="309"/>
      <c r="Z972" s="309"/>
      <c r="AA972" s="309"/>
      <c r="AB972" s="309"/>
    </row>
    <row r="973" spans="1:28" ht="12.75" hidden="1">
      <c r="A973" s="309"/>
      <c r="B973" s="361"/>
      <c r="C973" s="351"/>
      <c r="D973" s="309"/>
      <c r="E973" s="374"/>
      <c r="F973" s="352"/>
      <c r="G973" s="309"/>
      <c r="H973" s="309"/>
      <c r="I973" s="309"/>
      <c r="J973" s="309"/>
      <c r="K973" s="309"/>
      <c r="L973" s="309"/>
      <c r="M973" s="309"/>
      <c r="N973" s="309"/>
      <c r="O973" s="309"/>
      <c r="P973" s="309"/>
      <c r="Q973" s="309"/>
      <c r="R973" s="309"/>
      <c r="S973" s="309"/>
      <c r="T973" s="309"/>
      <c r="U973" s="309"/>
      <c r="V973" s="309"/>
      <c r="W973" s="309"/>
      <c r="X973" s="309"/>
      <c r="Y973" s="309"/>
      <c r="Z973" s="309"/>
      <c r="AA973" s="309"/>
      <c r="AB973" s="309"/>
    </row>
    <row r="974" spans="1:28" ht="12.75" hidden="1">
      <c r="A974" s="309"/>
      <c r="B974" s="361"/>
      <c r="C974" s="351"/>
      <c r="D974" s="309"/>
      <c r="E974" s="374"/>
      <c r="F974" s="352"/>
      <c r="G974" s="309"/>
      <c r="H974" s="309"/>
      <c r="I974" s="309"/>
      <c r="J974" s="309"/>
      <c r="K974" s="309"/>
      <c r="L974" s="309"/>
      <c r="M974" s="309"/>
      <c r="N974" s="309"/>
      <c r="O974" s="309"/>
      <c r="P974" s="309"/>
      <c r="Q974" s="309"/>
      <c r="R974" s="309"/>
      <c r="S974" s="309"/>
      <c r="T974" s="309"/>
      <c r="U974" s="309"/>
      <c r="V974" s="309"/>
      <c r="W974" s="309"/>
      <c r="X974" s="309"/>
      <c r="Y974" s="309"/>
      <c r="Z974" s="309"/>
      <c r="AA974" s="309"/>
      <c r="AB974" s="309"/>
    </row>
    <row r="975" spans="1:28" ht="12.75" hidden="1">
      <c r="A975" s="309"/>
      <c r="B975" s="361"/>
      <c r="C975" s="351"/>
      <c r="D975" s="309"/>
      <c r="E975" s="374"/>
      <c r="F975" s="352"/>
      <c r="G975" s="309"/>
      <c r="H975" s="309"/>
      <c r="I975" s="309"/>
      <c r="J975" s="309"/>
      <c r="K975" s="309"/>
      <c r="L975" s="309"/>
      <c r="M975" s="309"/>
      <c r="N975" s="309"/>
      <c r="O975" s="309"/>
      <c r="P975" s="309"/>
      <c r="Q975" s="309"/>
      <c r="R975" s="309"/>
      <c r="S975" s="309"/>
      <c r="T975" s="309"/>
      <c r="U975" s="309"/>
      <c r="V975" s="309"/>
      <c r="W975" s="309"/>
      <c r="X975" s="309"/>
      <c r="Y975" s="309"/>
      <c r="Z975" s="309"/>
      <c r="AA975" s="309"/>
      <c r="AB975" s="309"/>
    </row>
    <row r="976" spans="1:28" ht="12.75" hidden="1">
      <c r="A976" s="309"/>
      <c r="B976" s="361"/>
      <c r="C976" s="351"/>
      <c r="D976" s="309"/>
      <c r="E976" s="374"/>
      <c r="F976" s="352"/>
      <c r="G976" s="309"/>
      <c r="H976" s="309"/>
      <c r="I976" s="309"/>
      <c r="J976" s="309"/>
      <c r="K976" s="309"/>
      <c r="L976" s="309"/>
      <c r="M976" s="309"/>
      <c r="N976" s="309"/>
      <c r="O976" s="309"/>
      <c r="P976" s="309"/>
      <c r="Q976" s="309"/>
      <c r="R976" s="309"/>
      <c r="S976" s="309"/>
      <c r="T976" s="309"/>
      <c r="U976" s="309"/>
      <c r="V976" s="309"/>
      <c r="W976" s="309"/>
      <c r="X976" s="309"/>
      <c r="Y976" s="309"/>
      <c r="Z976" s="309"/>
      <c r="AA976" s="309"/>
      <c r="AB976" s="309"/>
    </row>
    <row r="977" spans="1:28" ht="12.75" hidden="1">
      <c r="A977" s="309"/>
      <c r="B977" s="361"/>
      <c r="C977" s="351"/>
      <c r="D977" s="309"/>
      <c r="E977" s="374"/>
      <c r="F977" s="352"/>
      <c r="G977" s="309"/>
      <c r="H977" s="309"/>
      <c r="I977" s="309"/>
      <c r="J977" s="309"/>
      <c r="K977" s="309"/>
      <c r="L977" s="309"/>
      <c r="M977" s="309"/>
      <c r="N977" s="309"/>
      <c r="O977" s="309"/>
      <c r="P977" s="309"/>
      <c r="Q977" s="309"/>
      <c r="R977" s="309"/>
      <c r="S977" s="309"/>
      <c r="T977" s="309"/>
      <c r="U977" s="309"/>
      <c r="V977" s="309"/>
      <c r="W977" s="309"/>
      <c r="X977" s="309"/>
      <c r="Y977" s="309"/>
      <c r="Z977" s="309"/>
      <c r="AA977" s="309"/>
      <c r="AB977" s="309"/>
    </row>
    <row r="978" spans="1:28" ht="12.75" hidden="1">
      <c r="A978" s="309"/>
      <c r="B978" s="361"/>
      <c r="C978" s="351"/>
      <c r="D978" s="309"/>
      <c r="E978" s="374"/>
      <c r="F978" s="352"/>
      <c r="G978" s="309"/>
      <c r="H978" s="309"/>
      <c r="I978" s="309"/>
      <c r="J978" s="309"/>
      <c r="K978" s="309"/>
      <c r="L978" s="309"/>
      <c r="M978" s="309"/>
      <c r="N978" s="309"/>
      <c r="O978" s="309"/>
      <c r="P978" s="309"/>
      <c r="Q978" s="309"/>
      <c r="R978" s="309"/>
      <c r="S978" s="309"/>
      <c r="T978" s="309"/>
      <c r="U978" s="309"/>
      <c r="V978" s="309"/>
      <c r="W978" s="309"/>
      <c r="X978" s="309"/>
      <c r="Y978" s="309"/>
      <c r="Z978" s="309"/>
      <c r="AA978" s="309"/>
      <c r="AB978" s="309"/>
    </row>
    <row r="979" spans="1:28" ht="12.75" hidden="1">
      <c r="A979" s="309"/>
      <c r="B979" s="361"/>
      <c r="C979" s="351"/>
      <c r="D979" s="309"/>
      <c r="E979" s="374"/>
      <c r="F979" s="352"/>
      <c r="G979" s="309"/>
      <c r="H979" s="309"/>
      <c r="I979" s="309"/>
      <c r="J979" s="309"/>
      <c r="K979" s="309"/>
      <c r="L979" s="309"/>
      <c r="M979" s="309"/>
      <c r="N979" s="309"/>
      <c r="O979" s="309"/>
      <c r="P979" s="309"/>
      <c r="Q979" s="309"/>
      <c r="R979" s="309"/>
      <c r="S979" s="309"/>
      <c r="T979" s="309"/>
      <c r="U979" s="309"/>
      <c r="V979" s="309"/>
      <c r="W979" s="309"/>
      <c r="X979" s="309"/>
      <c r="Y979" s="309"/>
      <c r="Z979" s="309"/>
      <c r="AA979" s="309"/>
      <c r="AB979" s="309"/>
    </row>
    <row r="980" spans="1:28" ht="12.75" hidden="1">
      <c r="A980" s="309"/>
      <c r="B980" s="361"/>
      <c r="C980" s="351"/>
      <c r="D980" s="309"/>
      <c r="E980" s="374"/>
      <c r="F980" s="352"/>
      <c r="G980" s="309"/>
      <c r="H980" s="309"/>
      <c r="I980" s="309"/>
      <c r="J980" s="309"/>
      <c r="K980" s="309"/>
      <c r="L980" s="309"/>
      <c r="M980" s="309"/>
      <c r="N980" s="309"/>
      <c r="O980" s="309"/>
      <c r="P980" s="309"/>
      <c r="Q980" s="309"/>
      <c r="R980" s="309"/>
      <c r="S980" s="309"/>
      <c r="T980" s="309"/>
      <c r="U980" s="309"/>
      <c r="V980" s="309"/>
      <c r="W980" s="309"/>
      <c r="X980" s="309"/>
      <c r="Y980" s="309"/>
      <c r="Z980" s="309"/>
      <c r="AA980" s="309"/>
      <c r="AB980" s="309"/>
    </row>
    <row r="981" spans="1:28" ht="12.75" hidden="1">
      <c r="A981" s="309"/>
      <c r="B981" s="361"/>
      <c r="C981" s="351"/>
      <c r="D981" s="309"/>
      <c r="E981" s="374"/>
      <c r="F981" s="352"/>
      <c r="G981" s="309"/>
      <c r="H981" s="309"/>
      <c r="I981" s="309"/>
      <c r="J981" s="309"/>
      <c r="K981" s="309"/>
      <c r="L981" s="309"/>
      <c r="M981" s="309"/>
      <c r="N981" s="309"/>
      <c r="O981" s="309"/>
      <c r="P981" s="309"/>
      <c r="Q981" s="309"/>
      <c r="R981" s="309"/>
      <c r="S981" s="309"/>
      <c r="T981" s="309"/>
      <c r="U981" s="309"/>
      <c r="V981" s="309"/>
      <c r="W981" s="309"/>
      <c r="X981" s="309"/>
      <c r="Y981" s="309"/>
      <c r="Z981" s="309"/>
      <c r="AA981" s="309"/>
      <c r="AB981" s="309"/>
    </row>
    <row r="982" spans="1:28" ht="12.75" hidden="1">
      <c r="A982" s="309"/>
      <c r="B982" s="361"/>
      <c r="C982" s="351"/>
      <c r="D982" s="309"/>
      <c r="E982" s="374"/>
      <c r="F982" s="352"/>
      <c r="G982" s="309"/>
      <c r="H982" s="309"/>
      <c r="I982" s="309"/>
      <c r="J982" s="309"/>
      <c r="K982" s="309"/>
      <c r="L982" s="309"/>
      <c r="M982" s="309"/>
      <c r="N982" s="309"/>
      <c r="O982" s="309"/>
      <c r="P982" s="309"/>
      <c r="Q982" s="309"/>
      <c r="R982" s="309"/>
      <c r="S982" s="309"/>
      <c r="T982" s="309"/>
      <c r="U982" s="309"/>
      <c r="V982" s="309"/>
      <c r="W982" s="309"/>
      <c r="X982" s="309"/>
      <c r="Y982" s="309"/>
      <c r="Z982" s="309"/>
      <c r="AA982" s="309"/>
      <c r="AB982" s="309"/>
    </row>
    <row r="983" spans="1:28" ht="12.75" hidden="1">
      <c r="A983" s="309"/>
      <c r="B983" s="361"/>
      <c r="C983" s="351"/>
      <c r="D983" s="309"/>
      <c r="E983" s="374"/>
      <c r="F983" s="352"/>
      <c r="G983" s="309"/>
      <c r="H983" s="309"/>
      <c r="I983" s="309"/>
      <c r="J983" s="309"/>
      <c r="K983" s="309"/>
      <c r="L983" s="309"/>
      <c r="M983" s="309"/>
      <c r="N983" s="309"/>
      <c r="O983" s="309"/>
      <c r="P983" s="309"/>
      <c r="Q983" s="309"/>
      <c r="R983" s="309"/>
      <c r="S983" s="309"/>
      <c r="T983" s="309"/>
      <c r="U983" s="309"/>
      <c r="V983" s="309"/>
      <c r="W983" s="309"/>
      <c r="X983" s="309"/>
      <c r="Y983" s="309"/>
      <c r="Z983" s="309"/>
      <c r="AA983" s="309"/>
      <c r="AB983" s="309"/>
    </row>
    <row r="984" spans="1:28" ht="12.75" hidden="1">
      <c r="A984" s="309"/>
      <c r="B984" s="361"/>
      <c r="C984" s="351"/>
      <c r="D984" s="309"/>
      <c r="E984" s="374"/>
      <c r="F984" s="352"/>
      <c r="G984" s="309"/>
      <c r="H984" s="309"/>
      <c r="I984" s="309"/>
      <c r="J984" s="309"/>
      <c r="K984" s="309"/>
      <c r="L984" s="309"/>
      <c r="M984" s="309"/>
      <c r="N984" s="309"/>
      <c r="O984" s="309"/>
      <c r="P984" s="309"/>
      <c r="Q984" s="309"/>
      <c r="R984" s="309"/>
      <c r="S984" s="309"/>
      <c r="T984" s="309"/>
      <c r="U984" s="309"/>
      <c r="V984" s="309"/>
      <c r="W984" s="309"/>
      <c r="X984" s="309"/>
      <c r="Y984" s="309"/>
      <c r="Z984" s="309"/>
      <c r="AA984" s="309"/>
      <c r="AB984" s="309"/>
    </row>
    <row r="985" spans="1:28" ht="12.75" hidden="1">
      <c r="A985" s="309"/>
      <c r="B985" s="361"/>
      <c r="C985" s="351"/>
      <c r="D985" s="309"/>
      <c r="E985" s="374"/>
      <c r="F985" s="352"/>
      <c r="G985" s="309"/>
      <c r="H985" s="309"/>
      <c r="I985" s="309"/>
      <c r="J985" s="309"/>
      <c r="K985" s="309"/>
      <c r="L985" s="309"/>
      <c r="M985" s="309"/>
      <c r="N985" s="309"/>
      <c r="O985" s="309"/>
      <c r="P985" s="309"/>
      <c r="Q985" s="309"/>
      <c r="R985" s="309"/>
      <c r="S985" s="309"/>
      <c r="T985" s="309"/>
      <c r="U985" s="309"/>
      <c r="V985" s="309"/>
      <c r="W985" s="309"/>
      <c r="X985" s="309"/>
      <c r="Y985" s="309"/>
      <c r="Z985" s="309"/>
      <c r="AA985" s="309"/>
      <c r="AB985" s="309"/>
    </row>
    <row r="986" spans="1:28" ht="12.75" hidden="1">
      <c r="A986" s="309"/>
      <c r="B986" s="361"/>
      <c r="C986" s="351"/>
      <c r="D986" s="309"/>
      <c r="E986" s="374"/>
      <c r="F986" s="352"/>
      <c r="G986" s="309"/>
      <c r="H986" s="309"/>
      <c r="I986" s="309"/>
      <c r="J986" s="309"/>
      <c r="K986" s="309"/>
      <c r="L986" s="309"/>
      <c r="M986" s="309"/>
      <c r="N986" s="309"/>
      <c r="O986" s="309"/>
      <c r="P986" s="309"/>
      <c r="Q986" s="309"/>
      <c r="R986" s="309"/>
      <c r="S986" s="309"/>
      <c r="T986" s="309"/>
      <c r="U986" s="309"/>
      <c r="V986" s="309"/>
      <c r="W986" s="309"/>
      <c r="X986" s="309"/>
      <c r="Y986" s="309"/>
      <c r="Z986" s="309"/>
      <c r="AA986" s="309"/>
      <c r="AB986" s="309"/>
    </row>
    <row r="987" spans="1:28" ht="12.75" hidden="1">
      <c r="A987" s="309"/>
      <c r="B987" s="361"/>
      <c r="C987" s="351"/>
      <c r="D987" s="309"/>
      <c r="E987" s="374"/>
      <c r="F987" s="352"/>
      <c r="G987" s="309"/>
      <c r="H987" s="309"/>
      <c r="I987" s="309"/>
      <c r="J987" s="309"/>
      <c r="K987" s="309"/>
      <c r="L987" s="309"/>
      <c r="M987" s="309"/>
      <c r="N987" s="309"/>
      <c r="O987" s="309"/>
      <c r="P987" s="309"/>
      <c r="Q987" s="309"/>
      <c r="R987" s="309"/>
      <c r="S987" s="309"/>
      <c r="T987" s="309"/>
      <c r="U987" s="309"/>
      <c r="V987" s="309"/>
      <c r="W987" s="309"/>
      <c r="X987" s="309"/>
      <c r="Y987" s="309"/>
      <c r="Z987" s="309"/>
      <c r="AA987" s="309"/>
      <c r="AB987" s="309"/>
    </row>
    <row r="988" spans="1:28" ht="12.75" hidden="1">
      <c r="A988" s="309"/>
      <c r="B988" s="361"/>
      <c r="C988" s="351"/>
      <c r="D988" s="309"/>
      <c r="E988" s="374"/>
      <c r="F988" s="352"/>
      <c r="G988" s="309"/>
      <c r="H988" s="309"/>
      <c r="I988" s="309"/>
      <c r="J988" s="309"/>
      <c r="K988" s="309"/>
      <c r="L988" s="309"/>
      <c r="M988" s="309"/>
      <c r="N988" s="309"/>
      <c r="O988" s="309"/>
      <c r="P988" s="309"/>
      <c r="Q988" s="309"/>
      <c r="R988" s="309"/>
      <c r="S988" s="309"/>
      <c r="T988" s="309"/>
      <c r="U988" s="309"/>
      <c r="V988" s="309"/>
      <c r="W988" s="309"/>
      <c r="X988" s="309"/>
      <c r="Y988" s="309"/>
      <c r="Z988" s="309"/>
      <c r="AA988" s="309"/>
      <c r="AB988" s="309"/>
    </row>
    <row r="989" spans="1:28" ht="12.75" hidden="1">
      <c r="A989" s="309"/>
      <c r="B989" s="361"/>
      <c r="C989" s="351"/>
      <c r="D989" s="309"/>
      <c r="E989" s="374"/>
      <c r="F989" s="352"/>
      <c r="G989" s="309"/>
      <c r="H989" s="309"/>
      <c r="I989" s="309"/>
      <c r="J989" s="309"/>
      <c r="K989" s="309"/>
      <c r="L989" s="309"/>
      <c r="M989" s="309"/>
      <c r="N989" s="309"/>
      <c r="O989" s="309"/>
      <c r="P989" s="309"/>
      <c r="Q989" s="309"/>
      <c r="R989" s="309"/>
      <c r="S989" s="309"/>
      <c r="T989" s="309"/>
      <c r="U989" s="309"/>
      <c r="V989" s="309"/>
      <c r="W989" s="309"/>
      <c r="X989" s="309"/>
      <c r="Y989" s="309"/>
      <c r="Z989" s="309"/>
      <c r="AA989" s="309"/>
      <c r="AB989" s="309"/>
    </row>
    <row r="990" spans="1:28" ht="12.75" hidden="1">
      <c r="A990" s="309"/>
      <c r="B990" s="361"/>
      <c r="C990" s="351"/>
      <c r="D990" s="309"/>
      <c r="E990" s="374"/>
      <c r="F990" s="352"/>
      <c r="G990" s="309"/>
      <c r="H990" s="309"/>
      <c r="I990" s="309"/>
      <c r="J990" s="309"/>
      <c r="K990" s="309"/>
      <c r="L990" s="309"/>
      <c r="M990" s="309"/>
      <c r="N990" s="309"/>
      <c r="O990" s="309"/>
      <c r="P990" s="309"/>
      <c r="Q990" s="309"/>
      <c r="R990" s="309"/>
      <c r="S990" s="309"/>
      <c r="T990" s="309"/>
      <c r="U990" s="309"/>
      <c r="V990" s="309"/>
      <c r="W990" s="309"/>
      <c r="X990" s="309"/>
      <c r="Y990" s="309"/>
      <c r="Z990" s="309"/>
      <c r="AA990" s="309"/>
      <c r="AB990" s="309"/>
    </row>
    <row r="991" spans="1:28" ht="12.75" hidden="1">
      <c r="A991" s="309"/>
      <c r="B991" s="361"/>
      <c r="C991" s="351"/>
      <c r="D991" s="309"/>
      <c r="E991" s="374"/>
      <c r="F991" s="352"/>
      <c r="G991" s="309"/>
      <c r="H991" s="309"/>
      <c r="I991" s="309"/>
      <c r="J991" s="309"/>
      <c r="K991" s="309"/>
      <c r="L991" s="309"/>
      <c r="M991" s="309"/>
      <c r="N991" s="309"/>
      <c r="O991" s="309"/>
      <c r="P991" s="309"/>
      <c r="Q991" s="309"/>
      <c r="R991" s="309"/>
      <c r="S991" s="309"/>
      <c r="T991" s="309"/>
      <c r="U991" s="309"/>
      <c r="V991" s="309"/>
      <c r="W991" s="309"/>
      <c r="X991" s="309"/>
      <c r="Y991" s="309"/>
      <c r="Z991" s="309"/>
      <c r="AA991" s="309"/>
      <c r="AB991" s="309"/>
    </row>
    <row r="992" spans="1:28" ht="12.75" hidden="1">
      <c r="A992" s="309"/>
      <c r="B992" s="361"/>
      <c r="C992" s="351"/>
      <c r="D992" s="309"/>
      <c r="E992" s="374"/>
      <c r="F992" s="352"/>
      <c r="G992" s="309"/>
      <c r="H992" s="309"/>
      <c r="I992" s="309"/>
      <c r="J992" s="309"/>
      <c r="K992" s="309"/>
      <c r="L992" s="309"/>
      <c r="M992" s="309"/>
      <c r="N992" s="309"/>
      <c r="O992" s="309"/>
      <c r="P992" s="309"/>
      <c r="Q992" s="309"/>
      <c r="R992" s="309"/>
      <c r="S992" s="309"/>
      <c r="T992" s="309"/>
      <c r="U992" s="309"/>
      <c r="V992" s="309"/>
      <c r="W992" s="309"/>
      <c r="X992" s="309"/>
      <c r="Y992" s="309"/>
      <c r="Z992" s="309"/>
      <c r="AA992" s="309"/>
      <c r="AB992" s="309"/>
    </row>
    <row r="993" spans="1:28" ht="12.75" hidden="1">
      <c r="A993" s="309"/>
      <c r="B993" s="361"/>
      <c r="C993" s="351"/>
      <c r="D993" s="309"/>
      <c r="E993" s="374"/>
      <c r="F993" s="352"/>
      <c r="G993" s="309"/>
      <c r="H993" s="309"/>
      <c r="I993" s="309"/>
      <c r="J993" s="309"/>
      <c r="K993" s="309"/>
      <c r="L993" s="309"/>
      <c r="M993" s="309"/>
      <c r="N993" s="309"/>
      <c r="O993" s="309"/>
      <c r="P993" s="309"/>
      <c r="Q993" s="309"/>
      <c r="R993" s="309"/>
      <c r="S993" s="309"/>
      <c r="T993" s="309"/>
      <c r="U993" s="309"/>
      <c r="V993" s="309"/>
      <c r="W993" s="309"/>
      <c r="X993" s="309"/>
      <c r="Y993" s="309"/>
      <c r="Z993" s="309"/>
      <c r="AA993" s="309"/>
      <c r="AB993" s="309"/>
    </row>
    <row r="994" spans="1:28" ht="12.75" hidden="1">
      <c r="A994" s="309"/>
      <c r="B994" s="361"/>
      <c r="C994" s="351"/>
      <c r="D994" s="309"/>
      <c r="E994" s="374"/>
      <c r="F994" s="352"/>
      <c r="G994" s="309"/>
      <c r="H994" s="309"/>
      <c r="I994" s="309"/>
      <c r="J994" s="309"/>
      <c r="K994" s="309"/>
      <c r="L994" s="309"/>
      <c r="M994" s="309"/>
      <c r="N994" s="309"/>
      <c r="O994" s="309"/>
      <c r="P994" s="309"/>
      <c r="Q994" s="309"/>
      <c r="R994" s="309"/>
      <c r="S994" s="309"/>
      <c r="T994" s="309"/>
      <c r="U994" s="309"/>
      <c r="V994" s="309"/>
      <c r="W994" s="309"/>
      <c r="X994" s="309"/>
      <c r="Y994" s="309"/>
      <c r="Z994" s="309"/>
      <c r="AA994" s="309"/>
      <c r="AB994" s="309"/>
    </row>
    <row r="995" spans="1:28" ht="12.75" hidden="1">
      <c r="A995" s="309"/>
      <c r="B995" s="361"/>
      <c r="C995" s="351"/>
      <c r="D995" s="309"/>
      <c r="E995" s="374"/>
      <c r="F995" s="352"/>
      <c r="G995" s="309"/>
      <c r="H995" s="309"/>
      <c r="I995" s="309"/>
      <c r="J995" s="309"/>
      <c r="K995" s="309"/>
      <c r="L995" s="309"/>
      <c r="M995" s="309"/>
      <c r="N995" s="309"/>
      <c r="O995" s="309"/>
      <c r="P995" s="309"/>
      <c r="Q995" s="309"/>
      <c r="R995" s="309"/>
      <c r="S995" s="309"/>
      <c r="T995" s="309"/>
      <c r="U995" s="309"/>
      <c r="V995" s="309"/>
      <c r="W995" s="309"/>
      <c r="X995" s="309"/>
      <c r="Y995" s="309"/>
      <c r="Z995" s="309"/>
      <c r="AA995" s="309"/>
      <c r="AB995" s="309"/>
    </row>
    <row r="996" spans="1:28" ht="12.75" hidden="1">
      <c r="A996" s="309"/>
      <c r="B996" s="361"/>
      <c r="C996" s="351"/>
      <c r="D996" s="309"/>
      <c r="E996" s="374"/>
      <c r="F996" s="352"/>
      <c r="G996" s="309"/>
      <c r="H996" s="309"/>
      <c r="I996" s="309"/>
      <c r="J996" s="309"/>
      <c r="K996" s="309"/>
      <c r="L996" s="309"/>
      <c r="M996" s="309"/>
      <c r="N996" s="309"/>
      <c r="O996" s="309"/>
      <c r="P996" s="309"/>
      <c r="Q996" s="309"/>
      <c r="R996" s="309"/>
      <c r="S996" s="309"/>
      <c r="T996" s="309"/>
      <c r="U996" s="309"/>
      <c r="V996" s="309"/>
      <c r="W996" s="309"/>
      <c r="X996" s="309"/>
      <c r="Y996" s="309"/>
      <c r="Z996" s="309"/>
      <c r="AA996" s="309"/>
      <c r="AB996" s="309"/>
    </row>
  </sheetData>
  <mergeCells count="32">
    <mergeCell ref="H35:H38"/>
    <mergeCell ref="A35:A38"/>
    <mergeCell ref="C35:C38"/>
    <mergeCell ref="D35:D38"/>
    <mergeCell ref="H6:H7"/>
    <mergeCell ref="A5:A7"/>
    <mergeCell ref="A17:A34"/>
    <mergeCell ref="B17:B34"/>
    <mergeCell ref="F17:F34"/>
    <mergeCell ref="G17:G34"/>
    <mergeCell ref="H10:H16"/>
    <mergeCell ref="G40:G50"/>
    <mergeCell ref="A51:D51"/>
    <mergeCell ref="C6:C7"/>
    <mergeCell ref="D6:D7"/>
    <mergeCell ref="F6:F7"/>
    <mergeCell ref="G6:G7"/>
    <mergeCell ref="F35:F38"/>
    <mergeCell ref="A40:A50"/>
    <mergeCell ref="B40:B50"/>
    <mergeCell ref="F40:F50"/>
    <mergeCell ref="A10:A16"/>
    <mergeCell ref="C10:C16"/>
    <mergeCell ref="D10:D16"/>
    <mergeCell ref="F10:F16"/>
    <mergeCell ref="G10:G16"/>
    <mergeCell ref="G35:G38"/>
    <mergeCell ref="A1:H1"/>
    <mergeCell ref="A3:A4"/>
    <mergeCell ref="F3:F4"/>
    <mergeCell ref="G3:G4"/>
    <mergeCell ref="H3:H4"/>
  </mergeCells>
  <pageMargins left="0.70866141732283472" right="0.38" top="0.74803149606299213" bottom="0.74803149606299213" header="0.31496062992125984" footer="0.31496062992125984"/>
  <pageSetup paperSize="5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74"/>
  <sheetViews>
    <sheetView showGridLines="0" topLeftCell="E1" zoomScale="75" zoomScaleNormal="60" workbookViewId="0">
      <selection activeCell="F30" sqref="F30"/>
    </sheetView>
  </sheetViews>
  <sheetFormatPr baseColWidth="10" defaultColWidth="0" defaultRowHeight="15" zeroHeight="1"/>
  <cols>
    <col min="1" max="1" width="6.7109375" style="1" customWidth="1"/>
    <col min="2" max="2" width="45.42578125" style="1" customWidth="1"/>
    <col min="3" max="3" width="86.85546875" style="1" customWidth="1"/>
    <col min="4" max="4" width="16.85546875" style="1" customWidth="1"/>
    <col min="5" max="5" width="15.7109375" style="1" customWidth="1"/>
    <col min="6" max="6" width="16.7109375" style="1" customWidth="1"/>
    <col min="7" max="7" width="18" style="1" customWidth="1"/>
    <col min="8" max="8" width="22.85546875" style="1" customWidth="1"/>
    <col min="9" max="9" width="21.140625" style="1" customWidth="1"/>
    <col min="10" max="10" width="20.85546875" style="3" customWidth="1"/>
    <col min="11" max="11" width="13.42578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42578125" style="1" hidden="1" customWidth="1"/>
    <col min="20" max="20" width="14.42578125" style="1" hidden="1" customWidth="1"/>
    <col min="21" max="21" width="18.42578125" style="1" hidden="1" customWidth="1"/>
    <col min="22" max="22" width="33.85546875" style="1" hidden="1" customWidth="1"/>
    <col min="23" max="23" width="12.42578125" style="1" hidden="1" customWidth="1"/>
    <col min="24" max="24" width="24.28515625" style="1" hidden="1" customWidth="1"/>
    <col min="25" max="25" width="22.42578125" style="1" hidden="1" customWidth="1"/>
    <col min="26" max="27" width="12.42578125" style="1" hidden="1" customWidth="1"/>
    <col min="28" max="28" width="16.85546875" style="1" hidden="1" customWidth="1"/>
    <col min="29" max="29" width="12.42578125" style="1" hidden="1" customWidth="1"/>
    <col min="30" max="30" width="30.140625" style="1" hidden="1" customWidth="1"/>
    <col min="31" max="31" width="15.42578125" style="1" hidden="1" customWidth="1"/>
    <col min="32" max="32" width="15.85546875" style="1" hidden="1" customWidth="1"/>
    <col min="33" max="33" width="24.42578125" style="1" hidden="1" customWidth="1"/>
    <col min="34" max="34" width="17.140625" style="1" hidden="1" customWidth="1"/>
    <col min="35" max="251" width="0" style="1" hidden="1" customWidth="1"/>
    <col min="252" max="16384" width="12.42578125" style="1" hidden="1"/>
  </cols>
  <sheetData>
    <row r="1" spans="2:251" s="31" customFormat="1" ht="37.5" customHeight="1">
      <c r="B1" s="441"/>
      <c r="C1" s="441"/>
      <c r="D1" s="442" t="s">
        <v>27</v>
      </c>
      <c r="E1" s="443"/>
      <c r="F1" s="443"/>
      <c r="G1" s="443"/>
      <c r="H1" s="443"/>
      <c r="I1" s="443"/>
      <c r="J1" s="443"/>
      <c r="K1" s="444"/>
      <c r="L1" s="661" t="s">
        <v>31</v>
      </c>
      <c r="M1" s="662"/>
      <c r="N1" s="662"/>
      <c r="O1" s="663"/>
      <c r="P1" s="451"/>
      <c r="Q1" s="452"/>
      <c r="R1" s="53"/>
    </row>
    <row r="2" spans="2:251" s="31" customFormat="1" ht="37.5" customHeight="1">
      <c r="B2" s="441"/>
      <c r="C2" s="441"/>
      <c r="D2" s="445"/>
      <c r="E2" s="446"/>
      <c r="F2" s="446"/>
      <c r="G2" s="446"/>
      <c r="H2" s="446"/>
      <c r="I2" s="446"/>
      <c r="J2" s="446"/>
      <c r="K2" s="447"/>
      <c r="L2" s="661" t="s">
        <v>28</v>
      </c>
      <c r="M2" s="662"/>
      <c r="N2" s="662"/>
      <c r="O2" s="663"/>
      <c r="P2" s="453"/>
      <c r="Q2" s="454"/>
      <c r="R2" s="53"/>
    </row>
    <row r="3" spans="2:251" s="31" customFormat="1" ht="33.75" customHeight="1">
      <c r="B3" s="441"/>
      <c r="C3" s="441"/>
      <c r="D3" s="442" t="s">
        <v>26</v>
      </c>
      <c r="E3" s="443"/>
      <c r="F3" s="443"/>
      <c r="G3" s="443"/>
      <c r="H3" s="443"/>
      <c r="I3" s="443"/>
      <c r="J3" s="443"/>
      <c r="K3" s="444"/>
      <c r="L3" s="661" t="s">
        <v>29</v>
      </c>
      <c r="M3" s="662"/>
      <c r="N3" s="662"/>
      <c r="O3" s="663"/>
      <c r="P3" s="453"/>
      <c r="Q3" s="454"/>
      <c r="R3" s="53"/>
    </row>
    <row r="4" spans="2:251" s="31" customFormat="1" ht="38.25" customHeight="1">
      <c r="B4" s="441"/>
      <c r="C4" s="441"/>
      <c r="D4" s="445"/>
      <c r="E4" s="446"/>
      <c r="F4" s="446"/>
      <c r="G4" s="446"/>
      <c r="H4" s="446"/>
      <c r="I4" s="446"/>
      <c r="J4" s="446"/>
      <c r="K4" s="447"/>
      <c r="L4" s="661" t="s">
        <v>30</v>
      </c>
      <c r="M4" s="662"/>
      <c r="N4" s="662"/>
      <c r="O4" s="663"/>
      <c r="P4" s="455"/>
      <c r="Q4" s="456"/>
      <c r="R4" s="53"/>
    </row>
    <row r="5" spans="2:251" s="31" customFormat="1" ht="23.25" customHeight="1"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53"/>
    </row>
    <row r="6" spans="2:251" s="31" customFormat="1" ht="31.5" customHeight="1">
      <c r="B6" s="55" t="s">
        <v>36</v>
      </c>
      <c r="C6" s="55" t="s">
        <v>465</v>
      </c>
      <c r="D6" s="448" t="s">
        <v>466</v>
      </c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50"/>
      <c r="R6" s="53"/>
    </row>
    <row r="7" spans="2:251" s="31" customFormat="1" ht="20.25">
      <c r="B7" s="55" t="s">
        <v>25</v>
      </c>
      <c r="C7" s="265">
        <v>45293</v>
      </c>
      <c r="D7" s="473" t="s">
        <v>76</v>
      </c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</row>
    <row r="8" spans="2:251" s="31" customFormat="1" ht="20.25">
      <c r="B8" s="458" t="s">
        <v>467</v>
      </c>
      <c r="C8" s="459"/>
      <c r="D8" s="460"/>
      <c r="E8" s="460"/>
      <c r="F8" s="460"/>
      <c r="G8" s="460"/>
      <c r="H8" s="460"/>
      <c r="I8" s="461"/>
      <c r="J8" s="474" t="s">
        <v>468</v>
      </c>
      <c r="K8" s="475"/>
      <c r="L8" s="476"/>
      <c r="M8" s="483" t="s">
        <v>24</v>
      </c>
      <c r="N8" s="484"/>
      <c r="O8" s="484"/>
      <c r="P8" s="484"/>
      <c r="Q8" s="485"/>
      <c r="R8" s="39"/>
      <c r="T8" s="457"/>
      <c r="U8" s="457"/>
      <c r="V8" s="457"/>
      <c r="W8" s="457"/>
      <c r="X8" s="457"/>
    </row>
    <row r="9" spans="2:251" s="31" customFormat="1" ht="20.25">
      <c r="B9" s="458" t="s">
        <v>469</v>
      </c>
      <c r="C9" s="459"/>
      <c r="D9" s="460"/>
      <c r="E9" s="460"/>
      <c r="F9" s="460"/>
      <c r="G9" s="460"/>
      <c r="H9" s="460"/>
      <c r="I9" s="461"/>
      <c r="J9" s="477"/>
      <c r="K9" s="478"/>
      <c r="L9" s="478"/>
      <c r="M9" s="52" t="s">
        <v>23</v>
      </c>
      <c r="N9" s="462" t="s">
        <v>22</v>
      </c>
      <c r="O9" s="462"/>
      <c r="P9" s="462"/>
      <c r="Q9" s="52" t="s">
        <v>21</v>
      </c>
      <c r="R9" s="39"/>
      <c r="T9" s="51"/>
      <c r="U9" s="51"/>
      <c r="V9" s="51"/>
      <c r="W9" s="51"/>
      <c r="X9" s="51"/>
    </row>
    <row r="10" spans="2:251" s="31" customFormat="1" ht="20.25">
      <c r="B10" s="463" t="s">
        <v>470</v>
      </c>
      <c r="C10" s="464"/>
      <c r="D10" s="465"/>
      <c r="E10" s="465"/>
      <c r="F10" s="465"/>
      <c r="G10" s="465"/>
      <c r="H10" s="465"/>
      <c r="I10" s="466"/>
      <c r="J10" s="477"/>
      <c r="K10" s="478"/>
      <c r="L10" s="478"/>
      <c r="M10" s="266"/>
      <c r="N10" s="664"/>
      <c r="O10" s="665"/>
      <c r="P10" s="666"/>
      <c r="Q10" s="266"/>
      <c r="R10" s="39"/>
      <c r="T10" s="48"/>
      <c r="U10" s="470"/>
      <c r="V10" s="470"/>
      <c r="W10" s="470"/>
      <c r="X10" s="48"/>
      <c r="Z10" s="47"/>
      <c r="AA10" s="47"/>
    </row>
    <row r="11" spans="2:251" s="31" customFormat="1" ht="45" customHeight="1">
      <c r="B11" s="486" t="s">
        <v>471</v>
      </c>
      <c r="C11" s="487"/>
      <c r="D11" s="465"/>
      <c r="E11" s="465"/>
      <c r="F11" s="465"/>
      <c r="G11" s="465"/>
      <c r="H11" s="465"/>
      <c r="I11" s="466"/>
      <c r="J11" s="477"/>
      <c r="K11" s="478"/>
      <c r="L11" s="478"/>
      <c r="M11" s="46"/>
      <c r="N11" s="667"/>
      <c r="O11" s="668"/>
      <c r="P11" s="669"/>
      <c r="Q11" s="45"/>
      <c r="R11" s="39"/>
      <c r="T11" s="42"/>
      <c r="U11" s="497"/>
      <c r="V11" s="497"/>
      <c r="W11" s="497"/>
      <c r="X11" s="36"/>
      <c r="Z11" s="34"/>
      <c r="AA11" s="33"/>
      <c r="AB11" s="32"/>
    </row>
    <row r="12" spans="2:251" s="31" customFormat="1" ht="20.25">
      <c r="B12" s="498" t="s">
        <v>472</v>
      </c>
      <c r="C12" s="499"/>
      <c r="D12" s="460"/>
      <c r="E12" s="460"/>
      <c r="F12" s="460"/>
      <c r="G12" s="460"/>
      <c r="H12" s="460"/>
      <c r="I12" s="461"/>
      <c r="J12" s="477"/>
      <c r="K12" s="478"/>
      <c r="L12" s="478"/>
      <c r="M12" s="44"/>
      <c r="N12" s="667"/>
      <c r="O12" s="668"/>
      <c r="P12" s="669"/>
      <c r="Q12" s="43"/>
      <c r="R12" s="39"/>
      <c r="T12" s="42"/>
      <c r="U12" s="497"/>
      <c r="V12" s="497"/>
      <c r="W12" s="497"/>
      <c r="X12" s="36"/>
      <c r="Z12" s="34"/>
      <c r="AA12" s="33"/>
      <c r="AB12" s="32"/>
    </row>
    <row r="13" spans="2:251" s="31" customFormat="1" ht="20.25">
      <c r="B13" s="674" t="s">
        <v>473</v>
      </c>
      <c r="C13" s="675"/>
      <c r="D13" s="675"/>
      <c r="E13" s="675"/>
      <c r="F13" s="675"/>
      <c r="G13" s="675"/>
      <c r="H13" s="675"/>
      <c r="I13" s="676"/>
      <c r="J13" s="480"/>
      <c r="K13" s="481"/>
      <c r="L13" s="482"/>
      <c r="M13" s="41"/>
      <c r="N13" s="670"/>
      <c r="O13" s="671"/>
      <c r="P13" s="672"/>
      <c r="Q13" s="40"/>
      <c r="R13" s="39"/>
      <c r="T13" s="38"/>
      <c r="U13" s="497"/>
      <c r="V13" s="497"/>
      <c r="W13" s="37"/>
      <c r="X13" s="36"/>
      <c r="Y13" s="35"/>
      <c r="Z13" s="34"/>
      <c r="AA13" s="33"/>
      <c r="AB13" s="32"/>
    </row>
    <row r="14" spans="2:251" ht="28.5" customHeight="1">
      <c r="B14" s="491" t="s">
        <v>34</v>
      </c>
      <c r="C14" s="493" t="s">
        <v>32</v>
      </c>
      <c r="D14" s="495" t="s">
        <v>38</v>
      </c>
      <c r="E14" s="495" t="s">
        <v>20</v>
      </c>
      <c r="F14" s="495" t="s">
        <v>42</v>
      </c>
      <c r="G14" s="496" t="s">
        <v>39</v>
      </c>
      <c r="H14" s="495" t="s">
        <v>35</v>
      </c>
      <c r="I14" s="505" t="s">
        <v>33</v>
      </c>
      <c r="J14" s="506"/>
      <c r="K14" s="506"/>
      <c r="L14" s="507"/>
      <c r="M14" s="495" t="s">
        <v>19</v>
      </c>
      <c r="N14" s="495"/>
      <c r="O14" s="511" t="s">
        <v>18</v>
      </c>
      <c r="P14" s="511"/>
      <c r="Q14" s="511"/>
      <c r="R14" s="3"/>
      <c r="S14" s="3"/>
      <c r="T14" s="10"/>
      <c r="U14" s="512"/>
      <c r="V14" s="512"/>
      <c r="W14" s="3"/>
      <c r="X14" s="9"/>
      <c r="Y14" s="3"/>
      <c r="Z14" s="17"/>
      <c r="AA14" s="6"/>
      <c r="AB14" s="25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spans="2:251" ht="33.75" customHeight="1">
      <c r="B15" s="492"/>
      <c r="C15" s="493"/>
      <c r="D15" s="495"/>
      <c r="E15" s="495"/>
      <c r="F15" s="495"/>
      <c r="G15" s="495"/>
      <c r="H15" s="495"/>
      <c r="I15" s="508"/>
      <c r="J15" s="509"/>
      <c r="K15" s="509"/>
      <c r="L15" s="510"/>
      <c r="M15" s="495"/>
      <c r="N15" s="495"/>
      <c r="O15" s="495" t="s">
        <v>17</v>
      </c>
      <c r="P15" s="495" t="s">
        <v>16</v>
      </c>
      <c r="Q15" s="493" t="s">
        <v>15</v>
      </c>
      <c r="R15" s="3"/>
      <c r="S15" s="3"/>
      <c r="T15" s="8"/>
      <c r="U15" s="512"/>
      <c r="V15" s="512"/>
      <c r="W15" s="3"/>
      <c r="X15" s="7"/>
      <c r="Y15" s="3"/>
      <c r="Z15" s="17"/>
      <c r="AA15" s="6"/>
      <c r="AB15" s="2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39.75" customHeight="1">
      <c r="B16" s="673"/>
      <c r="C16" s="493"/>
      <c r="D16" s="495"/>
      <c r="E16" s="495"/>
      <c r="F16" s="495"/>
      <c r="G16" s="495"/>
      <c r="H16" s="495"/>
      <c r="I16" s="60" t="s">
        <v>14</v>
      </c>
      <c r="J16" s="60" t="s">
        <v>13</v>
      </c>
      <c r="K16" s="60" t="s">
        <v>12</v>
      </c>
      <c r="L16" s="61" t="s">
        <v>11</v>
      </c>
      <c r="M16" s="30" t="s">
        <v>10</v>
      </c>
      <c r="N16" s="29" t="s">
        <v>9</v>
      </c>
      <c r="O16" s="495"/>
      <c r="P16" s="495"/>
      <c r="Q16" s="493"/>
      <c r="R16" s="3"/>
      <c r="S16" s="3"/>
      <c r="T16" s="5"/>
      <c r="U16" s="512"/>
      <c r="V16" s="512"/>
      <c r="X16" s="6"/>
      <c r="Z16" s="17"/>
      <c r="AA16" s="6"/>
      <c r="AB16" s="2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8" ht="35.1" customHeight="1">
      <c r="B17" s="677" t="s">
        <v>474</v>
      </c>
      <c r="C17" s="680" t="s">
        <v>611</v>
      </c>
      <c r="D17" s="56" t="s">
        <v>37</v>
      </c>
      <c r="E17" s="681" t="s">
        <v>613</v>
      </c>
      <c r="F17" s="24">
        <v>1</v>
      </c>
      <c r="G17" s="56" t="s">
        <v>37</v>
      </c>
      <c r="H17" s="433">
        <v>24000000</v>
      </c>
      <c r="I17" s="267">
        <f>+H17</f>
        <v>24000000</v>
      </c>
      <c r="J17" s="23"/>
      <c r="K17" s="268"/>
      <c r="L17" s="23"/>
      <c r="M17" s="269">
        <v>45293</v>
      </c>
      <c r="N17" s="269">
        <v>45656</v>
      </c>
      <c r="O17" s="683">
        <f>+F18/F17</f>
        <v>0</v>
      </c>
      <c r="P17" s="684">
        <f>+H18/H17</f>
        <v>0</v>
      </c>
      <c r="Q17" s="685">
        <v>0</v>
      </c>
      <c r="T17" s="5"/>
      <c r="U17" s="512"/>
      <c r="V17" s="512"/>
      <c r="X17" s="4"/>
      <c r="Z17" s="27"/>
      <c r="AA17" s="6"/>
      <c r="AB17" s="25"/>
    </row>
    <row r="18" spans="2:28" ht="35.1" customHeight="1">
      <c r="B18" s="678"/>
      <c r="C18" s="680"/>
      <c r="D18" s="56" t="s">
        <v>2</v>
      </c>
      <c r="E18" s="682"/>
      <c r="F18" s="24">
        <v>0</v>
      </c>
      <c r="G18" s="56" t="s">
        <v>88</v>
      </c>
      <c r="H18" s="433">
        <v>0</v>
      </c>
      <c r="I18" s="267"/>
      <c r="J18" s="23"/>
      <c r="K18" s="268"/>
      <c r="L18" s="23"/>
      <c r="M18" s="28"/>
      <c r="N18" s="28"/>
      <c r="O18" s="683"/>
      <c r="P18" s="683"/>
      <c r="Q18" s="685"/>
      <c r="T18" s="5"/>
      <c r="U18" s="54"/>
      <c r="V18" s="54"/>
      <c r="X18" s="4"/>
      <c r="Z18" s="27"/>
      <c r="AA18" s="6"/>
      <c r="AB18" s="25"/>
    </row>
    <row r="19" spans="2:28" ht="35.1" customHeight="1">
      <c r="B19" s="678"/>
      <c r="C19" s="680" t="s">
        <v>475</v>
      </c>
      <c r="D19" s="56" t="s">
        <v>3</v>
      </c>
      <c r="E19" s="689" t="s">
        <v>612</v>
      </c>
      <c r="F19" s="24">
        <f>104-12</f>
        <v>92</v>
      </c>
      <c r="G19" s="56" t="s">
        <v>3</v>
      </c>
      <c r="H19" s="433">
        <v>8400000</v>
      </c>
      <c r="I19" s="267">
        <f>+H19</f>
        <v>8400000</v>
      </c>
      <c r="J19" s="21"/>
      <c r="K19" s="268"/>
      <c r="L19" s="21"/>
      <c r="M19" s="269">
        <v>45293</v>
      </c>
      <c r="N19" s="269">
        <v>45656</v>
      </c>
      <c r="O19" s="683">
        <f t="shared" ref="O19" si="0">+F20/F19</f>
        <v>0</v>
      </c>
      <c r="P19" s="684">
        <f t="shared" ref="P19" si="1">+H20/H19</f>
        <v>0</v>
      </c>
      <c r="Q19" s="685">
        <v>0</v>
      </c>
      <c r="X19" s="26"/>
      <c r="Z19" s="27"/>
      <c r="AA19" s="6"/>
      <c r="AB19" s="25"/>
    </row>
    <row r="20" spans="2:28" ht="35.1" customHeight="1">
      <c r="B20" s="678"/>
      <c r="C20" s="686"/>
      <c r="D20" s="56" t="s">
        <v>2</v>
      </c>
      <c r="E20" s="690"/>
      <c r="F20" s="24">
        <v>0</v>
      </c>
      <c r="G20" s="56" t="s">
        <v>88</v>
      </c>
      <c r="H20" s="433">
        <v>0</v>
      </c>
      <c r="I20" s="270"/>
      <c r="J20" s="21"/>
      <c r="K20" s="268"/>
      <c r="L20" s="21"/>
      <c r="M20" s="21"/>
      <c r="N20" s="20"/>
      <c r="O20" s="683"/>
      <c r="P20" s="683"/>
      <c r="Q20" s="685"/>
      <c r="X20" s="26"/>
      <c r="Z20" s="27"/>
      <c r="AA20" s="6"/>
      <c r="AB20" s="25"/>
    </row>
    <row r="21" spans="2:28" ht="35.1" customHeight="1">
      <c r="B21" s="678"/>
      <c r="C21" s="686" t="s">
        <v>476</v>
      </c>
      <c r="D21" s="56" t="s">
        <v>3</v>
      </c>
      <c r="E21" s="687" t="s">
        <v>477</v>
      </c>
      <c r="F21" s="24">
        <v>104</v>
      </c>
      <c r="G21" s="56" t="s">
        <v>3</v>
      </c>
      <c r="H21" s="433">
        <v>18217399</v>
      </c>
      <c r="I21" s="267">
        <f>+H21</f>
        <v>18217399</v>
      </c>
      <c r="J21" s="23"/>
      <c r="K21" s="268"/>
      <c r="L21" s="23"/>
      <c r="M21" s="269">
        <v>45293</v>
      </c>
      <c r="N21" s="269">
        <v>45656</v>
      </c>
      <c r="O21" s="683">
        <f t="shared" ref="O21" si="2">+F22/F21</f>
        <v>0</v>
      </c>
      <c r="P21" s="684">
        <f t="shared" ref="P21" si="3">+H22/H21</f>
        <v>0</v>
      </c>
      <c r="Q21" s="685">
        <v>0</v>
      </c>
      <c r="X21" s="26"/>
    </row>
    <row r="22" spans="2:28" ht="35.1" customHeight="1">
      <c r="B22" s="678"/>
      <c r="C22" s="686"/>
      <c r="D22" s="56" t="s">
        <v>2</v>
      </c>
      <c r="E22" s="688"/>
      <c r="F22" s="24">
        <v>0</v>
      </c>
      <c r="G22" s="56" t="s">
        <v>88</v>
      </c>
      <c r="H22" s="433">
        <v>0</v>
      </c>
      <c r="I22" s="270"/>
      <c r="J22" s="23"/>
      <c r="K22" s="268"/>
      <c r="L22" s="23"/>
      <c r="M22" s="23"/>
      <c r="N22" s="20"/>
      <c r="O22" s="683"/>
      <c r="P22" s="683"/>
      <c r="Q22" s="685"/>
      <c r="AB22" s="25"/>
    </row>
    <row r="23" spans="2:28" ht="35.1" customHeight="1">
      <c r="B23" s="678"/>
      <c r="C23" s="686" t="s">
        <v>478</v>
      </c>
      <c r="D23" s="56" t="s">
        <v>3</v>
      </c>
      <c r="E23" s="689" t="s">
        <v>614</v>
      </c>
      <c r="F23" s="24">
        <v>500</v>
      </c>
      <c r="G23" s="56" t="s">
        <v>3</v>
      </c>
      <c r="H23" s="433">
        <v>27486667</v>
      </c>
      <c r="I23" s="267">
        <f>+H23</f>
        <v>27486667</v>
      </c>
      <c r="J23" s="23"/>
      <c r="K23" s="268"/>
      <c r="L23" s="23"/>
      <c r="M23" s="269">
        <v>45293</v>
      </c>
      <c r="N23" s="269">
        <v>45656</v>
      </c>
      <c r="O23" s="683">
        <f>+F24/F23</f>
        <v>0</v>
      </c>
      <c r="P23" s="684">
        <f t="shared" ref="P23" si="4">+H24/H23</f>
        <v>0</v>
      </c>
      <c r="Q23" s="685">
        <v>0</v>
      </c>
    </row>
    <row r="24" spans="2:28" ht="35.1" customHeight="1">
      <c r="B24" s="678"/>
      <c r="C24" s="686"/>
      <c r="D24" s="56" t="s">
        <v>2</v>
      </c>
      <c r="E24" s="690"/>
      <c r="F24" s="22">
        <v>0</v>
      </c>
      <c r="G24" s="56" t="s">
        <v>88</v>
      </c>
      <c r="H24" s="433">
        <v>0</v>
      </c>
      <c r="I24" s="23"/>
      <c r="J24" s="23"/>
      <c r="K24" s="268"/>
      <c r="L24" s="23"/>
      <c r="M24" s="23"/>
      <c r="N24" s="20"/>
      <c r="O24" s="683"/>
      <c r="P24" s="683"/>
      <c r="Q24" s="685"/>
    </row>
    <row r="25" spans="2:28" ht="35.1" customHeight="1">
      <c r="B25" s="678"/>
      <c r="C25" s="693" t="s">
        <v>479</v>
      </c>
      <c r="D25" s="56" t="s">
        <v>3</v>
      </c>
      <c r="E25" s="687" t="s">
        <v>615</v>
      </c>
      <c r="F25" s="22">
        <v>110</v>
      </c>
      <c r="G25" s="56" t="s">
        <v>3</v>
      </c>
      <c r="H25" s="433">
        <v>79250000</v>
      </c>
      <c r="I25" s="267">
        <f>+H25</f>
        <v>79250000</v>
      </c>
      <c r="J25" s="23"/>
      <c r="K25" s="268"/>
      <c r="L25" s="271"/>
      <c r="M25" s="269">
        <v>45293</v>
      </c>
      <c r="N25" s="269">
        <v>45656</v>
      </c>
      <c r="O25" s="683">
        <f>+F26/F25</f>
        <v>0</v>
      </c>
      <c r="P25" s="684">
        <f t="shared" ref="P25" si="5">+H26/H25</f>
        <v>0</v>
      </c>
      <c r="Q25" s="685">
        <v>0</v>
      </c>
    </row>
    <row r="26" spans="2:28" ht="35.1" customHeight="1">
      <c r="B26" s="678"/>
      <c r="C26" s="694"/>
      <c r="D26" s="56" t="s">
        <v>2</v>
      </c>
      <c r="E26" s="688"/>
      <c r="F26" s="272">
        <v>0</v>
      </c>
      <c r="G26" s="56" t="s">
        <v>88</v>
      </c>
      <c r="H26" s="433">
        <v>0</v>
      </c>
      <c r="I26" s="21"/>
      <c r="J26" s="21"/>
      <c r="K26" s="268"/>
      <c r="L26" s="23"/>
      <c r="M26" s="21"/>
      <c r="N26" s="20"/>
      <c r="O26" s="683"/>
      <c r="P26" s="683"/>
      <c r="Q26" s="685"/>
    </row>
    <row r="27" spans="2:28" ht="35.1" customHeight="1">
      <c r="B27" s="678"/>
      <c r="C27" s="691" t="s">
        <v>610</v>
      </c>
      <c r="D27" s="56" t="s">
        <v>3</v>
      </c>
      <c r="E27" s="681" t="s">
        <v>616</v>
      </c>
      <c r="F27" s="22">
        <v>1</v>
      </c>
      <c r="G27" s="56" t="s">
        <v>3</v>
      </c>
      <c r="H27" s="433">
        <v>165517600</v>
      </c>
      <c r="I27" s="267">
        <f>+H27</f>
        <v>165517600</v>
      </c>
      <c r="J27" s="23"/>
      <c r="K27" s="268"/>
      <c r="L27" s="23"/>
      <c r="M27" s="269">
        <v>45293</v>
      </c>
      <c r="N27" s="269">
        <v>45656</v>
      </c>
      <c r="O27" s="683">
        <f t="shared" ref="O27" si="6">+F28/F27</f>
        <v>0</v>
      </c>
      <c r="P27" s="684">
        <f t="shared" ref="P27" si="7">+H28/H27</f>
        <v>0</v>
      </c>
      <c r="Q27" s="685">
        <v>0</v>
      </c>
    </row>
    <row r="28" spans="2:28" ht="35.1" customHeight="1">
      <c r="B28" s="679"/>
      <c r="C28" s="692"/>
      <c r="D28" s="56" t="s">
        <v>2</v>
      </c>
      <c r="E28" s="682"/>
      <c r="F28" s="22">
        <v>0</v>
      </c>
      <c r="G28" s="56" t="s">
        <v>88</v>
      </c>
      <c r="H28" s="433">
        <v>0</v>
      </c>
      <c r="I28" s="21"/>
      <c r="J28" s="21"/>
      <c r="K28" s="268"/>
      <c r="L28" s="21"/>
      <c r="M28" s="21"/>
      <c r="N28" s="20"/>
      <c r="O28" s="683"/>
      <c r="P28" s="683"/>
      <c r="Q28" s="685"/>
    </row>
    <row r="29" spans="2:28" ht="35.1" customHeight="1">
      <c r="B29" s="537"/>
      <c r="C29" s="696" t="s">
        <v>8</v>
      </c>
      <c r="D29" s="56" t="s">
        <v>3</v>
      </c>
      <c r="E29" s="689"/>
      <c r="F29" s="273"/>
      <c r="G29" s="56" t="s">
        <v>3</v>
      </c>
      <c r="H29" s="434">
        <f>+H27+H25+H23+H21+H19+H17</f>
        <v>322871666</v>
      </c>
      <c r="I29" s="267">
        <f>+H29</f>
        <v>322871666</v>
      </c>
      <c r="J29" s="23"/>
      <c r="K29" s="23"/>
      <c r="L29" s="23"/>
      <c r="M29" s="269"/>
      <c r="N29" s="269"/>
      <c r="O29" s="697"/>
      <c r="P29" s="697"/>
      <c r="Q29" s="537"/>
    </row>
    <row r="30" spans="2:28" ht="35.1" customHeight="1">
      <c r="B30" s="537"/>
      <c r="C30" s="696"/>
      <c r="D30" s="56" t="s">
        <v>2</v>
      </c>
      <c r="E30" s="690"/>
      <c r="F30" s="273"/>
      <c r="G30" s="56" t="s">
        <v>88</v>
      </c>
      <c r="H30" s="434">
        <f>+H28+H26+H24+H22+H20+H18</f>
        <v>0</v>
      </c>
      <c r="I30" s="21"/>
      <c r="J30" s="21"/>
      <c r="K30" s="274"/>
      <c r="L30" s="21"/>
      <c r="M30" s="21"/>
      <c r="N30" s="20"/>
      <c r="O30" s="697"/>
      <c r="P30" s="697"/>
      <c r="Q30" s="537"/>
    </row>
    <row r="31" spans="2:28">
      <c r="D31" s="19"/>
      <c r="H31" s="18"/>
      <c r="I31" s="15"/>
      <c r="J31" s="17"/>
      <c r="K31" s="17"/>
      <c r="L31" s="17"/>
      <c r="M31" s="16"/>
      <c r="N31" s="16"/>
      <c r="O31" s="15"/>
      <c r="P31" s="13"/>
      <c r="Q31" s="14"/>
      <c r="R31" s="13"/>
    </row>
    <row r="32" spans="2:28" ht="31.5">
      <c r="B32" s="544" t="s">
        <v>40</v>
      </c>
      <c r="C32" s="544"/>
      <c r="D32" s="545" t="s">
        <v>7</v>
      </c>
      <c r="E32" s="545"/>
      <c r="F32" s="545"/>
      <c r="G32" s="545"/>
      <c r="H32" s="545"/>
      <c r="I32" s="545"/>
      <c r="J32" s="62" t="s">
        <v>103</v>
      </c>
      <c r="K32" s="545" t="s">
        <v>41</v>
      </c>
      <c r="L32" s="545"/>
      <c r="M32" s="546" t="s">
        <v>6</v>
      </c>
      <c r="N32" s="547"/>
      <c r="O32" s="547"/>
      <c r="P32" s="547"/>
      <c r="Q32" s="547"/>
    </row>
    <row r="33" spans="2:53" ht="26.25" customHeight="1">
      <c r="B33" s="559" t="s">
        <v>480</v>
      </c>
      <c r="C33" s="561"/>
      <c r="D33" s="566" t="s">
        <v>481</v>
      </c>
      <c r="E33" s="567"/>
      <c r="F33" s="567"/>
      <c r="G33" s="567"/>
      <c r="H33" s="567"/>
      <c r="I33" s="568"/>
      <c r="J33" s="695" t="s">
        <v>482</v>
      </c>
      <c r="K33" s="12" t="s">
        <v>3</v>
      </c>
      <c r="L33" s="435">
        <v>90</v>
      </c>
      <c r="M33" s="523" t="s">
        <v>483</v>
      </c>
      <c r="N33" s="523"/>
      <c r="O33" s="523"/>
      <c r="P33" s="523"/>
      <c r="Q33" s="523"/>
    </row>
    <row r="34" spans="2:53" ht="18" customHeight="1">
      <c r="B34" s="562"/>
      <c r="C34" s="564"/>
      <c r="D34" s="569"/>
      <c r="E34" s="570"/>
      <c r="F34" s="570"/>
      <c r="G34" s="570"/>
      <c r="H34" s="570"/>
      <c r="I34" s="571"/>
      <c r="J34" s="695"/>
      <c r="K34" s="12" t="s">
        <v>2</v>
      </c>
      <c r="L34" s="435">
        <v>0</v>
      </c>
      <c r="M34" s="523"/>
      <c r="N34" s="523"/>
      <c r="O34" s="523"/>
      <c r="P34" s="523"/>
      <c r="Q34" s="523"/>
    </row>
    <row r="35" spans="2:53" ht="18.75" customHeight="1">
      <c r="B35" s="524"/>
      <c r="C35" s="525"/>
      <c r="D35" s="528" t="s">
        <v>5</v>
      </c>
      <c r="E35" s="529"/>
      <c r="F35" s="529"/>
      <c r="G35" s="529"/>
      <c r="H35" s="529"/>
      <c r="I35" s="530"/>
      <c r="J35" s="534"/>
      <c r="K35" s="12" t="s">
        <v>3</v>
      </c>
      <c r="L35" s="59"/>
      <c r="M35" s="535" t="s">
        <v>4</v>
      </c>
      <c r="N35" s="535"/>
      <c r="O35" s="535"/>
      <c r="P35" s="535"/>
      <c r="Q35" s="535"/>
    </row>
    <row r="36" spans="2:53" ht="14.25" customHeight="1">
      <c r="B36" s="526"/>
      <c r="C36" s="527"/>
      <c r="D36" s="531"/>
      <c r="E36" s="532"/>
      <c r="F36" s="532"/>
      <c r="G36" s="532"/>
      <c r="H36" s="532"/>
      <c r="I36" s="533"/>
      <c r="J36" s="534"/>
      <c r="K36" s="12" t="s">
        <v>2</v>
      </c>
      <c r="L36" s="57"/>
      <c r="M36" s="535"/>
      <c r="N36" s="535"/>
      <c r="O36" s="535"/>
      <c r="P36" s="535"/>
      <c r="Q36" s="535"/>
    </row>
    <row r="37" spans="2:53" ht="15.75">
      <c r="B37" s="524"/>
      <c r="C37" s="525"/>
      <c r="D37" s="528" t="s">
        <v>5</v>
      </c>
      <c r="E37" s="529"/>
      <c r="F37" s="529"/>
      <c r="G37" s="529"/>
      <c r="H37" s="529"/>
      <c r="I37" s="530"/>
      <c r="J37" s="534"/>
      <c r="K37" s="12" t="s">
        <v>3</v>
      </c>
      <c r="L37" s="57"/>
      <c r="M37" s="700" t="s">
        <v>484</v>
      </c>
      <c r="N37" s="701"/>
      <c r="O37" s="701"/>
      <c r="P37" s="701"/>
      <c r="Q37" s="701"/>
    </row>
    <row r="38" spans="2:53" ht="15.75">
      <c r="B38" s="526"/>
      <c r="C38" s="527"/>
      <c r="D38" s="531"/>
      <c r="E38" s="532"/>
      <c r="F38" s="532"/>
      <c r="G38" s="532"/>
      <c r="H38" s="532"/>
      <c r="I38" s="533"/>
      <c r="J38" s="534"/>
      <c r="K38" s="12" t="s">
        <v>2</v>
      </c>
      <c r="L38" s="57"/>
      <c r="M38" s="701"/>
      <c r="N38" s="701"/>
      <c r="O38" s="701"/>
      <c r="P38" s="701"/>
      <c r="Q38" s="701"/>
    </row>
    <row r="39" spans="2:53" ht="15" customHeight="1">
      <c r="B39" s="559" t="s">
        <v>1</v>
      </c>
      <c r="C39" s="560"/>
      <c r="D39" s="560"/>
      <c r="E39" s="560"/>
      <c r="F39" s="560"/>
      <c r="G39" s="560"/>
      <c r="H39" s="560"/>
      <c r="I39" s="560"/>
      <c r="J39" s="560"/>
      <c r="K39" s="560"/>
      <c r="L39" s="561"/>
      <c r="M39" s="535" t="s">
        <v>0</v>
      </c>
      <c r="N39" s="535"/>
      <c r="O39" s="535"/>
      <c r="P39" s="535"/>
      <c r="Q39" s="535"/>
    </row>
    <row r="40" spans="2:53" ht="14.25" customHeight="1">
      <c r="B40" s="562"/>
      <c r="C40" s="563"/>
      <c r="D40" s="563"/>
      <c r="E40" s="563"/>
      <c r="F40" s="563"/>
      <c r="G40" s="563"/>
      <c r="H40" s="563"/>
      <c r="I40" s="563"/>
      <c r="J40" s="563"/>
      <c r="K40" s="563"/>
      <c r="L40" s="564"/>
      <c r="M40" s="535"/>
      <c r="N40" s="535"/>
      <c r="O40" s="535"/>
      <c r="P40" s="535"/>
      <c r="Q40" s="535"/>
    </row>
    <row r="41" spans="2:53" ht="18.95" customHeight="1">
      <c r="B41" s="698" t="s">
        <v>485</v>
      </c>
      <c r="C41" s="698"/>
      <c r="M41" s="11"/>
      <c r="N41" s="11"/>
    </row>
    <row r="42" spans="2:53" ht="15.95" customHeight="1">
      <c r="B42" s="699"/>
      <c r="C42" s="699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2" customHeight="1">
      <c r="B43" s="699"/>
      <c r="C43" s="699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 hidden="1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 hidden="1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 hidden="1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 hidden="1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 hidden="1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 hidden="1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 hidden="1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 hidden="1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 hidden="1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 hidden="1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 hidden="1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 hidden="1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 hidden="1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 hidden="1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 hidden="1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 hidden="1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 hidden="1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 hidden="1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 hidden="1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 hidden="1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 hidden="1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 hidden="1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 hidden="1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 hidden="1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 hidden="1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 hidden="1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 hidden="1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 hidden="1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 hidden="1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 hidden="1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</sheetData>
  <mergeCells count="104">
    <mergeCell ref="B39:L40"/>
    <mergeCell ref="M39:Q40"/>
    <mergeCell ref="B41:C43"/>
    <mergeCell ref="B35:C36"/>
    <mergeCell ref="D35:I36"/>
    <mergeCell ref="J35:J36"/>
    <mergeCell ref="M35:Q36"/>
    <mergeCell ref="B37:C38"/>
    <mergeCell ref="D37:I38"/>
    <mergeCell ref="J37:J38"/>
    <mergeCell ref="M37:Q38"/>
    <mergeCell ref="B32:C32"/>
    <mergeCell ref="D32:I32"/>
    <mergeCell ref="K32:L32"/>
    <mergeCell ref="M32:Q32"/>
    <mergeCell ref="B33:C34"/>
    <mergeCell ref="D33:I34"/>
    <mergeCell ref="J33:J34"/>
    <mergeCell ref="M33:Q34"/>
    <mergeCell ref="B29:B30"/>
    <mergeCell ref="C29:C30"/>
    <mergeCell ref="E29:E30"/>
    <mergeCell ref="O29:O30"/>
    <mergeCell ref="P29:P30"/>
    <mergeCell ref="Q29:Q30"/>
    <mergeCell ref="U17:V17"/>
    <mergeCell ref="C19:C20"/>
    <mergeCell ref="E19:E20"/>
    <mergeCell ref="O19:O20"/>
    <mergeCell ref="P19:P20"/>
    <mergeCell ref="Q19:Q20"/>
    <mergeCell ref="C25:C26"/>
    <mergeCell ref="E25:E26"/>
    <mergeCell ref="O25:O26"/>
    <mergeCell ref="P25:P26"/>
    <mergeCell ref="Q25:Q26"/>
    <mergeCell ref="B17:B28"/>
    <mergeCell ref="C17:C18"/>
    <mergeCell ref="E17:E18"/>
    <mergeCell ref="O17:O18"/>
    <mergeCell ref="P17:P18"/>
    <mergeCell ref="Q17:Q18"/>
    <mergeCell ref="C21:C22"/>
    <mergeCell ref="E21:E22"/>
    <mergeCell ref="O21:O22"/>
    <mergeCell ref="P21:P22"/>
    <mergeCell ref="Q21:Q22"/>
    <mergeCell ref="C23:C24"/>
    <mergeCell ref="E23:E24"/>
    <mergeCell ref="O23:O24"/>
    <mergeCell ref="P23:P24"/>
    <mergeCell ref="Q23:Q24"/>
    <mergeCell ref="C27:C28"/>
    <mergeCell ref="E27:E28"/>
    <mergeCell ref="O27:O28"/>
    <mergeCell ref="P27:P28"/>
    <mergeCell ref="Q27:Q28"/>
    <mergeCell ref="B14:B16"/>
    <mergeCell ref="C14:C16"/>
    <mergeCell ref="D14:D16"/>
    <mergeCell ref="E14:E16"/>
    <mergeCell ref="F14:F16"/>
    <mergeCell ref="G14:G16"/>
    <mergeCell ref="U11:W11"/>
    <mergeCell ref="B12:C12"/>
    <mergeCell ref="D12:I12"/>
    <mergeCell ref="U12:W12"/>
    <mergeCell ref="B13:I13"/>
    <mergeCell ref="U13:V13"/>
    <mergeCell ref="H14:H16"/>
    <mergeCell ref="I14:L15"/>
    <mergeCell ref="M14:N15"/>
    <mergeCell ref="O14:Q14"/>
    <mergeCell ref="U14:V14"/>
    <mergeCell ref="O15:O16"/>
    <mergeCell ref="P15:P16"/>
    <mergeCell ref="Q15:Q16"/>
    <mergeCell ref="U15:V15"/>
    <mergeCell ref="U16:V16"/>
    <mergeCell ref="T8:X8"/>
    <mergeCell ref="B9:C9"/>
    <mergeCell ref="D9:I9"/>
    <mergeCell ref="N9:P9"/>
    <mergeCell ref="B10:C10"/>
    <mergeCell ref="D10:I10"/>
    <mergeCell ref="U10:W10"/>
    <mergeCell ref="C5:Q5"/>
    <mergeCell ref="D6:Q6"/>
    <mergeCell ref="D7:Q7"/>
    <mergeCell ref="B8:C8"/>
    <mergeCell ref="D8:I8"/>
    <mergeCell ref="J8:L13"/>
    <mergeCell ref="M8:Q8"/>
    <mergeCell ref="B11:C11"/>
    <mergeCell ref="D11:I11"/>
    <mergeCell ref="B1:C4"/>
    <mergeCell ref="D1:K2"/>
    <mergeCell ref="L1:O1"/>
    <mergeCell ref="P1:Q4"/>
    <mergeCell ref="L2:O2"/>
    <mergeCell ref="D3:K4"/>
    <mergeCell ref="L3:O3"/>
    <mergeCell ref="L4:O4"/>
    <mergeCell ref="N10:P13"/>
  </mergeCells>
  <pageMargins left="0.23622047244094491" right="0.19685039370078741" top="0.23622047244094491" bottom="0.19685039370078741" header="0.15748031496062992" footer="0"/>
  <pageSetup paperSize="281" scale="4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71"/>
  <sheetViews>
    <sheetView showGridLines="0" topLeftCell="I1" zoomScaleNormal="70" workbookViewId="0">
      <selection activeCell="B38" sqref="B38"/>
    </sheetView>
  </sheetViews>
  <sheetFormatPr baseColWidth="10" defaultColWidth="0" defaultRowHeight="15" zeroHeight="1"/>
  <cols>
    <col min="1" max="1" width="6.7109375" style="1" customWidth="1"/>
    <col min="2" max="2" width="42.42578125" style="1" customWidth="1"/>
    <col min="3" max="3" width="79.7109375" style="1" customWidth="1"/>
    <col min="4" max="4" width="16.85546875" style="1" customWidth="1"/>
    <col min="5" max="5" width="19.14062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6" style="3" customWidth="1"/>
    <col min="11" max="11" width="13.42578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42578125" style="1" hidden="1" customWidth="1"/>
    <col min="20" max="20" width="14.42578125" style="1" hidden="1" customWidth="1"/>
    <col min="21" max="21" width="18.42578125" style="1" hidden="1" customWidth="1"/>
    <col min="22" max="22" width="33.85546875" style="1" hidden="1" customWidth="1"/>
    <col min="23" max="23" width="12.42578125" style="1" hidden="1" customWidth="1"/>
    <col min="24" max="24" width="24.28515625" style="1" hidden="1" customWidth="1"/>
    <col min="25" max="25" width="22.42578125" style="1" hidden="1" customWidth="1"/>
    <col min="26" max="27" width="12.42578125" style="1" hidden="1" customWidth="1"/>
    <col min="28" max="28" width="16.85546875" style="1" hidden="1" customWidth="1"/>
    <col min="29" max="29" width="12.42578125" style="1" hidden="1" customWidth="1"/>
    <col min="30" max="30" width="30.140625" style="1" hidden="1" customWidth="1"/>
    <col min="31" max="31" width="15.42578125" style="1" hidden="1" customWidth="1"/>
    <col min="32" max="32" width="15.85546875" style="1" hidden="1" customWidth="1"/>
    <col min="33" max="33" width="24.42578125" style="1" hidden="1" customWidth="1"/>
    <col min="34" max="34" width="17.140625" style="1" hidden="1" customWidth="1"/>
    <col min="35" max="251" width="0" style="1" hidden="1" customWidth="1"/>
    <col min="252" max="16384" width="12.42578125" style="1" hidden="1"/>
  </cols>
  <sheetData>
    <row r="1" spans="2:251" ht="22.5" customHeight="1"/>
    <row r="2" spans="2:251" s="31" customFormat="1" ht="37.5" customHeight="1">
      <c r="B2" s="441"/>
      <c r="C2" s="441"/>
      <c r="D2" s="442" t="s">
        <v>27</v>
      </c>
      <c r="E2" s="443"/>
      <c r="F2" s="443"/>
      <c r="G2" s="443"/>
      <c r="H2" s="443"/>
      <c r="I2" s="443"/>
      <c r="J2" s="443"/>
      <c r="K2" s="444"/>
      <c r="L2" s="661" t="s">
        <v>31</v>
      </c>
      <c r="M2" s="662"/>
      <c r="N2" s="662"/>
      <c r="O2" s="663"/>
      <c r="P2" s="451"/>
      <c r="Q2" s="452"/>
      <c r="R2" s="53"/>
    </row>
    <row r="3" spans="2:251" s="31" customFormat="1" ht="37.5" customHeight="1">
      <c r="B3" s="441"/>
      <c r="C3" s="441"/>
      <c r="D3" s="445"/>
      <c r="E3" s="446"/>
      <c r="F3" s="446"/>
      <c r="G3" s="446"/>
      <c r="H3" s="446"/>
      <c r="I3" s="446"/>
      <c r="J3" s="446"/>
      <c r="K3" s="447"/>
      <c r="L3" s="661" t="s">
        <v>28</v>
      </c>
      <c r="M3" s="662"/>
      <c r="N3" s="662"/>
      <c r="O3" s="663"/>
      <c r="P3" s="453"/>
      <c r="Q3" s="454"/>
      <c r="R3" s="53"/>
    </row>
    <row r="4" spans="2:251" s="31" customFormat="1" ht="33.75" customHeight="1">
      <c r="B4" s="441"/>
      <c r="C4" s="441"/>
      <c r="D4" s="442" t="s">
        <v>26</v>
      </c>
      <c r="E4" s="443"/>
      <c r="F4" s="443"/>
      <c r="G4" s="443"/>
      <c r="H4" s="443"/>
      <c r="I4" s="443"/>
      <c r="J4" s="443"/>
      <c r="K4" s="444"/>
      <c r="L4" s="661" t="s">
        <v>29</v>
      </c>
      <c r="M4" s="662"/>
      <c r="N4" s="662"/>
      <c r="O4" s="663"/>
      <c r="P4" s="453"/>
      <c r="Q4" s="454"/>
      <c r="R4" s="53"/>
    </row>
    <row r="5" spans="2:251" s="31" customFormat="1" ht="38.25" customHeight="1">
      <c r="B5" s="441"/>
      <c r="C5" s="441"/>
      <c r="D5" s="445"/>
      <c r="E5" s="446"/>
      <c r="F5" s="446"/>
      <c r="G5" s="446"/>
      <c r="H5" s="446"/>
      <c r="I5" s="446"/>
      <c r="J5" s="446"/>
      <c r="K5" s="447"/>
      <c r="L5" s="661" t="s">
        <v>30</v>
      </c>
      <c r="M5" s="662"/>
      <c r="N5" s="662"/>
      <c r="O5" s="663"/>
      <c r="P5" s="455"/>
      <c r="Q5" s="456"/>
      <c r="R5" s="53"/>
    </row>
    <row r="6" spans="2:251" s="31" customFormat="1" ht="23.25" customHeight="1"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53"/>
    </row>
    <row r="7" spans="2:251" s="31" customFormat="1" ht="31.5" customHeight="1">
      <c r="B7" s="55" t="s">
        <v>36</v>
      </c>
      <c r="C7" s="64" t="s">
        <v>44</v>
      </c>
      <c r="D7" s="448" t="s">
        <v>51</v>
      </c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50"/>
      <c r="R7" s="53"/>
    </row>
    <row r="8" spans="2:251" s="31" customFormat="1" ht="36" customHeight="1">
      <c r="B8" s="55" t="s">
        <v>25</v>
      </c>
      <c r="C8" s="55"/>
      <c r="D8" s="473" t="s">
        <v>66</v>
      </c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</row>
    <row r="9" spans="2:251" s="31" customFormat="1" ht="20.25">
      <c r="B9" s="458" t="s">
        <v>46</v>
      </c>
      <c r="C9" s="459"/>
      <c r="D9" s="460"/>
      <c r="E9" s="460"/>
      <c r="F9" s="460"/>
      <c r="G9" s="460"/>
      <c r="H9" s="460"/>
      <c r="I9" s="461"/>
      <c r="J9" s="474" t="s">
        <v>45</v>
      </c>
      <c r="K9" s="475"/>
      <c r="L9" s="476"/>
      <c r="M9" s="483" t="s">
        <v>24</v>
      </c>
      <c r="N9" s="484"/>
      <c r="O9" s="484"/>
      <c r="P9" s="484"/>
      <c r="Q9" s="485"/>
      <c r="R9" s="39"/>
      <c r="T9" s="457"/>
      <c r="U9" s="457"/>
      <c r="V9" s="457"/>
      <c r="W9" s="457"/>
      <c r="X9" s="457"/>
    </row>
    <row r="10" spans="2:251" s="31" customFormat="1" ht="20.25">
      <c r="B10" s="458" t="s">
        <v>47</v>
      </c>
      <c r="C10" s="459"/>
      <c r="D10" s="460"/>
      <c r="E10" s="460"/>
      <c r="F10" s="460"/>
      <c r="G10" s="460"/>
      <c r="H10" s="460"/>
      <c r="I10" s="461"/>
      <c r="J10" s="477"/>
      <c r="K10" s="478"/>
      <c r="L10" s="479"/>
      <c r="M10" s="52" t="s">
        <v>23</v>
      </c>
      <c r="N10" s="462" t="s">
        <v>22</v>
      </c>
      <c r="O10" s="462"/>
      <c r="P10" s="462"/>
      <c r="Q10" s="52" t="s">
        <v>21</v>
      </c>
      <c r="R10" s="39"/>
      <c r="T10" s="51"/>
      <c r="U10" s="51"/>
      <c r="V10" s="51"/>
      <c r="W10" s="51"/>
      <c r="X10" s="51"/>
    </row>
    <row r="11" spans="2:251" s="31" customFormat="1" ht="20.25">
      <c r="B11" s="463" t="s">
        <v>48</v>
      </c>
      <c r="C11" s="464"/>
      <c r="D11" s="465"/>
      <c r="E11" s="465"/>
      <c r="F11" s="465"/>
      <c r="G11" s="465"/>
      <c r="H11" s="465"/>
      <c r="I11" s="466"/>
      <c r="J11" s="477"/>
      <c r="K11" s="478"/>
      <c r="L11" s="479"/>
      <c r="M11" s="50"/>
      <c r="N11" s="467"/>
      <c r="O11" s="468"/>
      <c r="P11" s="469"/>
      <c r="Q11" s="49"/>
      <c r="R11" s="39"/>
      <c r="T11" s="48"/>
      <c r="U11" s="470"/>
      <c r="V11" s="470"/>
      <c r="W11" s="470"/>
      <c r="X11" s="48"/>
      <c r="Z11" s="47"/>
      <c r="AA11" s="47"/>
    </row>
    <row r="12" spans="2:251" s="31" customFormat="1" ht="20.25">
      <c r="B12" s="486" t="s">
        <v>49</v>
      </c>
      <c r="C12" s="487"/>
      <c r="D12" s="465"/>
      <c r="E12" s="465"/>
      <c r="F12" s="465"/>
      <c r="G12" s="465"/>
      <c r="H12" s="465"/>
      <c r="I12" s="466"/>
      <c r="J12" s="477"/>
      <c r="K12" s="478"/>
      <c r="L12" s="479"/>
      <c r="M12" s="46"/>
      <c r="N12" s="488"/>
      <c r="O12" s="489"/>
      <c r="P12" s="490"/>
      <c r="Q12" s="45"/>
      <c r="R12" s="39"/>
      <c r="T12" s="42"/>
      <c r="U12" s="497"/>
      <c r="V12" s="497"/>
      <c r="W12" s="497"/>
      <c r="X12" s="36"/>
      <c r="Z12" s="34"/>
      <c r="AA12" s="33"/>
      <c r="AB12" s="32"/>
    </row>
    <row r="13" spans="2:251" s="31" customFormat="1" ht="20.25">
      <c r="B13" s="498" t="s">
        <v>50</v>
      </c>
      <c r="C13" s="499"/>
      <c r="D13" s="460"/>
      <c r="E13" s="460"/>
      <c r="F13" s="460"/>
      <c r="G13" s="460"/>
      <c r="H13" s="460"/>
      <c r="I13" s="461"/>
      <c r="J13" s="477"/>
      <c r="K13" s="478"/>
      <c r="L13" s="479"/>
      <c r="M13" s="44"/>
      <c r="N13" s="500"/>
      <c r="O13" s="501"/>
      <c r="P13" s="502"/>
      <c r="Q13" s="43"/>
      <c r="R13" s="39"/>
      <c r="T13" s="42"/>
      <c r="U13" s="497"/>
      <c r="V13" s="497"/>
      <c r="W13" s="497"/>
      <c r="X13" s="36"/>
      <c r="Z13" s="34"/>
      <c r="AA13" s="33"/>
      <c r="AB13" s="32"/>
    </row>
    <row r="14" spans="2:251" s="31" customFormat="1" ht="28.5" customHeight="1">
      <c r="B14" s="63" t="s">
        <v>43</v>
      </c>
      <c r="C14" s="66">
        <v>207320202009</v>
      </c>
      <c r="D14" s="503"/>
      <c r="E14" s="503"/>
      <c r="F14" s="503"/>
      <c r="G14" s="503"/>
      <c r="H14" s="503"/>
      <c r="I14" s="504"/>
      <c r="J14" s="480"/>
      <c r="K14" s="481"/>
      <c r="L14" s="482"/>
      <c r="M14" s="41"/>
      <c r="N14" s="500"/>
      <c r="O14" s="501"/>
      <c r="P14" s="502"/>
      <c r="Q14" s="40"/>
      <c r="R14" s="39"/>
      <c r="T14" s="38"/>
      <c r="U14" s="497"/>
      <c r="V14" s="497"/>
      <c r="W14" s="37"/>
      <c r="X14" s="36"/>
      <c r="Y14" s="35"/>
      <c r="Z14" s="34"/>
      <c r="AA14" s="33"/>
      <c r="AB14" s="32"/>
    </row>
    <row r="15" spans="2:251" ht="15.75">
      <c r="B15" s="491" t="s">
        <v>34</v>
      </c>
      <c r="C15" s="493" t="s">
        <v>32</v>
      </c>
      <c r="D15" s="495" t="s">
        <v>38</v>
      </c>
      <c r="E15" s="495" t="s">
        <v>20</v>
      </c>
      <c r="F15" s="495" t="s">
        <v>42</v>
      </c>
      <c r="G15" s="496" t="s">
        <v>39</v>
      </c>
      <c r="H15" s="495" t="s">
        <v>35</v>
      </c>
      <c r="I15" s="505" t="s">
        <v>33</v>
      </c>
      <c r="J15" s="506"/>
      <c r="K15" s="506"/>
      <c r="L15" s="507"/>
      <c r="M15" s="495" t="s">
        <v>19</v>
      </c>
      <c r="N15" s="495"/>
      <c r="O15" s="511" t="s">
        <v>18</v>
      </c>
      <c r="P15" s="511"/>
      <c r="Q15" s="511"/>
      <c r="R15" s="3"/>
      <c r="S15" s="3"/>
      <c r="T15" s="10"/>
      <c r="U15" s="512"/>
      <c r="V15" s="512"/>
      <c r="W15" s="3"/>
      <c r="X15" s="9"/>
      <c r="Y15" s="3"/>
      <c r="Z15" s="17"/>
      <c r="AA15" s="6"/>
      <c r="AB15" s="2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>
      <c r="B16" s="492"/>
      <c r="C16" s="493"/>
      <c r="D16" s="495"/>
      <c r="E16" s="495"/>
      <c r="F16" s="495"/>
      <c r="G16" s="495"/>
      <c r="H16" s="495"/>
      <c r="I16" s="508"/>
      <c r="J16" s="509"/>
      <c r="K16" s="509"/>
      <c r="L16" s="510"/>
      <c r="M16" s="495"/>
      <c r="N16" s="495"/>
      <c r="O16" s="495" t="s">
        <v>17</v>
      </c>
      <c r="P16" s="495" t="s">
        <v>16</v>
      </c>
      <c r="Q16" s="493" t="s">
        <v>15</v>
      </c>
      <c r="R16" s="3"/>
      <c r="S16" s="3"/>
      <c r="T16" s="8"/>
      <c r="U16" s="512"/>
      <c r="V16" s="512"/>
      <c r="W16" s="3"/>
      <c r="X16" s="7"/>
      <c r="Y16" s="3"/>
      <c r="Z16" s="17"/>
      <c r="AA16" s="6"/>
      <c r="AB16" s="2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15.75">
      <c r="B17" s="673"/>
      <c r="C17" s="493"/>
      <c r="D17" s="495"/>
      <c r="E17" s="495"/>
      <c r="F17" s="495"/>
      <c r="G17" s="495"/>
      <c r="H17" s="495"/>
      <c r="I17" s="60" t="s">
        <v>14</v>
      </c>
      <c r="J17" s="60" t="s">
        <v>13</v>
      </c>
      <c r="K17" s="60" t="s">
        <v>12</v>
      </c>
      <c r="L17" s="61" t="s">
        <v>11</v>
      </c>
      <c r="M17" s="30" t="s">
        <v>10</v>
      </c>
      <c r="N17" s="29" t="s">
        <v>9</v>
      </c>
      <c r="O17" s="495"/>
      <c r="P17" s="495"/>
      <c r="Q17" s="493"/>
      <c r="R17" s="3"/>
      <c r="S17" s="3"/>
      <c r="T17" s="5"/>
      <c r="U17" s="512"/>
      <c r="V17" s="512"/>
      <c r="X17" s="6"/>
      <c r="Z17" s="17"/>
      <c r="AA17" s="6"/>
      <c r="AB17" s="25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4" customHeight="1">
      <c r="B18" s="677" t="s">
        <v>52</v>
      </c>
      <c r="C18" s="680" t="s">
        <v>617</v>
      </c>
      <c r="D18" s="56" t="s">
        <v>37</v>
      </c>
      <c r="E18" s="689" t="s">
        <v>618</v>
      </c>
      <c r="F18" s="24">
        <v>50</v>
      </c>
      <c r="G18" s="56" t="s">
        <v>37</v>
      </c>
      <c r="H18" s="436">
        <v>92568830</v>
      </c>
      <c r="I18" s="436">
        <v>92568830</v>
      </c>
      <c r="J18" s="23">
        <v>0</v>
      </c>
      <c r="K18" s="23">
        <v>0</v>
      </c>
      <c r="L18" s="23">
        <v>0</v>
      </c>
      <c r="M18" s="28">
        <v>45293</v>
      </c>
      <c r="N18" s="28">
        <v>45656</v>
      </c>
      <c r="O18" s="683">
        <f>+F19/F18</f>
        <v>0</v>
      </c>
      <c r="P18" s="683">
        <f>+H19/H18</f>
        <v>0</v>
      </c>
      <c r="Q18" s="685">
        <v>0</v>
      </c>
      <c r="T18" s="5"/>
      <c r="U18" s="512"/>
      <c r="V18" s="512"/>
      <c r="X18" s="4"/>
      <c r="Z18" s="27"/>
      <c r="AA18" s="6"/>
      <c r="AB18" s="25"/>
    </row>
    <row r="19" spans="2:251" ht="24" customHeight="1">
      <c r="B19" s="703"/>
      <c r="C19" s="680"/>
      <c r="D19" s="56" t="s">
        <v>2</v>
      </c>
      <c r="E19" s="702"/>
      <c r="F19" s="24">
        <v>0</v>
      </c>
      <c r="G19" s="56" t="s">
        <v>88</v>
      </c>
      <c r="H19" s="437">
        <v>0</v>
      </c>
      <c r="I19" s="437">
        <v>0</v>
      </c>
      <c r="J19" s="23">
        <v>0</v>
      </c>
      <c r="K19" s="23">
        <v>0</v>
      </c>
      <c r="L19" s="23">
        <v>0</v>
      </c>
      <c r="M19" s="28"/>
      <c r="N19" s="28"/>
      <c r="O19" s="683"/>
      <c r="P19" s="683"/>
      <c r="Q19" s="685"/>
      <c r="T19" s="5"/>
      <c r="U19" s="54"/>
      <c r="V19" s="54"/>
      <c r="X19" s="4"/>
      <c r="Z19" s="27"/>
      <c r="AA19" s="6"/>
      <c r="AB19" s="25"/>
    </row>
    <row r="20" spans="2:251" ht="24" customHeight="1">
      <c r="B20" s="703"/>
      <c r="C20" s="686" t="s">
        <v>56</v>
      </c>
      <c r="D20" s="56" t="s">
        <v>3</v>
      </c>
      <c r="E20" s="689" t="s">
        <v>61</v>
      </c>
      <c r="F20" s="24">
        <v>2</v>
      </c>
      <c r="G20" s="56" t="s">
        <v>3</v>
      </c>
      <c r="H20" s="436">
        <v>42325170</v>
      </c>
      <c r="I20" s="436">
        <v>42325170</v>
      </c>
      <c r="J20" s="23">
        <v>0</v>
      </c>
      <c r="K20" s="23">
        <v>0</v>
      </c>
      <c r="L20" s="23">
        <v>0</v>
      </c>
      <c r="M20" s="28">
        <v>45293</v>
      </c>
      <c r="N20" s="28">
        <v>45656</v>
      </c>
      <c r="O20" s="683">
        <f t="shared" ref="O20" si="0">+F21/F20</f>
        <v>0</v>
      </c>
      <c r="P20" s="683">
        <f t="shared" ref="P20" si="1">+H21/H20</f>
        <v>0</v>
      </c>
      <c r="Q20" s="685">
        <v>0</v>
      </c>
      <c r="X20" s="26"/>
    </row>
    <row r="21" spans="2:251" ht="24" customHeight="1">
      <c r="B21" s="703"/>
      <c r="C21" s="686"/>
      <c r="D21" s="56" t="s">
        <v>2</v>
      </c>
      <c r="E21" s="690"/>
      <c r="F21" s="24">
        <v>0</v>
      </c>
      <c r="G21" s="56" t="s">
        <v>88</v>
      </c>
      <c r="H21" s="437">
        <v>0</v>
      </c>
      <c r="I21" s="437">
        <v>0</v>
      </c>
      <c r="J21" s="23">
        <v>0</v>
      </c>
      <c r="K21" s="23">
        <v>0</v>
      </c>
      <c r="L21" s="23">
        <v>0</v>
      </c>
      <c r="M21" s="23"/>
      <c r="N21" s="20"/>
      <c r="O21" s="683"/>
      <c r="P21" s="683"/>
      <c r="Q21" s="685"/>
      <c r="AB21" s="25"/>
    </row>
    <row r="22" spans="2:251" ht="24" customHeight="1">
      <c r="B22" s="703"/>
      <c r="C22" s="686" t="s">
        <v>57</v>
      </c>
      <c r="D22" s="56" t="s">
        <v>3</v>
      </c>
      <c r="E22" s="689" t="s">
        <v>60</v>
      </c>
      <c r="F22" s="24">
        <v>10</v>
      </c>
      <c r="G22" s="56" t="s">
        <v>3</v>
      </c>
      <c r="H22" s="436">
        <v>16800000</v>
      </c>
      <c r="I22" s="436">
        <v>16800000</v>
      </c>
      <c r="J22" s="23">
        <v>0</v>
      </c>
      <c r="K22" s="23">
        <v>0</v>
      </c>
      <c r="L22" s="23">
        <v>0</v>
      </c>
      <c r="M22" s="28">
        <v>45293</v>
      </c>
      <c r="N22" s="28">
        <v>45656</v>
      </c>
      <c r="O22" s="683">
        <f t="shared" ref="O22" si="2">+F23/F22</f>
        <v>0</v>
      </c>
      <c r="P22" s="683">
        <f t="shared" ref="P22" si="3">+H23/H22</f>
        <v>0</v>
      </c>
      <c r="Q22" s="685">
        <v>0</v>
      </c>
    </row>
    <row r="23" spans="2:251" ht="24" customHeight="1">
      <c r="B23" s="703"/>
      <c r="C23" s="686"/>
      <c r="D23" s="56" t="s">
        <v>2</v>
      </c>
      <c r="E23" s="690"/>
      <c r="F23" s="22">
        <v>0</v>
      </c>
      <c r="G23" s="56" t="s">
        <v>88</v>
      </c>
      <c r="H23" s="437">
        <v>0</v>
      </c>
      <c r="I23" s="437">
        <v>0</v>
      </c>
      <c r="J23" s="23">
        <v>0</v>
      </c>
      <c r="K23" s="23">
        <v>0</v>
      </c>
      <c r="L23" s="23">
        <v>0</v>
      </c>
      <c r="M23" s="23"/>
      <c r="N23" s="20"/>
      <c r="O23" s="683"/>
      <c r="P23" s="683"/>
      <c r="Q23" s="685"/>
    </row>
    <row r="24" spans="2:251" ht="24" customHeight="1">
      <c r="B24" s="703"/>
      <c r="C24" s="705" t="s">
        <v>58</v>
      </c>
      <c r="D24" s="56" t="s">
        <v>3</v>
      </c>
      <c r="E24" s="689" t="s">
        <v>62</v>
      </c>
      <c r="F24" s="22">
        <v>50</v>
      </c>
      <c r="G24" s="56" t="s">
        <v>3</v>
      </c>
      <c r="H24" s="436">
        <v>96600000</v>
      </c>
      <c r="I24" s="436">
        <v>96600000</v>
      </c>
      <c r="J24" s="23">
        <v>0</v>
      </c>
      <c r="K24" s="23">
        <v>0</v>
      </c>
      <c r="L24" s="23">
        <v>0</v>
      </c>
      <c r="M24" s="28">
        <v>45293</v>
      </c>
      <c r="N24" s="28">
        <v>45656</v>
      </c>
      <c r="O24" s="683">
        <f t="shared" ref="O24" si="4">+F25/F24</f>
        <v>0</v>
      </c>
      <c r="P24" s="683">
        <f t="shared" ref="P24" si="5">+H25/H24</f>
        <v>0</v>
      </c>
      <c r="Q24" s="685">
        <v>0</v>
      </c>
    </row>
    <row r="25" spans="2:251" ht="24" customHeight="1">
      <c r="B25" s="704"/>
      <c r="C25" s="706"/>
      <c r="D25" s="56" t="s">
        <v>2</v>
      </c>
      <c r="E25" s="702"/>
      <c r="F25" s="22">
        <v>0</v>
      </c>
      <c r="G25" s="56" t="s">
        <v>88</v>
      </c>
      <c r="H25" s="437">
        <v>0</v>
      </c>
      <c r="I25" s="437">
        <v>0</v>
      </c>
      <c r="J25" s="23">
        <v>0</v>
      </c>
      <c r="K25" s="23">
        <v>0</v>
      </c>
      <c r="L25" s="23">
        <v>0</v>
      </c>
      <c r="M25" s="21"/>
      <c r="N25" s="20"/>
      <c r="O25" s="683"/>
      <c r="P25" s="683"/>
      <c r="Q25" s="685"/>
    </row>
    <row r="26" spans="2:251" ht="15.75">
      <c r="B26" s="537"/>
      <c r="C26" s="696" t="s">
        <v>8</v>
      </c>
      <c r="D26" s="56" t="s">
        <v>3</v>
      </c>
      <c r="E26" s="702"/>
      <c r="F26" s="22"/>
      <c r="G26" s="56" t="s">
        <v>3</v>
      </c>
      <c r="H26" s="438">
        <f>H18++H20+H22+H24</f>
        <v>248294000</v>
      </c>
      <c r="I26" s="438">
        <f>I18++I20+I22+I24</f>
        <v>248294000</v>
      </c>
      <c r="J26" s="23">
        <v>0</v>
      </c>
      <c r="K26" s="23">
        <v>0</v>
      </c>
      <c r="L26" s="23">
        <v>0</v>
      </c>
      <c r="M26" s="28">
        <v>45293</v>
      </c>
      <c r="N26" s="28">
        <v>45656</v>
      </c>
      <c r="O26" s="683" t="e">
        <f t="shared" ref="O26" si="6">+F27/F26</f>
        <v>#DIV/0!</v>
      </c>
      <c r="P26" s="683">
        <f t="shared" ref="P26" si="7">+H27/H26</f>
        <v>0</v>
      </c>
      <c r="Q26" s="685">
        <v>0</v>
      </c>
    </row>
    <row r="27" spans="2:251" ht="15.75">
      <c r="B27" s="537"/>
      <c r="C27" s="696"/>
      <c r="D27" s="56" t="s">
        <v>2</v>
      </c>
      <c r="E27" s="690"/>
      <c r="F27" s="22"/>
      <c r="G27" s="56" t="s">
        <v>88</v>
      </c>
      <c r="H27" s="439">
        <v>0</v>
      </c>
      <c r="I27" s="439">
        <v>0</v>
      </c>
      <c r="J27" s="23">
        <v>0</v>
      </c>
      <c r="K27" s="23">
        <v>0</v>
      </c>
      <c r="L27" s="23">
        <v>0</v>
      </c>
      <c r="M27" s="21"/>
      <c r="N27" s="20"/>
      <c r="O27" s="683"/>
      <c r="P27" s="683"/>
      <c r="Q27" s="685"/>
    </row>
    <row r="28" spans="2:251">
      <c r="D28" s="19"/>
      <c r="H28" s="18"/>
      <c r="I28" s="15"/>
      <c r="J28" s="17"/>
      <c r="K28" s="17"/>
      <c r="L28" s="17"/>
      <c r="M28" s="16"/>
      <c r="N28" s="16"/>
      <c r="O28" s="15"/>
      <c r="P28" s="13"/>
      <c r="Q28" s="14"/>
      <c r="R28" s="13"/>
    </row>
    <row r="29" spans="2:251" ht="15.75">
      <c r="B29" s="544" t="s">
        <v>40</v>
      </c>
      <c r="C29" s="544"/>
      <c r="D29" s="545" t="s">
        <v>7</v>
      </c>
      <c r="E29" s="545"/>
      <c r="F29" s="545"/>
      <c r="G29" s="545"/>
      <c r="H29" s="545"/>
      <c r="I29" s="545"/>
      <c r="J29" s="62"/>
      <c r="K29" s="545" t="s">
        <v>41</v>
      </c>
      <c r="L29" s="545"/>
      <c r="M29" s="546" t="s">
        <v>6</v>
      </c>
      <c r="N29" s="547"/>
      <c r="O29" s="547"/>
      <c r="P29" s="547"/>
      <c r="Q29" s="547"/>
    </row>
    <row r="30" spans="2:251" ht="24.75" customHeight="1">
      <c r="B30" s="565" t="s">
        <v>53</v>
      </c>
      <c r="C30" s="561"/>
      <c r="D30" s="566" t="s">
        <v>54</v>
      </c>
      <c r="E30" s="567"/>
      <c r="F30" s="567"/>
      <c r="G30" s="567"/>
      <c r="H30" s="567"/>
      <c r="I30" s="568"/>
      <c r="J30" s="572" t="s">
        <v>55</v>
      </c>
      <c r="K30" s="12" t="s">
        <v>3</v>
      </c>
      <c r="L30" s="440">
        <v>50</v>
      </c>
      <c r="M30" s="523" t="s">
        <v>63</v>
      </c>
      <c r="N30" s="523"/>
      <c r="O30" s="523"/>
      <c r="P30" s="523"/>
      <c r="Q30" s="523"/>
    </row>
    <row r="31" spans="2:251" ht="21" customHeight="1">
      <c r="B31" s="562"/>
      <c r="C31" s="564"/>
      <c r="D31" s="569"/>
      <c r="E31" s="570"/>
      <c r="F31" s="570"/>
      <c r="G31" s="570"/>
      <c r="H31" s="570"/>
      <c r="I31" s="571"/>
      <c r="J31" s="572"/>
      <c r="K31" s="12" t="s">
        <v>2</v>
      </c>
      <c r="L31" s="440">
        <v>0</v>
      </c>
      <c r="M31" s="523"/>
      <c r="N31" s="523"/>
      <c r="O31" s="523"/>
      <c r="P31" s="523"/>
      <c r="Q31" s="523"/>
    </row>
    <row r="32" spans="2:251" ht="18.75" customHeight="1">
      <c r="B32" s="524"/>
      <c r="C32" s="525"/>
      <c r="D32" s="528" t="s">
        <v>5</v>
      </c>
      <c r="E32" s="529"/>
      <c r="F32" s="529"/>
      <c r="G32" s="529"/>
      <c r="H32" s="529"/>
      <c r="I32" s="530"/>
      <c r="J32" s="534"/>
      <c r="K32" s="12" t="s">
        <v>3</v>
      </c>
      <c r="L32" s="59"/>
      <c r="M32" s="535" t="s">
        <v>4</v>
      </c>
      <c r="N32" s="535"/>
      <c r="O32" s="535"/>
      <c r="P32" s="535"/>
      <c r="Q32" s="535"/>
    </row>
    <row r="33" spans="2:53" ht="18.75" customHeight="1">
      <c r="B33" s="526"/>
      <c r="C33" s="527"/>
      <c r="D33" s="531"/>
      <c r="E33" s="532"/>
      <c r="F33" s="532"/>
      <c r="G33" s="532"/>
      <c r="H33" s="532"/>
      <c r="I33" s="533"/>
      <c r="J33" s="534"/>
      <c r="K33" s="12" t="s">
        <v>2</v>
      </c>
      <c r="L33" s="57"/>
      <c r="M33" s="535"/>
      <c r="N33" s="535"/>
      <c r="O33" s="535"/>
      <c r="P33" s="535"/>
      <c r="Q33" s="535"/>
    </row>
    <row r="34" spans="2:53" ht="15.75">
      <c r="B34" s="524"/>
      <c r="C34" s="525"/>
      <c r="D34" s="528" t="s">
        <v>5</v>
      </c>
      <c r="E34" s="529"/>
      <c r="F34" s="529"/>
      <c r="G34" s="529"/>
      <c r="H34" s="529"/>
      <c r="I34" s="530"/>
      <c r="J34" s="534"/>
      <c r="K34" s="12" t="s">
        <v>3</v>
      </c>
      <c r="L34" s="57"/>
      <c r="M34" s="556" t="s">
        <v>64</v>
      </c>
      <c r="N34" s="557"/>
      <c r="O34" s="557"/>
      <c r="P34" s="557"/>
      <c r="Q34" s="558"/>
    </row>
    <row r="35" spans="2:53" ht="13.5" customHeight="1">
      <c r="B35" s="526"/>
      <c r="C35" s="527"/>
      <c r="D35" s="531"/>
      <c r="E35" s="532"/>
      <c r="F35" s="532"/>
      <c r="G35" s="532"/>
      <c r="H35" s="532"/>
      <c r="I35" s="533"/>
      <c r="J35" s="534"/>
      <c r="K35" s="12" t="s">
        <v>2</v>
      </c>
      <c r="L35" s="57"/>
      <c r="M35" s="556" t="s">
        <v>65</v>
      </c>
      <c r="N35" s="557"/>
      <c r="O35" s="557"/>
      <c r="P35" s="557"/>
      <c r="Q35" s="558"/>
    </row>
    <row r="36" spans="2:53" ht="15" customHeight="1">
      <c r="B36" s="559" t="s">
        <v>1</v>
      </c>
      <c r="C36" s="560"/>
      <c r="D36" s="560"/>
      <c r="E36" s="560"/>
      <c r="F36" s="560"/>
      <c r="G36" s="560"/>
      <c r="H36" s="560"/>
      <c r="I36" s="560"/>
      <c r="J36" s="560"/>
      <c r="K36" s="560"/>
      <c r="L36" s="561"/>
      <c r="M36" s="535" t="s">
        <v>0</v>
      </c>
      <c r="N36" s="535"/>
      <c r="O36" s="535"/>
      <c r="P36" s="535"/>
      <c r="Q36" s="535"/>
    </row>
    <row r="37" spans="2:53" ht="20.25" customHeight="1">
      <c r="B37" s="562"/>
      <c r="C37" s="563"/>
      <c r="D37" s="563"/>
      <c r="E37" s="563"/>
      <c r="F37" s="563"/>
      <c r="G37" s="563"/>
      <c r="H37" s="563"/>
      <c r="I37" s="563"/>
      <c r="J37" s="563"/>
      <c r="K37" s="563"/>
      <c r="L37" s="564"/>
      <c r="M37" s="535"/>
      <c r="N37" s="535"/>
      <c r="O37" s="535"/>
      <c r="P37" s="535"/>
      <c r="Q37" s="535"/>
    </row>
    <row r="38" spans="2:53">
      <c r="B38" s="1" t="s">
        <v>67</v>
      </c>
      <c r="M38" s="11"/>
      <c r="N38" s="11"/>
    </row>
    <row r="39" spans="2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15.75" hidden="1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75" hidden="1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 hidden="1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 hidden="1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 hidden="1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 hidden="1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 hidden="1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 hidden="1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 hidden="1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 hidden="1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 hidden="1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 hidden="1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 hidden="1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 hidden="1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 hidden="1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 hidden="1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 hidden="1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 hidden="1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 hidden="1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 hidden="1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 hidden="1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 hidden="1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 hidden="1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 hidden="1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 hidden="1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 hidden="1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 hidden="1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 hidden="1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 hidden="1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 hidden="1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 hidden="1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 hidden="1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</sheetData>
  <mergeCells count="96">
    <mergeCell ref="C24:C25"/>
    <mergeCell ref="O24:O25"/>
    <mergeCell ref="P24:P25"/>
    <mergeCell ref="Q24:Q25"/>
    <mergeCell ref="O22:O23"/>
    <mergeCell ref="P22:P23"/>
    <mergeCell ref="E22:E23"/>
    <mergeCell ref="B2:C5"/>
    <mergeCell ref="B13:C13"/>
    <mergeCell ref="D14:I14"/>
    <mergeCell ref="M15:N16"/>
    <mergeCell ref="O15:Q15"/>
    <mergeCell ref="B15:B17"/>
    <mergeCell ref="D2:K3"/>
    <mergeCell ref="L2:O2"/>
    <mergeCell ref="P2:Q5"/>
    <mergeCell ref="L3:O3"/>
    <mergeCell ref="D4:K5"/>
    <mergeCell ref="L4:O4"/>
    <mergeCell ref="L5:O5"/>
    <mergeCell ref="C6:Q6"/>
    <mergeCell ref="D8:Q8"/>
    <mergeCell ref="D9:I9"/>
    <mergeCell ref="U12:W12"/>
    <mergeCell ref="D13:I13"/>
    <mergeCell ref="N13:P13"/>
    <mergeCell ref="U13:W13"/>
    <mergeCell ref="N14:P14"/>
    <mergeCell ref="U14:V14"/>
    <mergeCell ref="J9:L14"/>
    <mergeCell ref="M9:Q9"/>
    <mergeCell ref="D12:I12"/>
    <mergeCell ref="N12:P12"/>
    <mergeCell ref="T9:X9"/>
    <mergeCell ref="U11:W11"/>
    <mergeCell ref="B9:C9"/>
    <mergeCell ref="B10:C10"/>
    <mergeCell ref="B11:C11"/>
    <mergeCell ref="D7:Q7"/>
    <mergeCell ref="B12:C12"/>
    <mergeCell ref="D10:I10"/>
    <mergeCell ref="N10:P10"/>
    <mergeCell ref="D11:I11"/>
    <mergeCell ref="N11:P11"/>
    <mergeCell ref="U15:V15"/>
    <mergeCell ref="O16:O17"/>
    <mergeCell ref="P16:P17"/>
    <mergeCell ref="Q16:Q17"/>
    <mergeCell ref="U16:V16"/>
    <mergeCell ref="U17:V17"/>
    <mergeCell ref="I15:L16"/>
    <mergeCell ref="B26:B27"/>
    <mergeCell ref="C26:C27"/>
    <mergeCell ref="E24:E27"/>
    <mergeCell ref="Q22:Q23"/>
    <mergeCell ref="C22:C23"/>
    <mergeCell ref="O26:O27"/>
    <mergeCell ref="P26:P27"/>
    <mergeCell ref="Q26:Q27"/>
    <mergeCell ref="C15:C17"/>
    <mergeCell ref="D15:D17"/>
    <mergeCell ref="E15:E17"/>
    <mergeCell ref="F15:F17"/>
    <mergeCell ref="H15:H17"/>
    <mergeCell ref="G15:G17"/>
    <mergeCell ref="B18:B25"/>
    <mergeCell ref="U18:V18"/>
    <mergeCell ref="C20:C21"/>
    <mergeCell ref="E20:E21"/>
    <mergeCell ref="O20:O21"/>
    <mergeCell ref="P20:P21"/>
    <mergeCell ref="Q20:Q21"/>
    <mergeCell ref="C18:C19"/>
    <mergeCell ref="E18:E19"/>
    <mergeCell ref="O18:O19"/>
    <mergeCell ref="P18:P19"/>
    <mergeCell ref="Q18:Q19"/>
    <mergeCell ref="M29:Q29"/>
    <mergeCell ref="M30:Q31"/>
    <mergeCell ref="B29:C29"/>
    <mergeCell ref="B30:C31"/>
    <mergeCell ref="J30:J31"/>
    <mergeCell ref="K29:L29"/>
    <mergeCell ref="D30:I31"/>
    <mergeCell ref="D29:I29"/>
    <mergeCell ref="M36:Q37"/>
    <mergeCell ref="M32:Q33"/>
    <mergeCell ref="B32:C33"/>
    <mergeCell ref="B34:C35"/>
    <mergeCell ref="B36:L37"/>
    <mergeCell ref="J32:J33"/>
    <mergeCell ref="J34:J35"/>
    <mergeCell ref="D32:I33"/>
    <mergeCell ref="D34:I35"/>
    <mergeCell ref="M34:Q34"/>
    <mergeCell ref="M35:Q35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100"/>
  <sheetViews>
    <sheetView showGridLines="0" topLeftCell="A24" zoomScale="90" zoomScaleNormal="90" workbookViewId="0">
      <selection activeCell="B10" sqref="B10:C10"/>
    </sheetView>
  </sheetViews>
  <sheetFormatPr baseColWidth="10" defaultColWidth="0" defaultRowHeight="15" zeroHeight="1"/>
  <cols>
    <col min="1" max="1" width="6.7109375" style="1" customWidth="1"/>
    <col min="2" max="2" width="26.42578125" style="1" customWidth="1"/>
    <col min="3" max="3" width="58.42578125" style="1" customWidth="1"/>
    <col min="4" max="4" width="16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20.140625" style="1" customWidth="1"/>
    <col min="10" max="10" width="20.85546875" style="3" customWidth="1"/>
    <col min="11" max="11" width="13.42578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42578125" style="1" hidden="1" customWidth="1"/>
    <col min="20" max="20" width="14.42578125" style="1" hidden="1" customWidth="1"/>
    <col min="21" max="21" width="18.42578125" style="1" hidden="1" customWidth="1"/>
    <col min="22" max="22" width="33.85546875" style="1" hidden="1" customWidth="1"/>
    <col min="23" max="23" width="12.42578125" style="1" hidden="1" customWidth="1"/>
    <col min="24" max="24" width="24.28515625" style="1" hidden="1" customWidth="1"/>
    <col min="25" max="25" width="22.42578125" style="1" hidden="1" customWidth="1"/>
    <col min="26" max="27" width="12.42578125" style="1" hidden="1" customWidth="1"/>
    <col min="28" max="28" width="16.85546875" style="1" hidden="1" customWidth="1"/>
    <col min="29" max="29" width="12.42578125" style="1" hidden="1" customWidth="1"/>
    <col min="30" max="30" width="30.140625" style="1" hidden="1" customWidth="1"/>
    <col min="31" max="31" width="15.42578125" style="1" hidden="1" customWidth="1"/>
    <col min="32" max="32" width="15.85546875" style="1" hidden="1" customWidth="1"/>
    <col min="33" max="33" width="24.42578125" style="1" hidden="1" customWidth="1"/>
    <col min="34" max="34" width="17.140625" style="1" hidden="1" customWidth="1"/>
    <col min="35" max="251" width="0" style="1" hidden="1" customWidth="1"/>
    <col min="252" max="16384" width="12.42578125" style="1" hidden="1"/>
  </cols>
  <sheetData>
    <row r="1" spans="2:251" ht="12" customHeight="1"/>
    <row r="2" spans="2:251" s="68" customFormat="1" ht="21" customHeight="1">
      <c r="B2" s="707"/>
      <c r="C2" s="707"/>
      <c r="D2" s="708" t="s">
        <v>68</v>
      </c>
      <c r="E2" s="709"/>
      <c r="F2" s="709"/>
      <c r="G2" s="709"/>
      <c r="H2" s="709"/>
      <c r="I2" s="709"/>
      <c r="J2" s="709"/>
      <c r="K2" s="710"/>
      <c r="L2" s="714" t="s">
        <v>69</v>
      </c>
      <c r="M2" s="715"/>
      <c r="N2" s="715"/>
      <c r="O2" s="716"/>
      <c r="P2" s="717"/>
      <c r="Q2" s="718"/>
      <c r="R2" s="67"/>
    </row>
    <row r="3" spans="2:251" s="68" customFormat="1" ht="11.25" customHeight="1">
      <c r="B3" s="707"/>
      <c r="C3" s="707"/>
      <c r="D3" s="711"/>
      <c r="E3" s="712"/>
      <c r="F3" s="712"/>
      <c r="G3" s="712"/>
      <c r="H3" s="712"/>
      <c r="I3" s="712"/>
      <c r="J3" s="712"/>
      <c r="K3" s="713"/>
      <c r="L3" s="714" t="s">
        <v>70</v>
      </c>
      <c r="M3" s="715"/>
      <c r="N3" s="715"/>
      <c r="O3" s="716"/>
      <c r="P3" s="719"/>
      <c r="Q3" s="720"/>
      <c r="R3" s="67"/>
    </row>
    <row r="4" spans="2:251" s="68" customFormat="1" ht="11.25" customHeight="1">
      <c r="B4" s="707"/>
      <c r="C4" s="707"/>
      <c r="D4" s="708" t="s">
        <v>71</v>
      </c>
      <c r="E4" s="709"/>
      <c r="F4" s="709"/>
      <c r="G4" s="709"/>
      <c r="H4" s="709"/>
      <c r="I4" s="709"/>
      <c r="J4" s="709"/>
      <c r="K4" s="710"/>
      <c r="L4" s="714" t="s">
        <v>72</v>
      </c>
      <c r="M4" s="715"/>
      <c r="N4" s="715"/>
      <c r="O4" s="716"/>
      <c r="P4" s="719"/>
      <c r="Q4" s="720"/>
      <c r="R4" s="67"/>
    </row>
    <row r="5" spans="2:251" s="68" customFormat="1" ht="11.25" customHeight="1">
      <c r="B5" s="707"/>
      <c r="C5" s="707"/>
      <c r="D5" s="711"/>
      <c r="E5" s="712"/>
      <c r="F5" s="712"/>
      <c r="G5" s="712"/>
      <c r="H5" s="712"/>
      <c r="I5" s="712"/>
      <c r="J5" s="712"/>
      <c r="K5" s="713"/>
      <c r="L5" s="714" t="s">
        <v>73</v>
      </c>
      <c r="M5" s="715"/>
      <c r="N5" s="715"/>
      <c r="O5" s="716"/>
      <c r="P5" s="583"/>
      <c r="Q5" s="721"/>
      <c r="R5" s="67"/>
    </row>
    <row r="6" spans="2:251" s="68" customFormat="1" ht="12.75">
      <c r="B6" s="69" t="s">
        <v>36</v>
      </c>
      <c r="C6" s="69" t="s">
        <v>74</v>
      </c>
      <c r="D6" s="714" t="s">
        <v>75</v>
      </c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6"/>
      <c r="R6" s="67"/>
    </row>
    <row r="7" spans="2:251" s="68" customFormat="1" ht="25.5">
      <c r="B7" s="70" t="s">
        <v>25</v>
      </c>
      <c r="C7" s="71">
        <v>45293</v>
      </c>
      <c r="D7" s="722" t="s">
        <v>76</v>
      </c>
      <c r="E7" s="722"/>
      <c r="F7" s="722"/>
      <c r="G7" s="722"/>
      <c r="H7" s="722"/>
      <c r="I7" s="722"/>
      <c r="J7" s="722"/>
      <c r="K7" s="722"/>
      <c r="L7" s="722"/>
      <c r="M7" s="722"/>
      <c r="N7" s="722"/>
      <c r="O7" s="722"/>
      <c r="P7" s="722"/>
      <c r="Q7" s="722"/>
    </row>
    <row r="8" spans="2:251" s="68" customFormat="1" ht="12.75">
      <c r="B8" s="723" t="s">
        <v>77</v>
      </c>
      <c r="C8" s="724"/>
      <c r="D8" s="725"/>
      <c r="E8" s="725"/>
      <c r="F8" s="725"/>
      <c r="G8" s="725"/>
      <c r="H8" s="725"/>
      <c r="I8" s="726"/>
      <c r="J8" s="727" t="s">
        <v>78</v>
      </c>
      <c r="K8" s="728"/>
      <c r="L8" s="729"/>
      <c r="M8" s="736" t="s">
        <v>24</v>
      </c>
      <c r="N8" s="737"/>
      <c r="O8" s="737"/>
      <c r="P8" s="737"/>
      <c r="Q8" s="738"/>
      <c r="R8" s="72"/>
      <c r="T8" s="754"/>
      <c r="U8" s="754"/>
      <c r="V8" s="754"/>
      <c r="W8" s="754"/>
      <c r="X8" s="754"/>
    </row>
    <row r="9" spans="2:251" s="68" customFormat="1" ht="12.75">
      <c r="B9" s="723" t="s">
        <v>79</v>
      </c>
      <c r="C9" s="724"/>
      <c r="D9" s="725"/>
      <c r="E9" s="725"/>
      <c r="F9" s="725"/>
      <c r="G9" s="725"/>
      <c r="H9" s="725"/>
      <c r="I9" s="726"/>
      <c r="J9" s="730"/>
      <c r="K9" s="731"/>
      <c r="L9" s="732"/>
      <c r="M9" s="74" t="s">
        <v>23</v>
      </c>
      <c r="N9" s="755" t="s">
        <v>22</v>
      </c>
      <c r="O9" s="755"/>
      <c r="P9" s="755"/>
      <c r="Q9" s="74" t="s">
        <v>21</v>
      </c>
      <c r="R9" s="72"/>
      <c r="T9" s="73"/>
      <c r="U9" s="73"/>
      <c r="V9" s="73"/>
      <c r="W9" s="73"/>
      <c r="X9" s="73"/>
    </row>
    <row r="10" spans="2:251" s="68" customFormat="1" ht="12.75">
      <c r="B10" s="756" t="s">
        <v>80</v>
      </c>
      <c r="C10" s="757"/>
      <c r="D10" s="741"/>
      <c r="E10" s="741"/>
      <c r="F10" s="741"/>
      <c r="G10" s="741"/>
      <c r="H10" s="741"/>
      <c r="I10" s="742"/>
      <c r="J10" s="730"/>
      <c r="K10" s="731"/>
      <c r="L10" s="732"/>
      <c r="M10" s="75"/>
      <c r="N10" s="758" t="s">
        <v>81</v>
      </c>
      <c r="O10" s="759"/>
      <c r="P10" s="760"/>
      <c r="Q10" s="76"/>
      <c r="R10" s="72"/>
      <c r="T10" s="77"/>
      <c r="U10" s="761"/>
      <c r="V10" s="761"/>
      <c r="W10" s="761"/>
      <c r="X10" s="77"/>
      <c r="Z10" s="78"/>
      <c r="AA10" s="78"/>
    </row>
    <row r="11" spans="2:251" s="68" customFormat="1" ht="12.75">
      <c r="B11" s="739" t="s">
        <v>82</v>
      </c>
      <c r="C11" s="740"/>
      <c r="D11" s="741"/>
      <c r="E11" s="741"/>
      <c r="F11" s="741"/>
      <c r="G11" s="741"/>
      <c r="H11" s="741"/>
      <c r="I11" s="742"/>
      <c r="J11" s="730"/>
      <c r="K11" s="731"/>
      <c r="L11" s="732"/>
      <c r="M11" s="79"/>
      <c r="N11" s="743"/>
      <c r="O11" s="744"/>
      <c r="P11" s="745"/>
      <c r="Q11" s="80"/>
      <c r="R11" s="72"/>
      <c r="T11" s="81"/>
      <c r="U11" s="746"/>
      <c r="V11" s="746"/>
      <c r="W11" s="746"/>
      <c r="X11" s="83"/>
      <c r="Z11" s="84"/>
      <c r="AA11" s="85"/>
      <c r="AB11" s="86"/>
    </row>
    <row r="12" spans="2:251" s="68" customFormat="1" ht="12.75">
      <c r="B12" s="747" t="s">
        <v>83</v>
      </c>
      <c r="C12" s="748"/>
      <c r="D12" s="725"/>
      <c r="E12" s="725"/>
      <c r="F12" s="725"/>
      <c r="G12" s="725"/>
      <c r="H12" s="725"/>
      <c r="I12" s="726"/>
      <c r="J12" s="730"/>
      <c r="K12" s="731"/>
      <c r="L12" s="732"/>
      <c r="M12" s="87"/>
      <c r="N12" s="749"/>
      <c r="O12" s="750"/>
      <c r="P12" s="751"/>
      <c r="Q12" s="88"/>
      <c r="R12" s="72"/>
      <c r="T12" s="81"/>
      <c r="U12" s="746"/>
      <c r="V12" s="746"/>
      <c r="W12" s="746"/>
      <c r="X12" s="83"/>
      <c r="Z12" s="84"/>
      <c r="AA12" s="85"/>
      <c r="AB12" s="86"/>
    </row>
    <row r="13" spans="2:251" s="68" customFormat="1" ht="22.5" customHeight="1">
      <c r="B13" s="89" t="s">
        <v>43</v>
      </c>
      <c r="C13" s="90"/>
      <c r="D13" s="752"/>
      <c r="E13" s="752"/>
      <c r="F13" s="752"/>
      <c r="G13" s="752"/>
      <c r="H13" s="752"/>
      <c r="I13" s="753"/>
      <c r="J13" s="733"/>
      <c r="K13" s="734"/>
      <c r="L13" s="735"/>
      <c r="M13" s="91"/>
      <c r="N13" s="749"/>
      <c r="O13" s="750"/>
      <c r="P13" s="751"/>
      <c r="Q13" s="92"/>
      <c r="R13" s="72"/>
      <c r="T13" s="93"/>
      <c r="U13" s="746"/>
      <c r="V13" s="746"/>
      <c r="W13" s="82"/>
      <c r="X13" s="83"/>
      <c r="Y13" s="94"/>
      <c r="Z13" s="84"/>
      <c r="AA13" s="85"/>
      <c r="AB13" s="86"/>
    </row>
    <row r="14" spans="2:251" ht="13.5" customHeight="1">
      <c r="B14" s="764" t="s">
        <v>34</v>
      </c>
      <c r="C14" s="763" t="s">
        <v>32</v>
      </c>
      <c r="D14" s="762" t="s">
        <v>84</v>
      </c>
      <c r="E14" s="762" t="s">
        <v>20</v>
      </c>
      <c r="F14" s="762" t="s">
        <v>42</v>
      </c>
      <c r="G14" s="767" t="s">
        <v>85</v>
      </c>
      <c r="H14" s="762" t="s">
        <v>35</v>
      </c>
      <c r="I14" s="776" t="s">
        <v>33</v>
      </c>
      <c r="J14" s="777"/>
      <c r="K14" s="777"/>
      <c r="L14" s="778"/>
      <c r="M14" s="762" t="s">
        <v>19</v>
      </c>
      <c r="N14" s="762"/>
      <c r="O14" s="782" t="s">
        <v>18</v>
      </c>
      <c r="P14" s="782"/>
      <c r="Q14" s="782"/>
      <c r="R14" s="3"/>
      <c r="S14" s="3"/>
      <c r="T14" s="10"/>
      <c r="U14" s="512"/>
      <c r="V14" s="512"/>
      <c r="W14" s="3"/>
      <c r="X14" s="9"/>
      <c r="Y14" s="3"/>
      <c r="Z14" s="17"/>
      <c r="AA14" s="6"/>
      <c r="AB14" s="25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spans="2:251" ht="13.5" customHeight="1">
      <c r="B15" s="765"/>
      <c r="C15" s="763"/>
      <c r="D15" s="762"/>
      <c r="E15" s="762"/>
      <c r="F15" s="762"/>
      <c r="G15" s="762"/>
      <c r="H15" s="762"/>
      <c r="I15" s="779"/>
      <c r="J15" s="780"/>
      <c r="K15" s="780"/>
      <c r="L15" s="781"/>
      <c r="M15" s="762"/>
      <c r="N15" s="762"/>
      <c r="O15" s="762" t="s">
        <v>17</v>
      </c>
      <c r="P15" s="762" t="s">
        <v>16</v>
      </c>
      <c r="Q15" s="763" t="s">
        <v>15</v>
      </c>
      <c r="R15" s="3"/>
      <c r="S15" s="3"/>
      <c r="T15" s="8"/>
      <c r="U15" s="512"/>
      <c r="V15" s="512"/>
      <c r="W15" s="3"/>
      <c r="X15" s="7"/>
      <c r="Y15" s="3"/>
      <c r="Z15" s="17"/>
      <c r="AA15" s="6"/>
      <c r="AB15" s="2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pans="2:251" ht="21.75" customHeight="1">
      <c r="B16" s="766"/>
      <c r="C16" s="763"/>
      <c r="D16" s="762"/>
      <c r="E16" s="762"/>
      <c r="F16" s="762"/>
      <c r="G16" s="762"/>
      <c r="H16" s="762"/>
      <c r="I16" s="97" t="s">
        <v>14</v>
      </c>
      <c r="J16" s="97" t="s">
        <v>13</v>
      </c>
      <c r="K16" s="97" t="s">
        <v>12</v>
      </c>
      <c r="L16" s="98" t="s">
        <v>11</v>
      </c>
      <c r="M16" s="95" t="s">
        <v>10</v>
      </c>
      <c r="N16" s="96" t="s">
        <v>9</v>
      </c>
      <c r="O16" s="762"/>
      <c r="P16" s="762"/>
      <c r="Q16" s="763"/>
      <c r="R16" s="3"/>
      <c r="S16" s="3"/>
      <c r="T16" s="5"/>
      <c r="U16" s="512"/>
      <c r="V16" s="512"/>
      <c r="X16" s="6"/>
      <c r="Z16" s="17"/>
      <c r="AA16" s="6"/>
      <c r="AB16" s="2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8" ht="20.25" customHeight="1">
      <c r="B17" s="768" t="s">
        <v>86</v>
      </c>
      <c r="C17" s="771" t="s">
        <v>87</v>
      </c>
      <c r="D17" s="99" t="s">
        <v>37</v>
      </c>
      <c r="E17" s="772" t="s">
        <v>59</v>
      </c>
      <c r="F17" s="100">
        <v>54</v>
      </c>
      <c r="G17" s="99" t="s">
        <v>37</v>
      </c>
      <c r="H17" s="101">
        <v>7580894589</v>
      </c>
      <c r="I17" s="102">
        <f t="shared" ref="I17:I48" si="0">H17</f>
        <v>7580894589</v>
      </c>
      <c r="J17" s="103">
        <v>0</v>
      </c>
      <c r="K17" s="103">
        <v>0</v>
      </c>
      <c r="L17" s="103">
        <v>0</v>
      </c>
      <c r="M17" s="104">
        <v>45293</v>
      </c>
      <c r="N17" s="104">
        <v>45656</v>
      </c>
      <c r="O17" s="774">
        <f>+F18/F17</f>
        <v>1</v>
      </c>
      <c r="P17" s="774">
        <f>+H18/H17</f>
        <v>1</v>
      </c>
      <c r="Q17" s="775">
        <f>+(O17*O17)/P17</f>
        <v>1</v>
      </c>
      <c r="T17" s="5"/>
      <c r="U17" s="512"/>
      <c r="V17" s="512"/>
      <c r="X17" s="4"/>
      <c r="Z17" s="27"/>
      <c r="AA17" s="6"/>
      <c r="AB17" s="25"/>
    </row>
    <row r="18" spans="2:28" ht="20.25" customHeight="1">
      <c r="B18" s="769"/>
      <c r="C18" s="771"/>
      <c r="D18" s="99" t="s">
        <v>2</v>
      </c>
      <c r="E18" s="773"/>
      <c r="F18" s="100">
        <v>54</v>
      </c>
      <c r="G18" s="105" t="s">
        <v>88</v>
      </c>
      <c r="H18" s="106">
        <f>H17</f>
        <v>7580894589</v>
      </c>
      <c r="I18" s="107">
        <f t="shared" si="0"/>
        <v>7580894589</v>
      </c>
      <c r="J18" s="103">
        <v>0</v>
      </c>
      <c r="K18" s="103">
        <v>0</v>
      </c>
      <c r="L18" s="103">
        <v>0</v>
      </c>
      <c r="M18" s="104">
        <v>45293</v>
      </c>
      <c r="N18" s="104">
        <v>45656</v>
      </c>
      <c r="O18" s="774"/>
      <c r="P18" s="774"/>
      <c r="Q18" s="775"/>
      <c r="T18" s="5"/>
      <c r="U18" s="54"/>
      <c r="V18" s="54"/>
      <c r="X18" s="4"/>
      <c r="Z18" s="27"/>
      <c r="AA18" s="6"/>
      <c r="AB18" s="25"/>
    </row>
    <row r="19" spans="2:28" ht="22.5" customHeight="1">
      <c r="B19" s="769"/>
      <c r="C19" s="771" t="s">
        <v>89</v>
      </c>
      <c r="D19" s="99" t="s">
        <v>3</v>
      </c>
      <c r="E19" s="772" t="s">
        <v>59</v>
      </c>
      <c r="F19" s="100">
        <v>5</v>
      </c>
      <c r="G19" s="105" t="s">
        <v>3</v>
      </c>
      <c r="H19" s="108">
        <v>250712700</v>
      </c>
      <c r="I19" s="109">
        <f t="shared" si="0"/>
        <v>250712700</v>
      </c>
      <c r="J19" s="110">
        <v>0</v>
      </c>
      <c r="K19" s="110">
        <v>0</v>
      </c>
      <c r="L19" s="110">
        <v>0</v>
      </c>
      <c r="M19" s="104">
        <v>45293</v>
      </c>
      <c r="N19" s="104">
        <v>45656</v>
      </c>
      <c r="O19" s="774">
        <f>+F20/F19</f>
        <v>1</v>
      </c>
      <c r="P19" s="774">
        <f>+H20/H19</f>
        <v>0.99999990028426955</v>
      </c>
      <c r="Q19" s="775">
        <f>+(O19*O19)/P19</f>
        <v>1.0000000997157403</v>
      </c>
      <c r="X19" s="26"/>
      <c r="Z19" s="27"/>
      <c r="AA19" s="6"/>
      <c r="AB19" s="25"/>
    </row>
    <row r="20" spans="2:28" ht="22.5" customHeight="1">
      <c r="B20" s="770"/>
      <c r="C20" s="783"/>
      <c r="D20" s="99" t="s">
        <v>2</v>
      </c>
      <c r="E20" s="773"/>
      <c r="F20" s="100">
        <v>5</v>
      </c>
      <c r="G20" s="105" t="s">
        <v>88</v>
      </c>
      <c r="H20" s="111">
        <v>250712675</v>
      </c>
      <c r="I20" s="112">
        <f t="shared" si="0"/>
        <v>250712675</v>
      </c>
      <c r="J20" s="110">
        <v>0</v>
      </c>
      <c r="K20" s="110">
        <v>0</v>
      </c>
      <c r="L20" s="110">
        <v>0</v>
      </c>
      <c r="M20" s="104">
        <v>45293</v>
      </c>
      <c r="N20" s="104">
        <v>45656</v>
      </c>
      <c r="O20" s="774"/>
      <c r="P20" s="774"/>
      <c r="Q20" s="775"/>
      <c r="X20" s="26"/>
      <c r="Z20" s="27"/>
      <c r="AA20" s="6"/>
      <c r="AB20" s="25"/>
    </row>
    <row r="21" spans="2:28" ht="25.5" customHeight="1">
      <c r="B21" s="707"/>
      <c r="C21" s="783" t="s">
        <v>90</v>
      </c>
      <c r="D21" s="99" t="s">
        <v>3</v>
      </c>
      <c r="E21" s="772" t="s">
        <v>59</v>
      </c>
      <c r="F21" s="113">
        <v>2</v>
      </c>
      <c r="G21" s="105" t="s">
        <v>3</v>
      </c>
      <c r="H21" s="114">
        <v>434000000</v>
      </c>
      <c r="I21" s="115">
        <f t="shared" si="0"/>
        <v>434000000</v>
      </c>
      <c r="J21" s="103">
        <v>0</v>
      </c>
      <c r="K21" s="103">
        <v>0</v>
      </c>
      <c r="L21" s="103">
        <v>0</v>
      </c>
      <c r="M21" s="104">
        <v>45293</v>
      </c>
      <c r="N21" s="104">
        <v>45656</v>
      </c>
      <c r="O21" s="774">
        <f>+F22/F21</f>
        <v>1</v>
      </c>
      <c r="P21" s="774">
        <f>+H22/H21</f>
        <v>0.99771233179723506</v>
      </c>
      <c r="Q21" s="775">
        <f>+(O21*O21)/P21</f>
        <v>1.0022929136283643</v>
      </c>
      <c r="X21" s="26"/>
    </row>
    <row r="22" spans="2:28" ht="25.5" customHeight="1">
      <c r="B22" s="707"/>
      <c r="C22" s="783"/>
      <c r="D22" s="99" t="s">
        <v>2</v>
      </c>
      <c r="E22" s="773"/>
      <c r="F22" s="113">
        <v>2</v>
      </c>
      <c r="G22" s="105" t="s">
        <v>88</v>
      </c>
      <c r="H22" s="116">
        <v>433007152</v>
      </c>
      <c r="I22" s="117">
        <f t="shared" si="0"/>
        <v>433007152</v>
      </c>
      <c r="J22" s="103">
        <v>0</v>
      </c>
      <c r="K22" s="103">
        <v>0</v>
      </c>
      <c r="L22" s="103">
        <v>0</v>
      </c>
      <c r="M22" s="104">
        <v>45293</v>
      </c>
      <c r="N22" s="104">
        <v>45656</v>
      </c>
      <c r="O22" s="774"/>
      <c r="P22" s="774"/>
      <c r="Q22" s="775"/>
      <c r="AB22" s="25"/>
    </row>
    <row r="23" spans="2:28" ht="19.5" customHeight="1">
      <c r="B23" s="707"/>
      <c r="C23" s="783" t="s">
        <v>91</v>
      </c>
      <c r="D23" s="99" t="s">
        <v>3</v>
      </c>
      <c r="E23" s="772" t="s">
        <v>59</v>
      </c>
      <c r="F23" s="113">
        <v>3</v>
      </c>
      <c r="G23" s="105" t="s">
        <v>3</v>
      </c>
      <c r="H23" s="108">
        <v>1666372339</v>
      </c>
      <c r="I23" s="109">
        <f t="shared" si="0"/>
        <v>1666372339</v>
      </c>
      <c r="J23" s="103">
        <v>0</v>
      </c>
      <c r="K23" s="103">
        <v>0</v>
      </c>
      <c r="L23" s="103">
        <v>0</v>
      </c>
      <c r="M23" s="104">
        <v>45293</v>
      </c>
      <c r="N23" s="104">
        <v>45656</v>
      </c>
      <c r="O23" s="774">
        <f>+F24/F23</f>
        <v>1</v>
      </c>
      <c r="P23" s="774">
        <f>+H24/H23</f>
        <v>1</v>
      </c>
      <c r="Q23" s="775">
        <f>+(O23*O23)/P23</f>
        <v>1</v>
      </c>
    </row>
    <row r="24" spans="2:28" ht="19.5" customHeight="1">
      <c r="B24" s="707"/>
      <c r="C24" s="783"/>
      <c r="D24" s="99" t="s">
        <v>2</v>
      </c>
      <c r="E24" s="773"/>
      <c r="F24" s="118">
        <v>3</v>
      </c>
      <c r="G24" s="105" t="s">
        <v>88</v>
      </c>
      <c r="H24" s="111">
        <f>H23</f>
        <v>1666372339</v>
      </c>
      <c r="I24" s="107">
        <f t="shared" si="0"/>
        <v>1666372339</v>
      </c>
      <c r="J24" s="103">
        <v>0</v>
      </c>
      <c r="K24" s="103">
        <v>0</v>
      </c>
      <c r="L24" s="103">
        <v>0</v>
      </c>
      <c r="M24" s="104">
        <v>45293</v>
      </c>
      <c r="N24" s="104">
        <v>45656</v>
      </c>
      <c r="O24" s="774"/>
      <c r="P24" s="774"/>
      <c r="Q24" s="775"/>
    </row>
    <row r="25" spans="2:28" ht="17.25" customHeight="1">
      <c r="B25" s="707"/>
      <c r="C25" s="788" t="s">
        <v>92</v>
      </c>
      <c r="D25" s="99" t="s">
        <v>3</v>
      </c>
      <c r="E25" s="772" t="s">
        <v>59</v>
      </c>
      <c r="F25" s="118">
        <v>1</v>
      </c>
      <c r="G25" s="105" t="s">
        <v>3</v>
      </c>
      <c r="H25" s="108">
        <v>242923871</v>
      </c>
      <c r="I25" s="109">
        <f t="shared" si="0"/>
        <v>242923871</v>
      </c>
      <c r="J25" s="103">
        <v>0</v>
      </c>
      <c r="K25" s="103">
        <v>0</v>
      </c>
      <c r="L25" s="103">
        <v>0</v>
      </c>
      <c r="M25" s="104">
        <v>45293</v>
      </c>
      <c r="N25" s="104">
        <v>45656</v>
      </c>
      <c r="O25" s="774">
        <f>+F26/F25</f>
        <v>1</v>
      </c>
      <c r="P25" s="774">
        <f>+H26/H25</f>
        <v>1.0003133862460145</v>
      </c>
      <c r="Q25" s="775">
        <f>+(O25*O25)/P25</f>
        <v>0.99968671193415637</v>
      </c>
    </row>
    <row r="26" spans="2:28" ht="17.25" customHeight="1">
      <c r="B26" s="707"/>
      <c r="C26" s="789"/>
      <c r="D26" s="99" t="s">
        <v>2</v>
      </c>
      <c r="E26" s="773"/>
      <c r="F26" s="118">
        <v>1</v>
      </c>
      <c r="G26" s="105" t="s">
        <v>88</v>
      </c>
      <c r="H26" s="119">
        <v>243000000</v>
      </c>
      <c r="I26" s="112">
        <f t="shared" si="0"/>
        <v>243000000</v>
      </c>
      <c r="J26" s="110">
        <v>0</v>
      </c>
      <c r="K26" s="110">
        <v>0</v>
      </c>
      <c r="L26" s="110">
        <v>0</v>
      </c>
      <c r="M26" s="104">
        <v>45293</v>
      </c>
      <c r="N26" s="104">
        <v>45656</v>
      </c>
      <c r="O26" s="774"/>
      <c r="P26" s="774"/>
      <c r="Q26" s="775"/>
    </row>
    <row r="27" spans="2:28" ht="19.5" customHeight="1">
      <c r="B27" s="707"/>
      <c r="C27" s="786" t="s">
        <v>93</v>
      </c>
      <c r="D27" s="99" t="s">
        <v>3</v>
      </c>
      <c r="E27" s="772" t="s">
        <v>59</v>
      </c>
      <c r="F27" s="118">
        <v>1</v>
      </c>
      <c r="G27" s="105" t="s">
        <v>3</v>
      </c>
      <c r="H27" s="108">
        <v>432060400</v>
      </c>
      <c r="I27" s="115">
        <f t="shared" si="0"/>
        <v>432060400</v>
      </c>
      <c r="J27" s="110">
        <v>0</v>
      </c>
      <c r="K27" s="110">
        <v>0</v>
      </c>
      <c r="L27" s="110">
        <v>0</v>
      </c>
      <c r="M27" s="104">
        <v>45293</v>
      </c>
      <c r="N27" s="104">
        <v>45656</v>
      </c>
      <c r="O27" s="774">
        <f>+F28/F27</f>
        <v>1</v>
      </c>
      <c r="P27" s="774">
        <f>+H28/H27</f>
        <v>1</v>
      </c>
      <c r="Q27" s="775">
        <f>+(O27*O27)/P27</f>
        <v>1</v>
      </c>
    </row>
    <row r="28" spans="2:28" ht="19.5" customHeight="1">
      <c r="B28" s="707"/>
      <c r="C28" s="787"/>
      <c r="D28" s="99" t="s">
        <v>2</v>
      </c>
      <c r="E28" s="773"/>
      <c r="F28" s="118">
        <v>1</v>
      </c>
      <c r="G28" s="105" t="s">
        <v>88</v>
      </c>
      <c r="H28" s="119">
        <v>432060400</v>
      </c>
      <c r="I28" s="117">
        <f t="shared" si="0"/>
        <v>432060400</v>
      </c>
      <c r="J28" s="103">
        <v>0</v>
      </c>
      <c r="K28" s="103">
        <v>0</v>
      </c>
      <c r="L28" s="103">
        <v>0</v>
      </c>
      <c r="M28" s="104">
        <v>45293</v>
      </c>
      <c r="N28" s="104">
        <v>45656</v>
      </c>
      <c r="O28" s="774"/>
      <c r="P28" s="774"/>
      <c r="Q28" s="775"/>
    </row>
    <row r="29" spans="2:28" ht="20.25" customHeight="1">
      <c r="B29" s="784"/>
      <c r="C29" s="786" t="s">
        <v>94</v>
      </c>
      <c r="D29" s="99" t="s">
        <v>3</v>
      </c>
      <c r="E29" s="772" t="s">
        <v>59</v>
      </c>
      <c r="F29" s="118">
        <v>1</v>
      </c>
      <c r="G29" s="105" t="s">
        <v>3</v>
      </c>
      <c r="H29" s="108">
        <v>28615790</v>
      </c>
      <c r="I29" s="109">
        <f t="shared" si="0"/>
        <v>28615790</v>
      </c>
      <c r="J29" s="103">
        <v>0</v>
      </c>
      <c r="K29" s="103">
        <v>0</v>
      </c>
      <c r="L29" s="103">
        <v>0</v>
      </c>
      <c r="M29" s="104">
        <v>45293</v>
      </c>
      <c r="N29" s="104">
        <v>45656</v>
      </c>
      <c r="O29" s="774">
        <f>+F30/F29</f>
        <v>1</v>
      </c>
      <c r="P29" s="774">
        <f>+H30/H29</f>
        <v>1</v>
      </c>
      <c r="Q29" s="775">
        <f>+(O29*O29)/P29</f>
        <v>1</v>
      </c>
    </row>
    <row r="30" spans="2:28" ht="20.25" customHeight="1">
      <c r="B30" s="785"/>
      <c r="C30" s="787"/>
      <c r="D30" s="99" t="s">
        <v>2</v>
      </c>
      <c r="E30" s="773"/>
      <c r="F30" s="118">
        <v>1</v>
      </c>
      <c r="G30" s="105" t="s">
        <v>88</v>
      </c>
      <c r="H30" s="111">
        <v>28615790</v>
      </c>
      <c r="I30" s="107">
        <f t="shared" si="0"/>
        <v>28615790</v>
      </c>
      <c r="J30" s="103">
        <v>0</v>
      </c>
      <c r="K30" s="103">
        <v>0</v>
      </c>
      <c r="L30" s="103">
        <v>0</v>
      </c>
      <c r="M30" s="104">
        <v>45293</v>
      </c>
      <c r="N30" s="104">
        <v>45656</v>
      </c>
      <c r="O30" s="774"/>
      <c r="P30" s="774"/>
      <c r="Q30" s="775"/>
    </row>
    <row r="31" spans="2:28" ht="22.5" customHeight="1">
      <c r="B31" s="784"/>
      <c r="C31" s="786" t="s">
        <v>95</v>
      </c>
      <c r="D31" s="99" t="s">
        <v>3</v>
      </c>
      <c r="E31" s="772" t="s">
        <v>59</v>
      </c>
      <c r="F31" s="118">
        <v>2</v>
      </c>
      <c r="G31" s="105" t="s">
        <v>3</v>
      </c>
      <c r="H31" s="108">
        <v>450000000</v>
      </c>
      <c r="I31" s="109">
        <f t="shared" si="0"/>
        <v>450000000</v>
      </c>
      <c r="J31" s="103">
        <v>0</v>
      </c>
      <c r="K31" s="103">
        <v>0</v>
      </c>
      <c r="L31" s="103">
        <v>0</v>
      </c>
      <c r="M31" s="104">
        <v>45293</v>
      </c>
      <c r="N31" s="104">
        <v>45656</v>
      </c>
      <c r="O31" s="774">
        <f>+F32/F31</f>
        <v>1</v>
      </c>
      <c r="P31" s="774">
        <f>+H32/H31</f>
        <v>1</v>
      </c>
      <c r="Q31" s="775">
        <f>+(O31*O31)/P31</f>
        <v>1</v>
      </c>
    </row>
    <row r="32" spans="2:28" ht="22.5" customHeight="1">
      <c r="B32" s="785"/>
      <c r="C32" s="787"/>
      <c r="D32" s="99" t="s">
        <v>2</v>
      </c>
      <c r="E32" s="773"/>
      <c r="F32" s="118">
        <v>2</v>
      </c>
      <c r="G32" s="105" t="s">
        <v>88</v>
      </c>
      <c r="H32" s="111">
        <v>450000000</v>
      </c>
      <c r="I32" s="112">
        <f t="shared" si="0"/>
        <v>450000000</v>
      </c>
      <c r="J32" s="103">
        <v>0</v>
      </c>
      <c r="K32" s="103">
        <v>0</v>
      </c>
      <c r="L32" s="103">
        <v>0</v>
      </c>
      <c r="M32" s="104">
        <v>45293</v>
      </c>
      <c r="N32" s="104">
        <v>45656</v>
      </c>
      <c r="O32" s="774"/>
      <c r="P32" s="774"/>
      <c r="Q32" s="775"/>
    </row>
    <row r="33" spans="2:17" ht="21.75" customHeight="1">
      <c r="B33" s="784"/>
      <c r="C33" s="786" t="s">
        <v>96</v>
      </c>
      <c r="D33" s="99" t="s">
        <v>3</v>
      </c>
      <c r="E33" s="772" t="s">
        <v>59</v>
      </c>
      <c r="F33" s="118">
        <v>1</v>
      </c>
      <c r="G33" s="105" t="s">
        <v>3</v>
      </c>
      <c r="H33" s="108">
        <v>49910000</v>
      </c>
      <c r="I33" s="115">
        <f t="shared" si="0"/>
        <v>49910000</v>
      </c>
      <c r="J33" s="110">
        <v>0</v>
      </c>
      <c r="K33" s="110">
        <v>0</v>
      </c>
      <c r="L33" s="110">
        <v>0</v>
      </c>
      <c r="M33" s="104">
        <v>45293</v>
      </c>
      <c r="N33" s="104">
        <v>45656</v>
      </c>
      <c r="O33" s="774">
        <f>+F34/F33</f>
        <v>1</v>
      </c>
      <c r="P33" s="774">
        <f>+H34/H33</f>
        <v>0.98518713684632342</v>
      </c>
      <c r="Q33" s="775">
        <f>+(O33*O33)/P33</f>
        <v>1.0150355831899043</v>
      </c>
    </row>
    <row r="34" spans="2:17" ht="21.75" customHeight="1">
      <c r="B34" s="785"/>
      <c r="C34" s="787"/>
      <c r="D34" s="99" t="s">
        <v>2</v>
      </c>
      <c r="E34" s="773"/>
      <c r="F34" s="118">
        <v>1</v>
      </c>
      <c r="G34" s="105" t="s">
        <v>88</v>
      </c>
      <c r="H34" s="111">
        <v>49170690</v>
      </c>
      <c r="I34" s="117">
        <f t="shared" si="0"/>
        <v>49170690</v>
      </c>
      <c r="J34" s="110">
        <v>0</v>
      </c>
      <c r="K34" s="110">
        <v>0</v>
      </c>
      <c r="L34" s="110">
        <v>0</v>
      </c>
      <c r="M34" s="104">
        <v>45293</v>
      </c>
      <c r="N34" s="104">
        <v>45656</v>
      </c>
      <c r="O34" s="774"/>
      <c r="P34" s="774"/>
      <c r="Q34" s="775"/>
    </row>
    <row r="35" spans="2:17" ht="19.5" customHeight="1">
      <c r="B35" s="784"/>
      <c r="C35" s="786" t="s">
        <v>97</v>
      </c>
      <c r="D35" s="99" t="s">
        <v>3</v>
      </c>
      <c r="E35" s="772" t="s">
        <v>59</v>
      </c>
      <c r="F35" s="118">
        <v>4</v>
      </c>
      <c r="G35" s="105" t="s">
        <v>3</v>
      </c>
      <c r="H35" s="108">
        <v>8112528034</v>
      </c>
      <c r="I35" s="109">
        <f t="shared" si="0"/>
        <v>8112528034</v>
      </c>
      <c r="J35" s="103">
        <v>0</v>
      </c>
      <c r="K35" s="103">
        <v>0</v>
      </c>
      <c r="L35" s="103">
        <v>0</v>
      </c>
      <c r="M35" s="104">
        <v>45293</v>
      </c>
      <c r="N35" s="104">
        <v>45656</v>
      </c>
      <c r="O35" s="774">
        <f>+F36/F35</f>
        <v>1</v>
      </c>
      <c r="P35" s="774">
        <f>+H36/H35</f>
        <v>1</v>
      </c>
      <c r="Q35" s="775">
        <f>+(O35*O35)/P35</f>
        <v>1</v>
      </c>
    </row>
    <row r="36" spans="2:17" ht="19.5" customHeight="1">
      <c r="B36" s="785"/>
      <c r="C36" s="787"/>
      <c r="D36" s="99" t="s">
        <v>2</v>
      </c>
      <c r="E36" s="773"/>
      <c r="F36" s="118">
        <v>4</v>
      </c>
      <c r="G36" s="105" t="s">
        <v>88</v>
      </c>
      <c r="H36" s="111">
        <v>8112528034</v>
      </c>
      <c r="I36" s="107">
        <f t="shared" si="0"/>
        <v>8112528034</v>
      </c>
      <c r="J36" s="103">
        <v>0</v>
      </c>
      <c r="K36" s="103">
        <v>0</v>
      </c>
      <c r="L36" s="103">
        <v>0</v>
      </c>
      <c r="M36" s="104">
        <v>45293</v>
      </c>
      <c r="N36" s="104">
        <v>45656</v>
      </c>
      <c r="O36" s="774"/>
      <c r="P36" s="774"/>
      <c r="Q36" s="775"/>
    </row>
    <row r="37" spans="2:17" ht="21.75" customHeight="1">
      <c r="B37" s="784"/>
      <c r="C37" s="786" t="s">
        <v>98</v>
      </c>
      <c r="D37" s="99" t="s">
        <v>3</v>
      </c>
      <c r="E37" s="772" t="s">
        <v>59</v>
      </c>
      <c r="F37" s="118">
        <v>2</v>
      </c>
      <c r="G37" s="105" t="s">
        <v>3</v>
      </c>
      <c r="H37" s="108">
        <v>2300000000</v>
      </c>
      <c r="I37" s="109">
        <f t="shared" si="0"/>
        <v>2300000000</v>
      </c>
      <c r="J37" s="103">
        <v>0</v>
      </c>
      <c r="K37" s="103">
        <v>0</v>
      </c>
      <c r="L37" s="103">
        <v>0</v>
      </c>
      <c r="M37" s="104">
        <v>45293</v>
      </c>
      <c r="N37" s="104">
        <v>45656</v>
      </c>
      <c r="O37" s="774">
        <f>+F38/F37</f>
        <v>1</v>
      </c>
      <c r="P37" s="774">
        <f>+H38/H37</f>
        <v>8.0534030434782605E-2</v>
      </c>
      <c r="Q37" s="775">
        <f>+(O37*O37)/P37</f>
        <v>12.417111059775056</v>
      </c>
    </row>
    <row r="38" spans="2:17" ht="21.75" customHeight="1">
      <c r="B38" s="785"/>
      <c r="C38" s="787"/>
      <c r="D38" s="99" t="s">
        <v>2</v>
      </c>
      <c r="E38" s="773"/>
      <c r="F38" s="118">
        <v>2</v>
      </c>
      <c r="G38" s="105" t="s">
        <v>88</v>
      </c>
      <c r="H38" s="111">
        <v>185228270</v>
      </c>
      <c r="I38" s="112">
        <f t="shared" si="0"/>
        <v>185228270</v>
      </c>
      <c r="J38" s="103">
        <v>0</v>
      </c>
      <c r="K38" s="103">
        <v>0</v>
      </c>
      <c r="L38" s="103">
        <v>0</v>
      </c>
      <c r="M38" s="104">
        <v>45293</v>
      </c>
      <c r="N38" s="104">
        <v>45656</v>
      </c>
      <c r="O38" s="774"/>
      <c r="P38" s="774"/>
      <c r="Q38" s="775"/>
    </row>
    <row r="39" spans="2:17" ht="18" customHeight="1">
      <c r="B39" s="784"/>
      <c r="C39" s="786" t="s">
        <v>99</v>
      </c>
      <c r="D39" s="99" t="s">
        <v>3</v>
      </c>
      <c r="E39" s="772" t="s">
        <v>59</v>
      </c>
      <c r="F39" s="118">
        <v>1</v>
      </c>
      <c r="G39" s="105" t="s">
        <v>3</v>
      </c>
      <c r="H39" s="108">
        <v>10850000</v>
      </c>
      <c r="I39" s="120">
        <f t="shared" si="0"/>
        <v>10850000</v>
      </c>
      <c r="J39" s="103">
        <v>0</v>
      </c>
      <c r="K39" s="103">
        <v>0</v>
      </c>
      <c r="L39" s="103">
        <v>0</v>
      </c>
      <c r="M39" s="104">
        <v>45293</v>
      </c>
      <c r="N39" s="104">
        <v>45656</v>
      </c>
      <c r="O39" s="774">
        <f>+F40/F39</f>
        <v>1</v>
      </c>
      <c r="P39" s="774">
        <f>+H40/H39</f>
        <v>1</v>
      </c>
      <c r="Q39" s="775">
        <f>+(O39*O39)/P39</f>
        <v>1</v>
      </c>
    </row>
    <row r="40" spans="2:17" ht="18" customHeight="1">
      <c r="B40" s="785"/>
      <c r="C40" s="787"/>
      <c r="D40" s="99" t="s">
        <v>2</v>
      </c>
      <c r="E40" s="773"/>
      <c r="F40" s="118">
        <v>1</v>
      </c>
      <c r="G40" s="99" t="s">
        <v>88</v>
      </c>
      <c r="H40" s="119">
        <v>10850000</v>
      </c>
      <c r="I40" s="117">
        <f t="shared" si="0"/>
        <v>10850000</v>
      </c>
      <c r="J40" s="110">
        <v>0</v>
      </c>
      <c r="K40" s="110">
        <v>0</v>
      </c>
      <c r="L40" s="110">
        <v>0</v>
      </c>
      <c r="M40" s="104">
        <v>45293</v>
      </c>
      <c r="N40" s="104">
        <v>45656</v>
      </c>
      <c r="O40" s="774"/>
      <c r="P40" s="774"/>
      <c r="Q40" s="775"/>
    </row>
    <row r="41" spans="2:17" ht="20.25" customHeight="1">
      <c r="B41" s="784"/>
      <c r="C41" s="786" t="s">
        <v>100</v>
      </c>
      <c r="D41" s="99" t="s">
        <v>3</v>
      </c>
      <c r="E41" s="772" t="s">
        <v>59</v>
      </c>
      <c r="F41" s="118">
        <v>1</v>
      </c>
      <c r="G41" s="99" t="s">
        <v>3</v>
      </c>
      <c r="H41" s="108">
        <v>16275000</v>
      </c>
      <c r="I41" s="109">
        <f t="shared" si="0"/>
        <v>16275000</v>
      </c>
      <c r="J41" s="110">
        <v>0</v>
      </c>
      <c r="K41" s="110">
        <v>0</v>
      </c>
      <c r="L41" s="110">
        <v>0</v>
      </c>
      <c r="M41" s="104">
        <v>45293</v>
      </c>
      <c r="N41" s="104">
        <v>45656</v>
      </c>
      <c r="O41" s="774">
        <f>+F42/F41</f>
        <v>1</v>
      </c>
      <c r="P41" s="774">
        <f>+H42/H41</f>
        <v>1</v>
      </c>
      <c r="Q41" s="775">
        <f>+(O41*O41)/P41</f>
        <v>1</v>
      </c>
    </row>
    <row r="42" spans="2:17" ht="20.25" customHeight="1">
      <c r="B42" s="785"/>
      <c r="C42" s="787"/>
      <c r="D42" s="99" t="s">
        <v>2</v>
      </c>
      <c r="E42" s="773"/>
      <c r="F42" s="118">
        <v>1</v>
      </c>
      <c r="G42" s="99" t="s">
        <v>88</v>
      </c>
      <c r="H42" s="119">
        <v>16275000</v>
      </c>
      <c r="I42" s="107">
        <f t="shared" si="0"/>
        <v>16275000</v>
      </c>
      <c r="J42" s="103">
        <v>0</v>
      </c>
      <c r="K42" s="103">
        <v>0</v>
      </c>
      <c r="L42" s="103">
        <v>0</v>
      </c>
      <c r="M42" s="104">
        <v>45293</v>
      </c>
      <c r="N42" s="104">
        <v>45656</v>
      </c>
      <c r="O42" s="774"/>
      <c r="P42" s="774"/>
      <c r="Q42" s="775"/>
    </row>
    <row r="43" spans="2:17" ht="24.75" customHeight="1">
      <c r="B43" s="784"/>
      <c r="C43" s="786" t="s">
        <v>101</v>
      </c>
      <c r="D43" s="99" t="s">
        <v>3</v>
      </c>
      <c r="E43" s="772" t="s">
        <v>59</v>
      </c>
      <c r="F43" s="118">
        <v>1</v>
      </c>
      <c r="G43" s="99" t="s">
        <v>3</v>
      </c>
      <c r="H43" s="121">
        <v>716911070</v>
      </c>
      <c r="I43" s="109">
        <f t="shared" si="0"/>
        <v>716911070</v>
      </c>
      <c r="J43" s="103">
        <v>0</v>
      </c>
      <c r="K43" s="103">
        <v>0</v>
      </c>
      <c r="L43" s="103">
        <v>0</v>
      </c>
      <c r="M43" s="104">
        <v>45293</v>
      </c>
      <c r="N43" s="104">
        <v>45656</v>
      </c>
      <c r="O43" s="774">
        <f>+F44/F43</f>
        <v>1</v>
      </c>
      <c r="P43" s="774">
        <f>+H44/H43</f>
        <v>1</v>
      </c>
      <c r="Q43" s="775">
        <f>+(O43*O43)/P43</f>
        <v>1</v>
      </c>
    </row>
    <row r="44" spans="2:17" ht="24.75" customHeight="1">
      <c r="B44" s="785"/>
      <c r="C44" s="787"/>
      <c r="D44" s="99" t="s">
        <v>2</v>
      </c>
      <c r="E44" s="773"/>
      <c r="F44" s="118">
        <v>1</v>
      </c>
      <c r="G44" s="99" t="s">
        <v>88</v>
      </c>
      <c r="H44" s="119">
        <v>716911070</v>
      </c>
      <c r="I44" s="112">
        <f t="shared" si="0"/>
        <v>716911070</v>
      </c>
      <c r="J44" s="103">
        <v>0</v>
      </c>
      <c r="K44" s="103">
        <v>0</v>
      </c>
      <c r="L44" s="103">
        <v>0</v>
      </c>
      <c r="M44" s="104">
        <v>45293</v>
      </c>
      <c r="N44" s="104">
        <v>45656</v>
      </c>
      <c r="O44" s="774"/>
      <c r="P44" s="774"/>
      <c r="Q44" s="775"/>
    </row>
    <row r="45" spans="2:17" ht="20.25" customHeight="1">
      <c r="B45" s="784"/>
      <c r="C45" s="786" t="s">
        <v>102</v>
      </c>
      <c r="D45" s="99" t="s">
        <v>3</v>
      </c>
      <c r="E45" s="772" t="s">
        <v>59</v>
      </c>
      <c r="F45" s="118">
        <v>1</v>
      </c>
      <c r="G45" s="99" t="s">
        <v>3</v>
      </c>
      <c r="H45" s="122">
        <v>763661866</v>
      </c>
      <c r="I45" s="123">
        <f t="shared" si="0"/>
        <v>763661866</v>
      </c>
      <c r="J45" s="103">
        <v>0</v>
      </c>
      <c r="K45" s="103">
        <v>0</v>
      </c>
      <c r="L45" s="103">
        <v>0</v>
      </c>
      <c r="M45" s="104">
        <v>45293</v>
      </c>
      <c r="N45" s="104">
        <v>45656</v>
      </c>
      <c r="O45" s="774">
        <f>+F46/F45</f>
        <v>1</v>
      </c>
      <c r="P45" s="774">
        <f>+H46/H45</f>
        <v>1</v>
      </c>
      <c r="Q45" s="775">
        <f>+(O45*O45)/P45</f>
        <v>1</v>
      </c>
    </row>
    <row r="46" spans="2:17" ht="20.25" customHeight="1">
      <c r="B46" s="785"/>
      <c r="C46" s="787"/>
      <c r="D46" s="99" t="s">
        <v>2</v>
      </c>
      <c r="E46" s="773"/>
      <c r="F46" s="118">
        <v>1</v>
      </c>
      <c r="G46" s="99" t="s">
        <v>88</v>
      </c>
      <c r="H46" s="124">
        <f>H45</f>
        <v>763661866</v>
      </c>
      <c r="I46" s="125">
        <f t="shared" si="0"/>
        <v>763661866</v>
      </c>
      <c r="J46" s="103">
        <v>0</v>
      </c>
      <c r="K46" s="103">
        <v>0</v>
      </c>
      <c r="L46" s="103">
        <v>0</v>
      </c>
      <c r="M46" s="104">
        <v>45293</v>
      </c>
      <c r="N46" s="104">
        <v>45656</v>
      </c>
      <c r="O46" s="774"/>
      <c r="P46" s="774"/>
      <c r="Q46" s="775"/>
    </row>
    <row r="47" spans="2:17">
      <c r="B47" s="707"/>
      <c r="C47" s="800" t="s">
        <v>8</v>
      </c>
      <c r="D47" s="99" t="s">
        <v>3</v>
      </c>
      <c r="E47" s="801" t="s">
        <v>59</v>
      </c>
      <c r="F47" s="113">
        <f>F17+F19+F21+F23+F25+F27+F29+F31+F34+F35+F37+F39+F41+F43+F45</f>
        <v>80</v>
      </c>
      <c r="G47" s="99" t="s">
        <v>3</v>
      </c>
      <c r="H47" s="126">
        <f>H17+H19+H21+H23+H25+H27+H29+H31+H33+H35+H37+H39+H41+H43+H45</f>
        <v>23055715659</v>
      </c>
      <c r="I47" s="101">
        <f t="shared" si="0"/>
        <v>23055715659</v>
      </c>
      <c r="J47" s="110">
        <v>0</v>
      </c>
      <c r="K47" s="110">
        <v>0</v>
      </c>
      <c r="L47" s="110">
        <v>0</v>
      </c>
      <c r="M47" s="104">
        <v>45293</v>
      </c>
      <c r="N47" s="104">
        <v>45656</v>
      </c>
      <c r="O47" s="774">
        <f>+F48/F47</f>
        <v>1</v>
      </c>
      <c r="P47" s="774">
        <f>+H48/H47</f>
        <v>0.90820376971582606</v>
      </c>
      <c r="Q47" s="775">
        <f>+(O47*O47)/P47</f>
        <v>1.1010744871857301</v>
      </c>
    </row>
    <row r="48" spans="2:17" ht="21.75" customHeight="1">
      <c r="B48" s="707"/>
      <c r="C48" s="800"/>
      <c r="D48" s="99" t="s">
        <v>2</v>
      </c>
      <c r="E48" s="801"/>
      <c r="F48" s="113">
        <f>F18+F20+F22+F24+F26+F28+F30+F32+F34+F36+F38+F40+F42+F44+F46</f>
        <v>80</v>
      </c>
      <c r="G48" s="99" t="s">
        <v>88</v>
      </c>
      <c r="H48" s="127">
        <f>H18+H20+H22+H24+H26+H28+H30+H32+H34+H36+H38+H40+H42+H44+H46</f>
        <v>20939287875</v>
      </c>
      <c r="I48" s="106">
        <f t="shared" si="0"/>
        <v>20939287875</v>
      </c>
      <c r="J48" s="110">
        <v>0</v>
      </c>
      <c r="K48" s="110">
        <v>0</v>
      </c>
      <c r="L48" s="110">
        <v>0</v>
      </c>
      <c r="M48" s="104">
        <v>45293</v>
      </c>
      <c r="N48" s="104">
        <v>45656</v>
      </c>
      <c r="O48" s="774"/>
      <c r="P48" s="774"/>
      <c r="Q48" s="775"/>
    </row>
    <row r="49" spans="2:53">
      <c r="B49" s="68"/>
      <c r="C49" s="68"/>
      <c r="D49" s="128"/>
      <c r="E49" s="68"/>
      <c r="F49" s="68"/>
      <c r="G49" s="68"/>
      <c r="H49" s="129"/>
      <c r="I49" s="130"/>
      <c r="J49" s="131"/>
      <c r="K49" s="131"/>
      <c r="L49" s="131"/>
      <c r="M49" s="132"/>
      <c r="N49" s="132"/>
      <c r="O49" s="130"/>
      <c r="P49" s="133"/>
      <c r="Q49" s="134"/>
      <c r="R49" s="13"/>
    </row>
    <row r="50" spans="2:53">
      <c r="B50" s="790" t="s">
        <v>40</v>
      </c>
      <c r="C50" s="790"/>
      <c r="D50" s="791" t="s">
        <v>7</v>
      </c>
      <c r="E50" s="791"/>
      <c r="F50" s="791"/>
      <c r="G50" s="791"/>
      <c r="H50" s="791"/>
      <c r="I50" s="791"/>
      <c r="J50" s="135" t="s">
        <v>103</v>
      </c>
      <c r="K50" s="791" t="s">
        <v>41</v>
      </c>
      <c r="L50" s="791"/>
      <c r="M50" s="792" t="s">
        <v>6</v>
      </c>
      <c r="N50" s="793"/>
      <c r="O50" s="793"/>
      <c r="P50" s="793"/>
      <c r="Q50" s="793"/>
    </row>
    <row r="51" spans="2:53" ht="26.25" customHeight="1">
      <c r="B51" s="794" t="s">
        <v>104</v>
      </c>
      <c r="C51" s="795"/>
      <c r="D51" s="727" t="s">
        <v>5</v>
      </c>
      <c r="E51" s="728"/>
      <c r="F51" s="728"/>
      <c r="G51" s="728"/>
      <c r="H51" s="728"/>
      <c r="I51" s="729"/>
      <c r="J51" s="798"/>
      <c r="K51" s="136" t="s">
        <v>3</v>
      </c>
      <c r="L51" s="137"/>
      <c r="M51" s="799" t="s">
        <v>105</v>
      </c>
      <c r="N51" s="799"/>
      <c r="O51" s="799"/>
      <c r="P51" s="799"/>
      <c r="Q51" s="799"/>
    </row>
    <row r="52" spans="2:53" ht="18" customHeight="1">
      <c r="B52" s="796"/>
      <c r="C52" s="797"/>
      <c r="D52" s="733"/>
      <c r="E52" s="734"/>
      <c r="F52" s="734"/>
      <c r="G52" s="734"/>
      <c r="H52" s="734"/>
      <c r="I52" s="735"/>
      <c r="J52" s="798"/>
      <c r="K52" s="136" t="s">
        <v>2</v>
      </c>
      <c r="L52" s="138"/>
      <c r="M52" s="799"/>
      <c r="N52" s="799"/>
      <c r="O52" s="799"/>
      <c r="P52" s="799"/>
      <c r="Q52" s="799"/>
    </row>
    <row r="53" spans="2:53" ht="18.75" customHeight="1">
      <c r="B53" s="802"/>
      <c r="C53" s="803"/>
      <c r="D53" s="806" t="s">
        <v>5</v>
      </c>
      <c r="E53" s="807"/>
      <c r="F53" s="807"/>
      <c r="G53" s="807"/>
      <c r="H53" s="807"/>
      <c r="I53" s="808"/>
      <c r="J53" s="812"/>
      <c r="K53" s="136" t="s">
        <v>3</v>
      </c>
      <c r="L53" s="139"/>
      <c r="M53" s="813" t="s">
        <v>4</v>
      </c>
      <c r="N53" s="813"/>
      <c r="O53" s="813"/>
      <c r="P53" s="813"/>
      <c r="Q53" s="813"/>
    </row>
    <row r="54" spans="2:53" ht="14.25" customHeight="1">
      <c r="B54" s="804"/>
      <c r="C54" s="805"/>
      <c r="D54" s="809"/>
      <c r="E54" s="810"/>
      <c r="F54" s="810"/>
      <c r="G54" s="810"/>
      <c r="H54" s="810"/>
      <c r="I54" s="811"/>
      <c r="J54" s="812"/>
      <c r="K54" s="136" t="s">
        <v>2</v>
      </c>
      <c r="L54" s="138"/>
      <c r="M54" s="813"/>
      <c r="N54" s="813"/>
      <c r="O54" s="813"/>
      <c r="P54" s="813"/>
      <c r="Q54" s="813"/>
    </row>
    <row r="55" spans="2:53" ht="15.75">
      <c r="B55" s="802"/>
      <c r="C55" s="803"/>
      <c r="D55" s="806" t="s">
        <v>5</v>
      </c>
      <c r="E55" s="807"/>
      <c r="F55" s="807"/>
      <c r="G55" s="807"/>
      <c r="H55" s="807"/>
      <c r="I55" s="808"/>
      <c r="J55" s="812"/>
      <c r="K55" s="136" t="s">
        <v>3</v>
      </c>
      <c r="L55" s="138"/>
      <c r="M55" s="814" t="s">
        <v>64</v>
      </c>
      <c r="N55" s="815"/>
      <c r="O55" s="815"/>
      <c r="P55" s="815"/>
      <c r="Q55" s="816"/>
    </row>
    <row r="56" spans="2:53" ht="21.75" customHeight="1">
      <c r="B56" s="804"/>
      <c r="C56" s="805"/>
      <c r="D56" s="809"/>
      <c r="E56" s="810"/>
      <c r="F56" s="810"/>
      <c r="G56" s="810"/>
      <c r="H56" s="810"/>
      <c r="I56" s="811"/>
      <c r="J56" s="812"/>
      <c r="K56" s="136" t="s">
        <v>2</v>
      </c>
      <c r="L56" s="138"/>
      <c r="M56" s="817" t="s">
        <v>106</v>
      </c>
      <c r="N56" s="815"/>
      <c r="O56" s="815"/>
      <c r="P56" s="815"/>
      <c r="Q56" s="816"/>
    </row>
    <row r="57" spans="2:53" ht="15" customHeight="1">
      <c r="B57" s="818" t="s">
        <v>107</v>
      </c>
      <c r="C57" s="819"/>
      <c r="D57" s="819"/>
      <c r="E57" s="819"/>
      <c r="F57" s="819"/>
      <c r="G57" s="819"/>
      <c r="H57" s="819"/>
      <c r="I57" s="819"/>
      <c r="J57" s="819"/>
      <c r="K57" s="819"/>
      <c r="L57" s="820"/>
      <c r="M57" s="813" t="s">
        <v>0</v>
      </c>
      <c r="N57" s="813"/>
      <c r="O57" s="813"/>
      <c r="P57" s="813"/>
      <c r="Q57" s="813"/>
    </row>
    <row r="58" spans="2:53" ht="39" customHeight="1">
      <c r="B58" s="821"/>
      <c r="C58" s="822"/>
      <c r="D58" s="822"/>
      <c r="E58" s="822"/>
      <c r="F58" s="822"/>
      <c r="G58" s="822"/>
      <c r="H58" s="822"/>
      <c r="I58" s="822"/>
      <c r="J58" s="822"/>
      <c r="K58" s="822"/>
      <c r="L58" s="823"/>
      <c r="M58" s="813"/>
      <c r="N58" s="813"/>
      <c r="O58" s="813"/>
      <c r="P58" s="813"/>
      <c r="Q58" s="813"/>
    </row>
    <row r="59" spans="2:53">
      <c r="M59" s="11"/>
      <c r="N59" s="11"/>
    </row>
    <row r="60" spans="2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2:53">
      <c r="C61" s="140"/>
      <c r="D61" s="140"/>
      <c r="E61" s="140"/>
      <c r="F61" s="141"/>
      <c r="G61" s="142"/>
      <c r="H61" s="142"/>
      <c r="I61" s="142"/>
      <c r="J61" s="140"/>
      <c r="K61" s="140"/>
      <c r="L61" s="140"/>
      <c r="M61" s="140"/>
      <c r="N61" s="140"/>
      <c r="O61" s="140"/>
      <c r="P61" s="140"/>
    </row>
    <row r="62" spans="2:53"/>
    <row r="63" spans="2:53">
      <c r="B63" s="707"/>
      <c r="C63" s="707"/>
      <c r="D63" s="708" t="s">
        <v>68</v>
      </c>
      <c r="E63" s="709"/>
      <c r="F63" s="709"/>
      <c r="G63" s="709"/>
      <c r="H63" s="709"/>
      <c r="I63" s="709"/>
      <c r="J63" s="709"/>
      <c r="K63" s="710"/>
      <c r="L63" s="824" t="s">
        <v>69</v>
      </c>
      <c r="M63" s="825"/>
      <c r="N63" s="825"/>
      <c r="O63" s="826"/>
      <c r="P63" s="717"/>
      <c r="Q63" s="718"/>
    </row>
    <row r="64" spans="2:53">
      <c r="B64" s="707"/>
      <c r="C64" s="707"/>
      <c r="D64" s="711"/>
      <c r="E64" s="712"/>
      <c r="F64" s="712"/>
      <c r="G64" s="712"/>
      <c r="H64" s="712"/>
      <c r="I64" s="712"/>
      <c r="J64" s="712"/>
      <c r="K64" s="713"/>
      <c r="L64" s="824" t="s">
        <v>70</v>
      </c>
      <c r="M64" s="825"/>
      <c r="N64" s="825"/>
      <c r="O64" s="826"/>
      <c r="P64" s="719"/>
      <c r="Q64" s="720"/>
    </row>
    <row r="65" spans="2:17">
      <c r="B65" s="707"/>
      <c r="C65" s="707"/>
      <c r="D65" s="708" t="s">
        <v>71</v>
      </c>
      <c r="E65" s="709"/>
      <c r="F65" s="709"/>
      <c r="G65" s="709"/>
      <c r="H65" s="709"/>
      <c r="I65" s="709"/>
      <c r="J65" s="709"/>
      <c r="K65" s="710"/>
      <c r="L65" s="824" t="s">
        <v>72</v>
      </c>
      <c r="M65" s="825"/>
      <c r="N65" s="825"/>
      <c r="O65" s="826"/>
      <c r="P65" s="719"/>
      <c r="Q65" s="720"/>
    </row>
    <row r="66" spans="2:17">
      <c r="B66" s="707"/>
      <c r="C66" s="707"/>
      <c r="D66" s="711"/>
      <c r="E66" s="712"/>
      <c r="F66" s="712"/>
      <c r="G66" s="712"/>
      <c r="H66" s="712"/>
      <c r="I66" s="712"/>
      <c r="J66" s="712"/>
      <c r="K66" s="713"/>
      <c r="L66" s="824" t="s">
        <v>73</v>
      </c>
      <c r="M66" s="825"/>
      <c r="N66" s="825"/>
      <c r="O66" s="826"/>
      <c r="P66" s="583"/>
      <c r="Q66" s="721"/>
    </row>
    <row r="67" spans="2:17">
      <c r="B67" s="69" t="s">
        <v>36</v>
      </c>
      <c r="C67" s="69" t="s">
        <v>74</v>
      </c>
      <c r="D67" s="714" t="s">
        <v>75</v>
      </c>
      <c r="E67" s="715"/>
      <c r="F67" s="715"/>
      <c r="G67" s="715"/>
      <c r="H67" s="715"/>
      <c r="I67" s="715"/>
      <c r="J67" s="715"/>
      <c r="K67" s="715"/>
      <c r="L67" s="715"/>
      <c r="M67" s="715"/>
      <c r="N67" s="715"/>
      <c r="O67" s="715"/>
      <c r="P67" s="715"/>
      <c r="Q67" s="716"/>
    </row>
    <row r="68" spans="2:17" ht="25.5">
      <c r="B68" s="70" t="s">
        <v>25</v>
      </c>
      <c r="C68" s="71">
        <v>45293</v>
      </c>
      <c r="D68" s="722" t="s">
        <v>76</v>
      </c>
      <c r="E68" s="722"/>
      <c r="F68" s="722"/>
      <c r="G68" s="722"/>
      <c r="H68" s="722"/>
      <c r="I68" s="722"/>
      <c r="J68" s="722"/>
      <c r="K68" s="722"/>
      <c r="L68" s="722"/>
      <c r="M68" s="722"/>
      <c r="N68" s="722"/>
      <c r="O68" s="722"/>
      <c r="P68" s="722"/>
      <c r="Q68" s="722"/>
    </row>
    <row r="69" spans="2:17">
      <c r="B69" s="723" t="s">
        <v>77</v>
      </c>
      <c r="C69" s="724"/>
      <c r="D69" s="725"/>
      <c r="E69" s="725"/>
      <c r="F69" s="725"/>
      <c r="G69" s="725"/>
      <c r="H69" s="725"/>
      <c r="I69" s="726"/>
      <c r="J69" s="727" t="s">
        <v>78</v>
      </c>
      <c r="K69" s="728"/>
      <c r="L69" s="729"/>
      <c r="M69" s="736" t="s">
        <v>24</v>
      </c>
      <c r="N69" s="737"/>
      <c r="O69" s="737"/>
      <c r="P69" s="737"/>
      <c r="Q69" s="738"/>
    </row>
    <row r="70" spans="2:17">
      <c r="B70" s="723" t="s">
        <v>79</v>
      </c>
      <c r="C70" s="724"/>
      <c r="D70" s="725"/>
      <c r="E70" s="725"/>
      <c r="F70" s="725"/>
      <c r="G70" s="725"/>
      <c r="H70" s="725"/>
      <c r="I70" s="726"/>
      <c r="J70" s="730"/>
      <c r="K70" s="731"/>
      <c r="L70" s="732"/>
      <c r="M70" s="74" t="s">
        <v>23</v>
      </c>
      <c r="N70" s="755" t="s">
        <v>22</v>
      </c>
      <c r="O70" s="755"/>
      <c r="P70" s="755"/>
      <c r="Q70" s="74" t="s">
        <v>21</v>
      </c>
    </row>
    <row r="71" spans="2:17">
      <c r="B71" s="756" t="s">
        <v>80</v>
      </c>
      <c r="C71" s="757"/>
      <c r="D71" s="741"/>
      <c r="E71" s="741"/>
      <c r="F71" s="741"/>
      <c r="G71" s="741"/>
      <c r="H71" s="741"/>
      <c r="I71" s="742"/>
      <c r="J71" s="730"/>
      <c r="K71" s="731"/>
      <c r="L71" s="732"/>
      <c r="M71" s="75"/>
      <c r="N71" s="758" t="s">
        <v>81</v>
      </c>
      <c r="O71" s="759"/>
      <c r="P71" s="760"/>
      <c r="Q71" s="76"/>
    </row>
    <row r="72" spans="2:17">
      <c r="B72" s="739" t="s">
        <v>82</v>
      </c>
      <c r="C72" s="740"/>
      <c r="D72" s="741"/>
      <c r="E72" s="741"/>
      <c r="F72" s="741"/>
      <c r="G72" s="741"/>
      <c r="H72" s="741"/>
      <c r="I72" s="742"/>
      <c r="J72" s="730"/>
      <c r="K72" s="731"/>
      <c r="L72" s="732"/>
      <c r="M72" s="79"/>
      <c r="N72" s="743"/>
      <c r="O72" s="744"/>
      <c r="P72" s="745"/>
      <c r="Q72" s="80"/>
    </row>
    <row r="73" spans="2:17">
      <c r="B73" s="747" t="s">
        <v>83</v>
      </c>
      <c r="C73" s="748"/>
      <c r="D73" s="725"/>
      <c r="E73" s="725"/>
      <c r="F73" s="725"/>
      <c r="G73" s="725"/>
      <c r="H73" s="725"/>
      <c r="I73" s="726"/>
      <c r="J73" s="730"/>
      <c r="K73" s="731"/>
      <c r="L73" s="732"/>
      <c r="M73" s="87"/>
      <c r="N73" s="749"/>
      <c r="O73" s="750"/>
      <c r="P73" s="751"/>
      <c r="Q73" s="88"/>
    </row>
    <row r="74" spans="2:17">
      <c r="B74" s="89" t="s">
        <v>43</v>
      </c>
      <c r="C74" s="90"/>
      <c r="D74" s="752"/>
      <c r="E74" s="752"/>
      <c r="F74" s="752"/>
      <c r="G74" s="752"/>
      <c r="H74" s="752"/>
      <c r="I74" s="753"/>
      <c r="J74" s="733"/>
      <c r="K74" s="734"/>
      <c r="L74" s="735"/>
      <c r="M74" s="91"/>
      <c r="N74" s="749"/>
      <c r="O74" s="750"/>
      <c r="P74" s="751"/>
      <c r="Q74" s="92"/>
    </row>
    <row r="75" spans="2:17">
      <c r="B75" s="764" t="s">
        <v>34</v>
      </c>
      <c r="C75" s="763" t="s">
        <v>32</v>
      </c>
      <c r="D75" s="762" t="s">
        <v>108</v>
      </c>
      <c r="E75" s="762" t="s">
        <v>20</v>
      </c>
      <c r="F75" s="762" t="s">
        <v>42</v>
      </c>
      <c r="G75" s="767" t="s">
        <v>109</v>
      </c>
      <c r="H75" s="762" t="s">
        <v>35</v>
      </c>
      <c r="I75" s="776" t="s">
        <v>33</v>
      </c>
      <c r="J75" s="777"/>
      <c r="K75" s="777"/>
      <c r="L75" s="778"/>
      <c r="M75" s="762" t="s">
        <v>19</v>
      </c>
      <c r="N75" s="762"/>
      <c r="O75" s="782" t="s">
        <v>18</v>
      </c>
      <c r="P75" s="782"/>
      <c r="Q75" s="782"/>
    </row>
    <row r="76" spans="2:17">
      <c r="B76" s="765"/>
      <c r="C76" s="763"/>
      <c r="D76" s="762"/>
      <c r="E76" s="762"/>
      <c r="F76" s="762"/>
      <c r="G76" s="762"/>
      <c r="H76" s="762"/>
      <c r="I76" s="779"/>
      <c r="J76" s="780"/>
      <c r="K76" s="780"/>
      <c r="L76" s="781"/>
      <c r="M76" s="762"/>
      <c r="N76" s="762"/>
      <c r="O76" s="762" t="s">
        <v>17</v>
      </c>
      <c r="P76" s="762" t="s">
        <v>16</v>
      </c>
      <c r="Q76" s="763" t="s">
        <v>15</v>
      </c>
    </row>
    <row r="77" spans="2:17" ht="15.75" thickBot="1">
      <c r="B77" s="766"/>
      <c r="C77" s="763"/>
      <c r="D77" s="762"/>
      <c r="E77" s="762"/>
      <c r="F77" s="762"/>
      <c r="G77" s="762"/>
      <c r="H77" s="762"/>
      <c r="I77" s="97" t="s">
        <v>14</v>
      </c>
      <c r="J77" s="97" t="s">
        <v>13</v>
      </c>
      <c r="K77" s="97" t="s">
        <v>12</v>
      </c>
      <c r="L77" s="98" t="s">
        <v>11</v>
      </c>
      <c r="M77" s="95" t="s">
        <v>10</v>
      </c>
      <c r="N77" s="96" t="s">
        <v>9</v>
      </c>
      <c r="O77" s="762"/>
      <c r="P77" s="762"/>
      <c r="Q77" s="763"/>
    </row>
    <row r="78" spans="2:17" ht="24" customHeight="1">
      <c r="B78" s="768" t="s">
        <v>86</v>
      </c>
      <c r="C78" s="827" t="s">
        <v>110</v>
      </c>
      <c r="D78" s="99" t="s">
        <v>37</v>
      </c>
      <c r="E78" s="772" t="s">
        <v>111</v>
      </c>
      <c r="F78" s="143">
        <v>12</v>
      </c>
      <c r="G78" s="99" t="s">
        <v>37</v>
      </c>
      <c r="H78" s="144">
        <v>996256432</v>
      </c>
      <c r="I78" s="101">
        <f t="shared" ref="I78:I87" si="1">H78</f>
        <v>996256432</v>
      </c>
      <c r="J78" s="103">
        <v>0</v>
      </c>
      <c r="K78" s="103">
        <v>0</v>
      </c>
      <c r="L78" s="103">
        <v>0</v>
      </c>
      <c r="M78" s="104">
        <v>45293</v>
      </c>
      <c r="N78" s="104">
        <v>45656</v>
      </c>
      <c r="O78" s="774">
        <f>+F79/F78</f>
        <v>0.83333333333333337</v>
      </c>
      <c r="P78" s="774">
        <f>+H79/H78</f>
        <v>0.75816706897808017</v>
      </c>
      <c r="Q78" s="775">
        <f>+(O78*O78)/P78</f>
        <v>0.91595173789396278</v>
      </c>
    </row>
    <row r="79" spans="2:17" ht="30" customHeight="1" thickBot="1">
      <c r="B79" s="769"/>
      <c r="C79" s="828"/>
      <c r="D79" s="99" t="s">
        <v>2</v>
      </c>
      <c r="E79" s="773"/>
      <c r="F79" s="145">
        <v>10</v>
      </c>
      <c r="G79" s="99" t="s">
        <v>88</v>
      </c>
      <c r="H79" s="146">
        <v>755328819</v>
      </c>
      <c r="I79" s="106">
        <f t="shared" si="1"/>
        <v>755328819</v>
      </c>
      <c r="J79" s="103">
        <v>0</v>
      </c>
      <c r="K79" s="103">
        <v>0</v>
      </c>
      <c r="L79" s="103">
        <v>0</v>
      </c>
      <c r="M79" s="104">
        <v>45293</v>
      </c>
      <c r="N79" s="104">
        <v>45656</v>
      </c>
      <c r="O79" s="774"/>
      <c r="P79" s="774"/>
      <c r="Q79" s="775"/>
    </row>
    <row r="80" spans="2:17" ht="24" customHeight="1">
      <c r="B80" s="769"/>
      <c r="C80" s="827" t="s">
        <v>112</v>
      </c>
      <c r="D80" s="99" t="s">
        <v>3</v>
      </c>
      <c r="E80" s="772" t="s">
        <v>111</v>
      </c>
      <c r="F80" s="143">
        <v>36</v>
      </c>
      <c r="G80" s="99" t="s">
        <v>3</v>
      </c>
      <c r="H80" s="144">
        <v>175809990</v>
      </c>
      <c r="I80" s="101">
        <f t="shared" si="1"/>
        <v>175809990</v>
      </c>
      <c r="J80" s="110">
        <v>0</v>
      </c>
      <c r="K80" s="110">
        <v>0</v>
      </c>
      <c r="L80" s="110">
        <v>0</v>
      </c>
      <c r="M80" s="104">
        <v>45293</v>
      </c>
      <c r="N80" s="104">
        <v>45656</v>
      </c>
      <c r="O80" s="774">
        <f>+F81/F80</f>
        <v>0.77777777777777779</v>
      </c>
      <c r="P80" s="774">
        <f>+H81/H80</f>
        <v>0.94561727123697581</v>
      </c>
      <c r="Q80" s="775">
        <f>+(O80*O80)/P80</f>
        <v>0.63972845040532067</v>
      </c>
    </row>
    <row r="81" spans="2:17" ht="21.75" customHeight="1" thickBot="1">
      <c r="B81" s="770"/>
      <c r="C81" s="828"/>
      <c r="D81" s="99" t="s">
        <v>2</v>
      </c>
      <c r="E81" s="773"/>
      <c r="F81" s="145">
        <v>28</v>
      </c>
      <c r="G81" s="99" t="s">
        <v>88</v>
      </c>
      <c r="H81" s="146">
        <v>166248963</v>
      </c>
      <c r="I81" s="106">
        <f t="shared" si="1"/>
        <v>166248963</v>
      </c>
      <c r="J81" s="110">
        <v>0</v>
      </c>
      <c r="K81" s="110">
        <v>0</v>
      </c>
      <c r="L81" s="110">
        <v>0</v>
      </c>
      <c r="M81" s="104">
        <v>45293</v>
      </c>
      <c r="N81" s="104">
        <v>45656</v>
      </c>
      <c r="O81" s="774"/>
      <c r="P81" s="774"/>
      <c r="Q81" s="775"/>
    </row>
    <row r="82" spans="2:17" ht="18" customHeight="1">
      <c r="B82" s="707"/>
      <c r="C82" s="827" t="s">
        <v>113</v>
      </c>
      <c r="D82" s="99" t="s">
        <v>3</v>
      </c>
      <c r="E82" s="772" t="s">
        <v>111</v>
      </c>
      <c r="F82" s="143">
        <v>12</v>
      </c>
      <c r="G82" s="99" t="s">
        <v>3</v>
      </c>
      <c r="H82" s="144">
        <v>75950000</v>
      </c>
      <c r="I82" s="122">
        <f t="shared" si="1"/>
        <v>75950000</v>
      </c>
      <c r="J82" s="103">
        <v>0</v>
      </c>
      <c r="K82" s="103">
        <v>0</v>
      </c>
      <c r="L82" s="103">
        <v>0</v>
      </c>
      <c r="M82" s="104">
        <v>45293</v>
      </c>
      <c r="N82" s="104">
        <v>45656</v>
      </c>
      <c r="O82" s="774">
        <f>+F83/F82</f>
        <v>0.83333333333333337</v>
      </c>
      <c r="P82" s="774">
        <f>+H83/H82</f>
        <v>0.74163432521395656</v>
      </c>
      <c r="Q82" s="775">
        <f>+(O82*O82)/P82</f>
        <v>0.93637041980776969</v>
      </c>
    </row>
    <row r="83" spans="2:17" ht="25.5" customHeight="1" thickBot="1">
      <c r="B83" s="707"/>
      <c r="C83" s="828"/>
      <c r="D83" s="99" t="s">
        <v>2</v>
      </c>
      <c r="E83" s="773"/>
      <c r="F83" s="145">
        <v>10</v>
      </c>
      <c r="G83" s="99" t="s">
        <v>88</v>
      </c>
      <c r="H83" s="146">
        <v>56327127</v>
      </c>
      <c r="I83" s="124">
        <f t="shared" si="1"/>
        <v>56327127</v>
      </c>
      <c r="J83" s="103">
        <v>0</v>
      </c>
      <c r="K83" s="103">
        <v>0</v>
      </c>
      <c r="L83" s="103">
        <v>0</v>
      </c>
      <c r="M83" s="104">
        <v>45293</v>
      </c>
      <c r="N83" s="104">
        <v>45656</v>
      </c>
      <c r="O83" s="774"/>
      <c r="P83" s="774"/>
      <c r="Q83" s="775"/>
    </row>
    <row r="84" spans="2:17" ht="17.25" customHeight="1">
      <c r="B84" s="707"/>
      <c r="C84" s="827" t="s">
        <v>114</v>
      </c>
      <c r="D84" s="99" t="s">
        <v>3</v>
      </c>
      <c r="E84" s="772" t="s">
        <v>111</v>
      </c>
      <c r="F84" s="143">
        <v>36</v>
      </c>
      <c r="G84" s="99" t="s">
        <v>3</v>
      </c>
      <c r="H84" s="144">
        <v>303800000</v>
      </c>
      <c r="I84" s="101">
        <f t="shared" si="1"/>
        <v>303800000</v>
      </c>
      <c r="J84" s="103">
        <v>0</v>
      </c>
      <c r="K84" s="103">
        <v>0</v>
      </c>
      <c r="L84" s="103">
        <v>0</v>
      </c>
      <c r="M84" s="104">
        <v>45293</v>
      </c>
      <c r="N84" s="104">
        <v>45656</v>
      </c>
      <c r="O84" s="774">
        <f>+F85/F84</f>
        <v>0.75</v>
      </c>
      <c r="P84" s="774">
        <f>+H85/H84</f>
        <v>0.62922491441737982</v>
      </c>
      <c r="Q84" s="775">
        <f>+(O84*O84)/P84</f>
        <v>0.89395697327216828</v>
      </c>
    </row>
    <row r="85" spans="2:17" ht="22.5" customHeight="1" thickBot="1">
      <c r="B85" s="707"/>
      <c r="C85" s="828"/>
      <c r="D85" s="99" t="s">
        <v>2</v>
      </c>
      <c r="E85" s="773"/>
      <c r="F85" s="145">
        <v>27</v>
      </c>
      <c r="G85" s="99" t="s">
        <v>88</v>
      </c>
      <c r="H85" s="146">
        <v>191158529</v>
      </c>
      <c r="I85" s="106">
        <f t="shared" si="1"/>
        <v>191158529</v>
      </c>
      <c r="J85" s="103">
        <v>0</v>
      </c>
      <c r="K85" s="103">
        <v>0</v>
      </c>
      <c r="L85" s="103">
        <v>0</v>
      </c>
      <c r="M85" s="104">
        <v>45293</v>
      </c>
      <c r="N85" s="104">
        <v>45656</v>
      </c>
      <c r="O85" s="774"/>
      <c r="P85" s="774"/>
      <c r="Q85" s="775"/>
    </row>
    <row r="86" spans="2:17" ht="15" customHeight="1">
      <c r="B86" s="707"/>
      <c r="C86" s="800" t="s">
        <v>8</v>
      </c>
      <c r="D86" s="99" t="s">
        <v>3</v>
      </c>
      <c r="E86" s="772" t="s">
        <v>111</v>
      </c>
      <c r="F86" s="118">
        <f>F78+F80+F82+F84</f>
        <v>96</v>
      </c>
      <c r="G86" s="99" t="s">
        <v>3</v>
      </c>
      <c r="H86" s="127">
        <f>H78+H80+H82+H84</f>
        <v>1551816422</v>
      </c>
      <c r="I86" s="101">
        <f t="shared" si="1"/>
        <v>1551816422</v>
      </c>
      <c r="J86" s="110">
        <v>0</v>
      </c>
      <c r="K86" s="110">
        <v>0</v>
      </c>
      <c r="L86" s="110">
        <v>0</v>
      </c>
      <c r="M86" s="104">
        <v>45293</v>
      </c>
      <c r="N86" s="104">
        <v>45656</v>
      </c>
      <c r="O86" s="774">
        <f>+F87/F86</f>
        <v>0.78125</v>
      </c>
      <c r="P86" s="774">
        <f>+H87/H86</f>
        <v>0.75335163452729592</v>
      </c>
      <c r="Q86" s="775">
        <f>+(O86*O86)/P86</f>
        <v>0.81018150691738544</v>
      </c>
    </row>
    <row r="87" spans="2:17" ht="22.5" customHeight="1">
      <c r="B87" s="707"/>
      <c r="C87" s="800"/>
      <c r="D87" s="99" t="s">
        <v>2</v>
      </c>
      <c r="E87" s="773"/>
      <c r="F87" s="118">
        <f>F79+F81+F83+F85</f>
        <v>75</v>
      </c>
      <c r="G87" s="99" t="s">
        <v>88</v>
      </c>
      <c r="H87" s="127">
        <f>H79+H81+H83+H85</f>
        <v>1169063438</v>
      </c>
      <c r="I87" s="106">
        <f t="shared" si="1"/>
        <v>1169063438</v>
      </c>
      <c r="J87" s="110">
        <v>0</v>
      </c>
      <c r="K87" s="110">
        <v>0</v>
      </c>
      <c r="L87" s="110">
        <v>0</v>
      </c>
      <c r="M87" s="104">
        <v>45293</v>
      </c>
      <c r="N87" s="104">
        <v>45656</v>
      </c>
      <c r="O87" s="774"/>
      <c r="P87" s="774"/>
      <c r="Q87" s="775"/>
    </row>
    <row r="88" spans="2:17">
      <c r="B88" s="68"/>
      <c r="C88" s="68"/>
      <c r="D88" s="128"/>
      <c r="E88" s="68"/>
      <c r="F88" s="68"/>
      <c r="G88" s="68"/>
      <c r="H88" s="129">
        <v>0</v>
      </c>
      <c r="I88" s="130"/>
      <c r="J88" s="131"/>
      <c r="K88" s="131"/>
      <c r="L88" s="131"/>
      <c r="M88" s="132"/>
      <c r="N88" s="132"/>
      <c r="O88" s="130"/>
      <c r="P88" s="133"/>
      <c r="Q88" s="134"/>
    </row>
    <row r="89" spans="2:17">
      <c r="B89" s="790" t="s">
        <v>40</v>
      </c>
      <c r="C89" s="790"/>
      <c r="D89" s="791" t="s">
        <v>7</v>
      </c>
      <c r="E89" s="791"/>
      <c r="F89" s="791"/>
      <c r="G89" s="791"/>
      <c r="H89" s="791"/>
      <c r="I89" s="791"/>
      <c r="J89" s="135" t="s">
        <v>103</v>
      </c>
      <c r="K89" s="791" t="s">
        <v>41</v>
      </c>
      <c r="L89" s="791"/>
      <c r="M89" s="792" t="s">
        <v>6</v>
      </c>
      <c r="N89" s="793"/>
      <c r="O89" s="793"/>
      <c r="P89" s="793"/>
      <c r="Q89" s="793"/>
    </row>
    <row r="90" spans="2:17">
      <c r="B90" s="794" t="s">
        <v>104</v>
      </c>
      <c r="C90" s="795"/>
      <c r="D90" s="727" t="s">
        <v>5</v>
      </c>
      <c r="E90" s="728"/>
      <c r="F90" s="728"/>
      <c r="G90" s="728"/>
      <c r="H90" s="728"/>
      <c r="I90" s="729"/>
      <c r="J90" s="798"/>
      <c r="K90" s="136" t="s">
        <v>3</v>
      </c>
      <c r="L90" s="137"/>
      <c r="M90" s="799" t="s">
        <v>105</v>
      </c>
      <c r="N90" s="799"/>
      <c r="O90" s="799"/>
      <c r="P90" s="799"/>
      <c r="Q90" s="799"/>
    </row>
    <row r="91" spans="2:17">
      <c r="B91" s="796"/>
      <c r="C91" s="797"/>
      <c r="D91" s="733"/>
      <c r="E91" s="734"/>
      <c r="F91" s="734"/>
      <c r="G91" s="734"/>
      <c r="H91" s="734"/>
      <c r="I91" s="735"/>
      <c r="J91" s="798"/>
      <c r="K91" s="136" t="s">
        <v>2</v>
      </c>
      <c r="L91" s="138"/>
      <c r="M91" s="799"/>
      <c r="N91" s="799"/>
      <c r="O91" s="799"/>
      <c r="P91" s="799"/>
      <c r="Q91" s="799"/>
    </row>
    <row r="92" spans="2:17">
      <c r="B92" s="802"/>
      <c r="C92" s="803"/>
      <c r="D92" s="806" t="s">
        <v>5</v>
      </c>
      <c r="E92" s="807"/>
      <c r="F92" s="807"/>
      <c r="G92" s="807"/>
      <c r="H92" s="807"/>
      <c r="I92" s="808"/>
      <c r="J92" s="812"/>
      <c r="K92" s="136" t="s">
        <v>3</v>
      </c>
      <c r="L92" s="139"/>
      <c r="M92" s="813" t="s">
        <v>4</v>
      </c>
      <c r="N92" s="813"/>
      <c r="O92" s="813"/>
      <c r="P92" s="813"/>
      <c r="Q92" s="813"/>
    </row>
    <row r="93" spans="2:17">
      <c r="B93" s="804"/>
      <c r="C93" s="805"/>
      <c r="D93" s="809"/>
      <c r="E93" s="810"/>
      <c r="F93" s="810"/>
      <c r="G93" s="810"/>
      <c r="H93" s="810"/>
      <c r="I93" s="811"/>
      <c r="J93" s="812"/>
      <c r="K93" s="136" t="s">
        <v>2</v>
      </c>
      <c r="L93" s="138"/>
      <c r="M93" s="813"/>
      <c r="N93" s="813"/>
      <c r="O93" s="813"/>
      <c r="P93" s="813"/>
      <c r="Q93" s="813"/>
    </row>
    <row r="94" spans="2:17" ht="15.75">
      <c r="B94" s="802"/>
      <c r="C94" s="803"/>
      <c r="D94" s="806" t="s">
        <v>5</v>
      </c>
      <c r="E94" s="807"/>
      <c r="F94" s="807"/>
      <c r="G94" s="807"/>
      <c r="H94" s="807"/>
      <c r="I94" s="808"/>
      <c r="J94" s="812"/>
      <c r="K94" s="136" t="s">
        <v>3</v>
      </c>
      <c r="L94" s="138"/>
      <c r="M94" s="814" t="s">
        <v>64</v>
      </c>
      <c r="N94" s="815"/>
      <c r="O94" s="815"/>
      <c r="P94" s="815"/>
      <c r="Q94" s="816"/>
    </row>
    <row r="95" spans="2:17" ht="15.75">
      <c r="B95" s="804"/>
      <c r="C95" s="805"/>
      <c r="D95" s="809"/>
      <c r="E95" s="810"/>
      <c r="F95" s="810"/>
      <c r="G95" s="810"/>
      <c r="H95" s="810"/>
      <c r="I95" s="811"/>
      <c r="J95" s="812"/>
      <c r="K95" s="136" t="s">
        <v>2</v>
      </c>
      <c r="L95" s="138"/>
      <c r="M95" s="817" t="s">
        <v>106</v>
      </c>
      <c r="N95" s="815"/>
      <c r="O95" s="815"/>
      <c r="P95" s="815"/>
      <c r="Q95" s="816"/>
    </row>
    <row r="96" spans="2:17">
      <c r="B96" s="794" t="s">
        <v>1</v>
      </c>
      <c r="C96" s="829"/>
      <c r="D96" s="829"/>
      <c r="E96" s="829"/>
      <c r="F96" s="829"/>
      <c r="G96" s="829"/>
      <c r="H96" s="829"/>
      <c r="I96" s="829"/>
      <c r="J96" s="829"/>
      <c r="K96" s="829"/>
      <c r="L96" s="795"/>
      <c r="M96" s="813" t="s">
        <v>0</v>
      </c>
      <c r="N96" s="813"/>
      <c r="O96" s="813"/>
      <c r="P96" s="813"/>
      <c r="Q96" s="813"/>
    </row>
    <row r="97" spans="2:17">
      <c r="B97" s="796"/>
      <c r="C97" s="830"/>
      <c r="D97" s="830"/>
      <c r="E97" s="830"/>
      <c r="F97" s="830"/>
      <c r="G97" s="830"/>
      <c r="H97" s="830"/>
      <c r="I97" s="830"/>
      <c r="J97" s="830"/>
      <c r="K97" s="830"/>
      <c r="L97" s="797"/>
      <c r="M97" s="813"/>
      <c r="N97" s="813"/>
      <c r="O97" s="813"/>
      <c r="P97" s="813"/>
      <c r="Q97" s="813"/>
    </row>
    <row r="98" spans="2:17"/>
    <row r="100" spans="2:17" hidden="1">
      <c r="H100" s="147"/>
    </row>
  </sheetData>
  <mergeCells count="250">
    <mergeCell ref="B96:L97"/>
    <mergeCell ref="M96:Q97"/>
    <mergeCell ref="B92:C93"/>
    <mergeCell ref="D92:I93"/>
    <mergeCell ref="J92:J93"/>
    <mergeCell ref="M92:Q93"/>
    <mergeCell ref="B94:C95"/>
    <mergeCell ref="D94:I95"/>
    <mergeCell ref="J94:J95"/>
    <mergeCell ref="M94:Q94"/>
    <mergeCell ref="M95:Q95"/>
    <mergeCell ref="B89:C89"/>
    <mergeCell ref="D89:I89"/>
    <mergeCell ref="K89:L89"/>
    <mergeCell ref="M89:Q89"/>
    <mergeCell ref="B90:C91"/>
    <mergeCell ref="D90:I91"/>
    <mergeCell ref="J90:J91"/>
    <mergeCell ref="M90:Q91"/>
    <mergeCell ref="Q84:Q85"/>
    <mergeCell ref="B86:B87"/>
    <mergeCell ref="C86:C87"/>
    <mergeCell ref="E86:E87"/>
    <mergeCell ref="O86:O87"/>
    <mergeCell ref="P86:P87"/>
    <mergeCell ref="Q86:Q87"/>
    <mergeCell ref="B82:B85"/>
    <mergeCell ref="C82:C83"/>
    <mergeCell ref="E82:E83"/>
    <mergeCell ref="O82:O83"/>
    <mergeCell ref="P82:P83"/>
    <mergeCell ref="Q82:Q83"/>
    <mergeCell ref="C84:C85"/>
    <mergeCell ref="E84:E85"/>
    <mergeCell ref="O84:O85"/>
    <mergeCell ref="P84:P85"/>
    <mergeCell ref="Q78:Q79"/>
    <mergeCell ref="C80:C81"/>
    <mergeCell ref="E80:E81"/>
    <mergeCell ref="O80:O81"/>
    <mergeCell ref="P80:P81"/>
    <mergeCell ref="Q80:Q81"/>
    <mergeCell ref="M75:N76"/>
    <mergeCell ref="O75:Q75"/>
    <mergeCell ref="O76:O77"/>
    <mergeCell ref="P76:P77"/>
    <mergeCell ref="Q76:Q77"/>
    <mergeCell ref="B78:B81"/>
    <mergeCell ref="C78:C79"/>
    <mergeCell ref="E78:E79"/>
    <mergeCell ref="O78:O79"/>
    <mergeCell ref="P78:P79"/>
    <mergeCell ref="D74:I74"/>
    <mergeCell ref="N74:P74"/>
    <mergeCell ref="B75:B77"/>
    <mergeCell ref="C75:C77"/>
    <mergeCell ref="D75:D77"/>
    <mergeCell ref="E75:E77"/>
    <mergeCell ref="F75:F77"/>
    <mergeCell ref="G75:G77"/>
    <mergeCell ref="H75:H77"/>
    <mergeCell ref="I75:L76"/>
    <mergeCell ref="D71:I71"/>
    <mergeCell ref="N71:P71"/>
    <mergeCell ref="B72:C72"/>
    <mergeCell ref="D72:I72"/>
    <mergeCell ref="N72:P72"/>
    <mergeCell ref="B73:C73"/>
    <mergeCell ref="D73:I73"/>
    <mergeCell ref="N73:P73"/>
    <mergeCell ref="D67:Q67"/>
    <mergeCell ref="D68:Q68"/>
    <mergeCell ref="B69:C69"/>
    <mergeCell ref="D69:I69"/>
    <mergeCell ref="J69:L74"/>
    <mergeCell ref="M69:Q69"/>
    <mergeCell ref="B70:C70"/>
    <mergeCell ref="D70:I70"/>
    <mergeCell ref="N70:P70"/>
    <mergeCell ref="B71:C71"/>
    <mergeCell ref="B57:L58"/>
    <mergeCell ref="M57:Q58"/>
    <mergeCell ref="B63:C66"/>
    <mergeCell ref="D63:K64"/>
    <mergeCell ref="L63:O63"/>
    <mergeCell ref="P63:Q66"/>
    <mergeCell ref="L64:O64"/>
    <mergeCell ref="D65:K66"/>
    <mergeCell ref="L65:O65"/>
    <mergeCell ref="L66:O66"/>
    <mergeCell ref="B53:C54"/>
    <mergeCell ref="D53:I54"/>
    <mergeCell ref="J53:J54"/>
    <mergeCell ref="M53:Q54"/>
    <mergeCell ref="B55:C56"/>
    <mergeCell ref="D55:I56"/>
    <mergeCell ref="J55:J56"/>
    <mergeCell ref="M55:Q55"/>
    <mergeCell ref="M56:Q56"/>
    <mergeCell ref="B50:C50"/>
    <mergeCell ref="D50:I50"/>
    <mergeCell ref="K50:L50"/>
    <mergeCell ref="M50:Q50"/>
    <mergeCell ref="B51:C52"/>
    <mergeCell ref="D51:I52"/>
    <mergeCell ref="J51:J52"/>
    <mergeCell ref="M51:Q52"/>
    <mergeCell ref="B47:B48"/>
    <mergeCell ref="C47:C48"/>
    <mergeCell ref="E47:E48"/>
    <mergeCell ref="O47:O48"/>
    <mergeCell ref="P47:P48"/>
    <mergeCell ref="Q47:Q48"/>
    <mergeCell ref="B45:B46"/>
    <mergeCell ref="C45:C46"/>
    <mergeCell ref="E45:E46"/>
    <mergeCell ref="O45:O46"/>
    <mergeCell ref="P45:P46"/>
    <mergeCell ref="Q45:Q46"/>
    <mergeCell ref="B43:B44"/>
    <mergeCell ref="C43:C44"/>
    <mergeCell ref="E43:E44"/>
    <mergeCell ref="O43:O44"/>
    <mergeCell ref="P43:P44"/>
    <mergeCell ref="Q43:Q44"/>
    <mergeCell ref="B41:B42"/>
    <mergeCell ref="C41:C42"/>
    <mergeCell ref="E41:E42"/>
    <mergeCell ref="O41:O42"/>
    <mergeCell ref="P41:P42"/>
    <mergeCell ref="Q41:Q42"/>
    <mergeCell ref="B39:B40"/>
    <mergeCell ref="C39:C40"/>
    <mergeCell ref="E39:E40"/>
    <mergeCell ref="O39:O40"/>
    <mergeCell ref="P39:P40"/>
    <mergeCell ref="Q39:Q40"/>
    <mergeCell ref="B37:B38"/>
    <mergeCell ref="C37:C38"/>
    <mergeCell ref="E37:E38"/>
    <mergeCell ref="O37:O38"/>
    <mergeCell ref="P37:P38"/>
    <mergeCell ref="Q37:Q38"/>
    <mergeCell ref="B35:B36"/>
    <mergeCell ref="C35:C36"/>
    <mergeCell ref="E35:E36"/>
    <mergeCell ref="O35:O36"/>
    <mergeCell ref="P35:P36"/>
    <mergeCell ref="Q35:Q36"/>
    <mergeCell ref="B33:B34"/>
    <mergeCell ref="C33:C34"/>
    <mergeCell ref="E33:E34"/>
    <mergeCell ref="O33:O34"/>
    <mergeCell ref="P33:P34"/>
    <mergeCell ref="Q33:Q34"/>
    <mergeCell ref="B31:B32"/>
    <mergeCell ref="C31:C32"/>
    <mergeCell ref="E31:E32"/>
    <mergeCell ref="O31:O32"/>
    <mergeCell ref="P31:P32"/>
    <mergeCell ref="Q31:Q32"/>
    <mergeCell ref="P27:P28"/>
    <mergeCell ref="Q27:Q28"/>
    <mergeCell ref="B29:B30"/>
    <mergeCell ref="C29:C30"/>
    <mergeCell ref="E29:E30"/>
    <mergeCell ref="O29:O30"/>
    <mergeCell ref="P29:P30"/>
    <mergeCell ref="Q29:Q30"/>
    <mergeCell ref="Q23:Q24"/>
    <mergeCell ref="B25:B28"/>
    <mergeCell ref="C25:C26"/>
    <mergeCell ref="E25:E26"/>
    <mergeCell ref="O25:O26"/>
    <mergeCell ref="P25:P26"/>
    <mergeCell ref="Q25:Q26"/>
    <mergeCell ref="C27:C28"/>
    <mergeCell ref="E27:E28"/>
    <mergeCell ref="O27:O28"/>
    <mergeCell ref="B21:B24"/>
    <mergeCell ref="C21:C22"/>
    <mergeCell ref="E21:E22"/>
    <mergeCell ref="O21:O22"/>
    <mergeCell ref="P21:P22"/>
    <mergeCell ref="Q21:Q22"/>
    <mergeCell ref="C23:C24"/>
    <mergeCell ref="E23:E24"/>
    <mergeCell ref="O23:O24"/>
    <mergeCell ref="P23:P24"/>
    <mergeCell ref="U17:V17"/>
    <mergeCell ref="C19:C20"/>
    <mergeCell ref="E19:E20"/>
    <mergeCell ref="O19:O20"/>
    <mergeCell ref="P19:P20"/>
    <mergeCell ref="Q19:Q20"/>
    <mergeCell ref="B17:B20"/>
    <mergeCell ref="C17:C18"/>
    <mergeCell ref="E17:E18"/>
    <mergeCell ref="O17:O18"/>
    <mergeCell ref="P17:P18"/>
    <mergeCell ref="Q17:Q18"/>
    <mergeCell ref="H14:H16"/>
    <mergeCell ref="I14:L15"/>
    <mergeCell ref="M14:N15"/>
    <mergeCell ref="O14:Q14"/>
    <mergeCell ref="U14:V14"/>
    <mergeCell ref="O15:O16"/>
    <mergeCell ref="P15:P16"/>
    <mergeCell ref="Q15:Q16"/>
    <mergeCell ref="U15:V15"/>
    <mergeCell ref="U16:V16"/>
    <mergeCell ref="B14:B16"/>
    <mergeCell ref="C14:C16"/>
    <mergeCell ref="D14:D16"/>
    <mergeCell ref="E14:E16"/>
    <mergeCell ref="F14:F16"/>
    <mergeCell ref="G14:G16"/>
    <mergeCell ref="D7:Q7"/>
    <mergeCell ref="B8:C8"/>
    <mergeCell ref="D8:I8"/>
    <mergeCell ref="J8:L13"/>
    <mergeCell ref="M8:Q8"/>
    <mergeCell ref="B11:C11"/>
    <mergeCell ref="D11:I11"/>
    <mergeCell ref="N11:P11"/>
    <mergeCell ref="U11:W11"/>
    <mergeCell ref="B12:C12"/>
    <mergeCell ref="D12:I12"/>
    <mergeCell ref="N12:P12"/>
    <mergeCell ref="U12:W12"/>
    <mergeCell ref="D13:I13"/>
    <mergeCell ref="N13:P13"/>
    <mergeCell ref="U13:V13"/>
    <mergeCell ref="T8:X8"/>
    <mergeCell ref="B9:C9"/>
    <mergeCell ref="D9:I9"/>
    <mergeCell ref="N9:P9"/>
    <mergeCell ref="B10:C10"/>
    <mergeCell ref="D10:I10"/>
    <mergeCell ref="N10:P10"/>
    <mergeCell ref="U10:W10"/>
    <mergeCell ref="B2:C5"/>
    <mergeCell ref="D2:K3"/>
    <mergeCell ref="L2:O2"/>
    <mergeCell ref="P2:Q5"/>
    <mergeCell ref="L3:O3"/>
    <mergeCell ref="D4:K5"/>
    <mergeCell ref="L4:O4"/>
    <mergeCell ref="L5:O5"/>
    <mergeCell ref="D6:Q6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40"/>
  <sheetViews>
    <sheetView topLeftCell="A136" workbookViewId="0">
      <selection activeCell="A322" sqref="A322:H322"/>
    </sheetView>
  </sheetViews>
  <sheetFormatPr baseColWidth="10" defaultColWidth="9.140625" defaultRowHeight="15"/>
  <cols>
    <col min="1" max="1" width="30" style="220" customWidth="1"/>
    <col min="2" max="6" width="15" style="220" customWidth="1"/>
    <col min="7" max="7" width="16.28515625" style="220" customWidth="1"/>
    <col min="8" max="8" width="50" style="220" customWidth="1"/>
    <col min="9" max="9" width="20" style="220" customWidth="1"/>
    <col min="10" max="10" width="30" style="220" customWidth="1"/>
    <col min="11" max="11" width="20" style="220" customWidth="1"/>
    <col min="12" max="12" width="30" style="220" customWidth="1"/>
    <col min="13" max="13" width="20" style="220" customWidth="1"/>
    <col min="14" max="16384" width="9.140625" style="220"/>
  </cols>
  <sheetData>
    <row r="2" spans="1:13" ht="18.75">
      <c r="A2" s="831" t="s">
        <v>115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2"/>
    </row>
    <row r="3" spans="1:13" ht="18.75">
      <c r="A3" s="831" t="s">
        <v>116</v>
      </c>
      <c r="B3" s="831"/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2"/>
    </row>
    <row r="4" spans="1:13" ht="15.75">
      <c r="A4" s="833" t="s">
        <v>117</v>
      </c>
      <c r="B4" s="833"/>
      <c r="C4" s="833"/>
      <c r="D4" s="833"/>
      <c r="E4" s="834"/>
      <c r="F4" s="833"/>
      <c r="G4" s="833"/>
      <c r="H4" s="833"/>
      <c r="I4" s="833"/>
      <c r="J4" s="833"/>
      <c r="K4" s="833"/>
      <c r="L4" s="833"/>
      <c r="M4" s="832"/>
    </row>
    <row r="5" spans="1:13">
      <c r="A5" s="833" t="s">
        <v>442</v>
      </c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</row>
    <row r="6" spans="1:13">
      <c r="E6" s="222"/>
      <c r="F6" s="222"/>
      <c r="G6" s="222"/>
      <c r="J6" s="222"/>
      <c r="K6" s="222"/>
    </row>
    <row r="7" spans="1:13">
      <c r="A7" s="835" t="s">
        <v>443</v>
      </c>
      <c r="B7" s="835"/>
      <c r="C7" s="835"/>
      <c r="D7" s="836"/>
      <c r="E7" s="836"/>
      <c r="F7" s="836"/>
      <c r="G7" s="836"/>
      <c r="H7" s="835"/>
      <c r="I7" s="835"/>
      <c r="J7" s="836"/>
      <c r="K7" s="836"/>
      <c r="L7" s="835"/>
      <c r="M7" s="835"/>
    </row>
    <row r="8" spans="1:13">
      <c r="A8" s="221" t="s">
        <v>260</v>
      </c>
      <c r="B8" s="221" t="s">
        <v>261</v>
      </c>
      <c r="C8" s="221" t="s">
        <v>262</v>
      </c>
      <c r="D8" s="221" t="s">
        <v>265</v>
      </c>
      <c r="E8" s="239" t="s">
        <v>266</v>
      </c>
      <c r="F8" s="239" t="s">
        <v>267</v>
      </c>
      <c r="G8" s="239" t="s">
        <v>268</v>
      </c>
      <c r="H8" s="221" t="s">
        <v>269</v>
      </c>
      <c r="I8" s="221"/>
      <c r="J8" s="239"/>
      <c r="K8" s="239"/>
      <c r="L8" s="221"/>
      <c r="M8" s="221"/>
    </row>
    <row r="9" spans="1:13">
      <c r="A9" s="240" t="s">
        <v>121</v>
      </c>
      <c r="B9" s="240">
        <v>311</v>
      </c>
      <c r="C9" s="241" t="s">
        <v>286</v>
      </c>
      <c r="D9" s="220">
        <v>900789555</v>
      </c>
      <c r="E9" s="222" t="s">
        <v>287</v>
      </c>
      <c r="F9" s="242" t="s">
        <v>288</v>
      </c>
      <c r="G9" s="242">
        <v>19776307</v>
      </c>
      <c r="H9" s="220">
        <v>19776037</v>
      </c>
      <c r="I9" s="220">
        <v>270</v>
      </c>
      <c r="J9" s="222">
        <v>0</v>
      </c>
      <c r="K9" s="222" t="s">
        <v>289</v>
      </c>
    </row>
    <row r="10" spans="1:13">
      <c r="A10" s="240" t="s">
        <v>121</v>
      </c>
      <c r="B10" s="240">
        <v>2640</v>
      </c>
      <c r="C10" s="241" t="s">
        <v>290</v>
      </c>
      <c r="D10" s="220">
        <v>900789555</v>
      </c>
      <c r="E10" s="222" t="s">
        <v>287</v>
      </c>
      <c r="F10" s="242" t="s">
        <v>291</v>
      </c>
      <c r="G10" s="242">
        <v>144000</v>
      </c>
      <c r="H10" s="220">
        <v>0</v>
      </c>
      <c r="I10" s="220">
        <v>0</v>
      </c>
      <c r="J10" s="222">
        <v>144000</v>
      </c>
      <c r="K10" s="222" t="s">
        <v>292</v>
      </c>
    </row>
    <row r="11" spans="1:13">
      <c r="A11" s="240" t="s">
        <v>121</v>
      </c>
      <c r="B11" s="240">
        <v>2640</v>
      </c>
      <c r="C11" s="241" t="s">
        <v>290</v>
      </c>
      <c r="D11" s="220">
        <v>900789555</v>
      </c>
      <c r="E11" s="222" t="s">
        <v>287</v>
      </c>
      <c r="F11" s="242" t="s">
        <v>291</v>
      </c>
      <c r="G11" s="242">
        <v>205000</v>
      </c>
      <c r="H11" s="220">
        <v>0</v>
      </c>
      <c r="I11" s="220">
        <v>0</v>
      </c>
      <c r="J11" s="222">
        <v>205000</v>
      </c>
      <c r="K11" s="222" t="s">
        <v>292</v>
      </c>
    </row>
    <row r="12" spans="1:13">
      <c r="A12" s="240" t="s">
        <v>121</v>
      </c>
      <c r="B12" s="240">
        <v>2640</v>
      </c>
      <c r="C12" s="241" t="s">
        <v>290</v>
      </c>
      <c r="D12" s="220">
        <v>900789555</v>
      </c>
      <c r="E12" s="222" t="s">
        <v>287</v>
      </c>
      <c r="F12" s="242" t="s">
        <v>291</v>
      </c>
      <c r="G12" s="242">
        <v>225000</v>
      </c>
      <c r="H12" s="220">
        <v>0</v>
      </c>
      <c r="I12" s="220">
        <v>0</v>
      </c>
      <c r="J12" s="222">
        <v>225000</v>
      </c>
      <c r="K12" s="222" t="s">
        <v>292</v>
      </c>
    </row>
    <row r="13" spans="1:13">
      <c r="A13" s="240" t="s">
        <v>121</v>
      </c>
      <c r="B13" s="240">
        <v>2640</v>
      </c>
      <c r="C13" s="241" t="s">
        <v>290</v>
      </c>
      <c r="D13" s="220">
        <v>900789555</v>
      </c>
      <c r="E13" s="222" t="s">
        <v>287</v>
      </c>
      <c r="F13" s="242" t="s">
        <v>291</v>
      </c>
      <c r="G13" s="242">
        <v>420000</v>
      </c>
      <c r="H13" s="220">
        <v>0</v>
      </c>
      <c r="I13" s="220">
        <v>0</v>
      </c>
      <c r="J13" s="222">
        <v>420000</v>
      </c>
      <c r="K13" s="222" t="s">
        <v>292</v>
      </c>
    </row>
    <row r="14" spans="1:13">
      <c r="A14" s="240" t="s">
        <v>121</v>
      </c>
      <c r="B14" s="240">
        <v>2640</v>
      </c>
      <c r="C14" s="241" t="s">
        <v>290</v>
      </c>
      <c r="D14" s="220">
        <v>900789555</v>
      </c>
      <c r="E14" s="222" t="s">
        <v>287</v>
      </c>
      <c r="F14" s="242" t="s">
        <v>291</v>
      </c>
      <c r="G14" s="242">
        <v>430000</v>
      </c>
      <c r="H14" s="220">
        <v>0</v>
      </c>
      <c r="I14" s="220">
        <v>0</v>
      </c>
      <c r="J14" s="222">
        <v>430000</v>
      </c>
      <c r="K14" s="222" t="s">
        <v>292</v>
      </c>
    </row>
    <row r="15" spans="1:13">
      <c r="A15" s="240" t="s">
        <v>121</v>
      </c>
      <c r="B15" s="240">
        <v>2640</v>
      </c>
      <c r="C15" s="241" t="s">
        <v>290</v>
      </c>
      <c r="D15" s="220">
        <v>900789555</v>
      </c>
      <c r="E15" s="222" t="s">
        <v>287</v>
      </c>
      <c r="F15" s="242" t="s">
        <v>291</v>
      </c>
      <c r="G15" s="242">
        <v>525000</v>
      </c>
      <c r="H15" s="220">
        <v>0</v>
      </c>
      <c r="I15" s="220">
        <v>0</v>
      </c>
      <c r="J15" s="222">
        <v>525000</v>
      </c>
      <c r="K15" s="222" t="s">
        <v>292</v>
      </c>
    </row>
    <row r="16" spans="1:13">
      <c r="A16" s="240" t="s">
        <v>121</v>
      </c>
      <c r="B16" s="240">
        <v>2640</v>
      </c>
      <c r="C16" s="241" t="s">
        <v>290</v>
      </c>
      <c r="D16" s="220">
        <v>900789555</v>
      </c>
      <c r="E16" s="222" t="s">
        <v>287</v>
      </c>
      <c r="F16" s="242" t="s">
        <v>291</v>
      </c>
      <c r="G16" s="242">
        <v>590000</v>
      </c>
      <c r="H16" s="220">
        <v>0</v>
      </c>
      <c r="I16" s="220">
        <v>0</v>
      </c>
      <c r="J16" s="222">
        <v>590000</v>
      </c>
      <c r="K16" s="222" t="s">
        <v>292</v>
      </c>
    </row>
    <row r="17" spans="1:12">
      <c r="A17" s="240" t="s">
        <v>121</v>
      </c>
      <c r="B17" s="240">
        <v>2640</v>
      </c>
      <c r="C17" s="241" t="s">
        <v>290</v>
      </c>
      <c r="D17" s="220">
        <v>900789555</v>
      </c>
      <c r="E17" s="222" t="s">
        <v>287</v>
      </c>
      <c r="F17" s="242" t="s">
        <v>291</v>
      </c>
      <c r="G17" s="242">
        <v>2195000</v>
      </c>
      <c r="H17" s="220">
        <v>0</v>
      </c>
      <c r="I17" s="220">
        <v>0</v>
      </c>
      <c r="J17" s="222">
        <v>2195000</v>
      </c>
      <c r="K17" s="222" t="s">
        <v>292</v>
      </c>
    </row>
    <row r="18" spans="1:12">
      <c r="A18" s="240" t="s">
        <v>121</v>
      </c>
      <c r="B18" s="240">
        <v>2640</v>
      </c>
      <c r="C18" s="241" t="s">
        <v>290</v>
      </c>
      <c r="D18" s="220">
        <v>900789555</v>
      </c>
      <c r="E18" s="222" t="s">
        <v>287</v>
      </c>
      <c r="F18" s="242" t="s">
        <v>291</v>
      </c>
      <c r="G18" s="242">
        <v>18750000</v>
      </c>
      <c r="H18" s="220">
        <v>0</v>
      </c>
      <c r="I18" s="220">
        <v>0</v>
      </c>
      <c r="J18" s="222">
        <v>18750000</v>
      </c>
      <c r="K18" s="222" t="s">
        <v>292</v>
      </c>
    </row>
    <row r="19" spans="1:12">
      <c r="A19" s="240" t="s">
        <v>121</v>
      </c>
      <c r="B19" s="240">
        <v>5384</v>
      </c>
      <c r="C19" s="241" t="s">
        <v>341</v>
      </c>
      <c r="D19" s="220">
        <v>901863268</v>
      </c>
      <c r="E19" s="222" t="s">
        <v>342</v>
      </c>
      <c r="F19" s="242" t="s">
        <v>343</v>
      </c>
      <c r="G19" s="242">
        <v>464000</v>
      </c>
      <c r="H19" s="220">
        <v>0</v>
      </c>
      <c r="I19" s="220">
        <v>0</v>
      </c>
      <c r="J19" s="222">
        <v>464000</v>
      </c>
      <c r="K19" s="222" t="s">
        <v>344</v>
      </c>
    </row>
    <row r="20" spans="1:12">
      <c r="A20" s="240" t="s">
        <v>121</v>
      </c>
      <c r="B20" s="240">
        <v>5612</v>
      </c>
      <c r="C20" s="241" t="s">
        <v>293</v>
      </c>
      <c r="D20" s="220">
        <v>900789555</v>
      </c>
      <c r="E20" s="222" t="s">
        <v>287</v>
      </c>
      <c r="F20" s="242" t="s">
        <v>291</v>
      </c>
      <c r="G20" s="242">
        <v>144000</v>
      </c>
      <c r="H20" s="220">
        <v>0</v>
      </c>
      <c r="I20" s="220">
        <v>0</v>
      </c>
      <c r="J20" s="222">
        <v>144000</v>
      </c>
      <c r="K20" s="222" t="s">
        <v>294</v>
      </c>
    </row>
    <row r="21" spans="1:12">
      <c r="A21" s="240" t="s">
        <v>121</v>
      </c>
      <c r="B21" s="240">
        <v>5612</v>
      </c>
      <c r="C21" s="241" t="s">
        <v>293</v>
      </c>
      <c r="D21" s="220">
        <v>900789555</v>
      </c>
      <c r="E21" s="222" t="s">
        <v>287</v>
      </c>
      <c r="F21" s="242" t="s">
        <v>291</v>
      </c>
      <c r="G21" s="242">
        <v>328000</v>
      </c>
      <c r="H21" s="220">
        <v>0</v>
      </c>
      <c r="I21" s="220">
        <v>0</v>
      </c>
      <c r="J21" s="222">
        <v>328000</v>
      </c>
      <c r="K21" s="222" t="s">
        <v>294</v>
      </c>
    </row>
    <row r="22" spans="1:12">
      <c r="A22" s="240" t="s">
        <v>121</v>
      </c>
      <c r="B22" s="240">
        <v>5612</v>
      </c>
      <c r="C22" s="241" t="s">
        <v>293</v>
      </c>
      <c r="D22" s="220">
        <v>900789555</v>
      </c>
      <c r="E22" s="222" t="s">
        <v>287</v>
      </c>
      <c r="F22" s="242" t="s">
        <v>291</v>
      </c>
      <c r="G22" s="242">
        <v>525000</v>
      </c>
      <c r="H22" s="220">
        <v>0</v>
      </c>
      <c r="I22" s="220">
        <v>0</v>
      </c>
      <c r="J22" s="222">
        <v>525000</v>
      </c>
      <c r="K22" s="222" t="s">
        <v>294</v>
      </c>
    </row>
    <row r="23" spans="1:12">
      <c r="A23" s="240" t="s">
        <v>121</v>
      </c>
      <c r="B23" s="240">
        <v>5612</v>
      </c>
      <c r="C23" s="241" t="s">
        <v>293</v>
      </c>
      <c r="D23" s="220">
        <v>900789555</v>
      </c>
      <c r="E23" s="222" t="s">
        <v>287</v>
      </c>
      <c r="F23" s="242" t="s">
        <v>291</v>
      </c>
      <c r="G23" s="242">
        <v>590000</v>
      </c>
      <c r="H23" s="220">
        <v>0</v>
      </c>
      <c r="I23" s="220">
        <v>0</v>
      </c>
      <c r="J23" s="222">
        <v>590000</v>
      </c>
      <c r="K23" s="222" t="s">
        <v>294</v>
      </c>
    </row>
    <row r="24" spans="1:12">
      <c r="A24" s="240" t="s">
        <v>121</v>
      </c>
      <c r="B24" s="240">
        <v>5612</v>
      </c>
      <c r="C24" s="241" t="s">
        <v>293</v>
      </c>
      <c r="D24" s="220">
        <v>900789555</v>
      </c>
      <c r="E24" s="222" t="s">
        <v>287</v>
      </c>
      <c r="F24" s="242" t="s">
        <v>291</v>
      </c>
      <c r="G24" s="242">
        <v>630000</v>
      </c>
      <c r="H24" s="220">
        <v>0</v>
      </c>
      <c r="I24" s="220">
        <v>0</v>
      </c>
      <c r="J24" s="222">
        <v>630000</v>
      </c>
      <c r="K24" s="222" t="s">
        <v>294</v>
      </c>
    </row>
    <row r="25" spans="1:12">
      <c r="A25" s="240" t="s">
        <v>121</v>
      </c>
      <c r="B25" s="240">
        <v>5612</v>
      </c>
      <c r="C25" s="241" t="s">
        <v>293</v>
      </c>
      <c r="D25" s="220">
        <v>900789555</v>
      </c>
      <c r="E25" s="222" t="s">
        <v>287</v>
      </c>
      <c r="F25" s="242" t="s">
        <v>291</v>
      </c>
      <c r="G25" s="242">
        <v>860000</v>
      </c>
      <c r="H25" s="220">
        <v>0</v>
      </c>
      <c r="I25" s="220">
        <v>0</v>
      </c>
      <c r="J25" s="222">
        <v>860000</v>
      </c>
      <c r="K25" s="222" t="s">
        <v>294</v>
      </c>
    </row>
    <row r="26" spans="1:12">
      <c r="A26" s="240" t="s">
        <v>121</v>
      </c>
      <c r="B26" s="240">
        <v>5612</v>
      </c>
      <c r="C26" s="241" t="s">
        <v>293</v>
      </c>
      <c r="D26" s="220">
        <v>900789555</v>
      </c>
      <c r="E26" s="222" t="s">
        <v>287</v>
      </c>
      <c r="F26" s="242" t="s">
        <v>291</v>
      </c>
      <c r="G26" s="242">
        <v>2655000</v>
      </c>
      <c r="H26" s="220">
        <v>0</v>
      </c>
      <c r="I26" s="220">
        <v>0</v>
      </c>
      <c r="J26" s="222">
        <v>2655000</v>
      </c>
      <c r="K26" s="222" t="s">
        <v>294</v>
      </c>
    </row>
    <row r="27" spans="1:12">
      <c r="A27" s="240" t="s">
        <v>121</v>
      </c>
      <c r="B27" s="240">
        <v>5612</v>
      </c>
      <c r="C27" s="241" t="s">
        <v>293</v>
      </c>
      <c r="D27" s="220">
        <v>900789555</v>
      </c>
      <c r="E27" s="222" t="s">
        <v>287</v>
      </c>
      <c r="F27" s="242" t="s">
        <v>291</v>
      </c>
      <c r="G27" s="242">
        <v>39000000</v>
      </c>
      <c r="H27" s="220">
        <v>39000000</v>
      </c>
      <c r="I27" s="220">
        <v>0</v>
      </c>
      <c r="J27" s="222">
        <v>0</v>
      </c>
      <c r="K27" s="222" t="s">
        <v>294</v>
      </c>
    </row>
    <row r="28" spans="1:12">
      <c r="A28" s="837" t="s">
        <v>258</v>
      </c>
      <c r="B28" s="837"/>
      <c r="C28" s="837"/>
      <c r="D28" s="243"/>
      <c r="E28" s="244"/>
      <c r="F28" s="244"/>
      <c r="G28" s="244">
        <f>SUBTOTAL(9,G9:G27)</f>
        <v>88456307</v>
      </c>
      <c r="H28" s="243"/>
      <c r="I28" s="243"/>
      <c r="J28" s="244"/>
      <c r="K28" s="244"/>
      <c r="L28" s="243"/>
    </row>
    <row r="29" spans="1:12">
      <c r="A29" s="837"/>
      <c r="B29" s="837"/>
      <c r="C29" s="837"/>
      <c r="D29" s="243"/>
      <c r="E29" s="244"/>
      <c r="F29" s="244"/>
      <c r="G29" s="244"/>
      <c r="H29" s="243"/>
      <c r="J29" s="222"/>
      <c r="K29" s="222"/>
    </row>
    <row r="30" spans="1:12">
      <c r="A30" s="835" t="s">
        <v>444</v>
      </c>
      <c r="B30" s="835"/>
      <c r="C30" s="835"/>
      <c r="D30" s="836"/>
      <c r="E30" s="836"/>
      <c r="F30" s="836"/>
      <c r="G30" s="836"/>
      <c r="H30" s="835"/>
      <c r="J30" s="222"/>
      <c r="K30" s="222"/>
    </row>
    <row r="31" spans="1:12">
      <c r="A31" s="221" t="s">
        <v>260</v>
      </c>
      <c r="B31" s="221" t="s">
        <v>261</v>
      </c>
      <c r="C31" s="221" t="s">
        <v>262</v>
      </c>
      <c r="D31" s="221" t="s">
        <v>263</v>
      </c>
      <c r="E31" s="239" t="s">
        <v>264</v>
      </c>
      <c r="F31" s="239" t="s">
        <v>265</v>
      </c>
      <c r="G31" s="239" t="s">
        <v>266</v>
      </c>
      <c r="H31" s="221" t="s">
        <v>267</v>
      </c>
      <c r="I31" s="220" t="s">
        <v>268</v>
      </c>
      <c r="J31" s="222" t="s">
        <v>269</v>
      </c>
      <c r="K31" s="222"/>
    </row>
    <row r="32" spans="1:12">
      <c r="A32" s="240" t="s">
        <v>121</v>
      </c>
      <c r="B32" s="240">
        <v>160</v>
      </c>
      <c r="C32" s="241" t="s">
        <v>272</v>
      </c>
      <c r="D32" s="220">
        <v>830095213</v>
      </c>
      <c r="E32" s="222" t="s">
        <v>273</v>
      </c>
      <c r="F32" s="242" t="s">
        <v>274</v>
      </c>
      <c r="G32" s="242">
        <v>30000000</v>
      </c>
      <c r="H32" s="220">
        <v>30000000</v>
      </c>
      <c r="I32" s="220">
        <v>0</v>
      </c>
      <c r="J32" s="222">
        <v>0</v>
      </c>
      <c r="K32" s="222" t="s">
        <v>275</v>
      </c>
    </row>
    <row r="33" spans="1:11">
      <c r="A33" s="240" t="s">
        <v>121</v>
      </c>
      <c r="B33" s="240">
        <v>2640</v>
      </c>
      <c r="C33" s="241" t="s">
        <v>290</v>
      </c>
      <c r="D33" s="220">
        <v>900789555</v>
      </c>
      <c r="E33" s="222" t="s">
        <v>287</v>
      </c>
      <c r="F33" s="242" t="s">
        <v>291</v>
      </c>
      <c r="G33" s="242">
        <v>14400</v>
      </c>
      <c r="H33" s="220">
        <v>0</v>
      </c>
      <c r="I33" s="220">
        <v>0</v>
      </c>
      <c r="J33" s="222">
        <v>14400</v>
      </c>
      <c r="K33" s="222" t="s">
        <v>292</v>
      </c>
    </row>
    <row r="34" spans="1:11">
      <c r="A34" s="240" t="s">
        <v>121</v>
      </c>
      <c r="B34" s="240">
        <v>2640</v>
      </c>
      <c r="C34" s="241" t="s">
        <v>290</v>
      </c>
      <c r="D34" s="220">
        <v>900789555</v>
      </c>
      <c r="E34" s="222" t="s">
        <v>287</v>
      </c>
      <c r="F34" s="242" t="s">
        <v>291</v>
      </c>
      <c r="G34" s="242">
        <v>54500</v>
      </c>
      <c r="H34" s="220">
        <v>0</v>
      </c>
      <c r="I34" s="220">
        <v>0</v>
      </c>
      <c r="J34" s="222">
        <v>54500</v>
      </c>
      <c r="K34" s="222" t="s">
        <v>292</v>
      </c>
    </row>
    <row r="35" spans="1:11">
      <c r="A35" s="240" t="s">
        <v>121</v>
      </c>
      <c r="B35" s="240">
        <v>2640</v>
      </c>
      <c r="C35" s="241" t="s">
        <v>290</v>
      </c>
      <c r="D35" s="220">
        <v>900789555</v>
      </c>
      <c r="E35" s="222" t="s">
        <v>287</v>
      </c>
      <c r="F35" s="242" t="s">
        <v>291</v>
      </c>
      <c r="G35" s="242">
        <v>57600</v>
      </c>
      <c r="H35" s="220">
        <v>0</v>
      </c>
      <c r="I35" s="220">
        <v>0</v>
      </c>
      <c r="J35" s="222">
        <v>57600</v>
      </c>
      <c r="K35" s="222" t="s">
        <v>292</v>
      </c>
    </row>
    <row r="36" spans="1:11">
      <c r="A36" s="240" t="s">
        <v>121</v>
      </c>
      <c r="B36" s="240">
        <v>2640</v>
      </c>
      <c r="C36" s="241" t="s">
        <v>290</v>
      </c>
      <c r="D36" s="220">
        <v>900789555</v>
      </c>
      <c r="E36" s="222" t="s">
        <v>287</v>
      </c>
      <c r="F36" s="242" t="s">
        <v>291</v>
      </c>
      <c r="G36" s="242">
        <v>75000</v>
      </c>
      <c r="H36" s="220">
        <v>0</v>
      </c>
      <c r="I36" s="220">
        <v>0</v>
      </c>
      <c r="J36" s="222">
        <v>75000</v>
      </c>
      <c r="K36" s="222" t="s">
        <v>292</v>
      </c>
    </row>
    <row r="37" spans="1:11">
      <c r="A37" s="240" t="s">
        <v>121</v>
      </c>
      <c r="B37" s="240">
        <v>2640</v>
      </c>
      <c r="C37" s="241" t="s">
        <v>290</v>
      </c>
      <c r="D37" s="220">
        <v>900789555</v>
      </c>
      <c r="E37" s="222" t="s">
        <v>287</v>
      </c>
      <c r="F37" s="242" t="s">
        <v>291</v>
      </c>
      <c r="G37" s="242">
        <v>125000</v>
      </c>
      <c r="H37" s="220">
        <v>0</v>
      </c>
      <c r="I37" s="220">
        <v>0</v>
      </c>
      <c r="J37" s="222">
        <v>125000</v>
      </c>
      <c r="K37" s="222" t="s">
        <v>292</v>
      </c>
    </row>
    <row r="38" spans="1:11">
      <c r="A38" s="240" t="s">
        <v>121</v>
      </c>
      <c r="B38" s="240">
        <v>2640</v>
      </c>
      <c r="C38" s="241" t="s">
        <v>290</v>
      </c>
      <c r="D38" s="220">
        <v>900789555</v>
      </c>
      <c r="E38" s="222" t="s">
        <v>287</v>
      </c>
      <c r="F38" s="242" t="s">
        <v>291</v>
      </c>
      <c r="G38" s="242">
        <v>192000</v>
      </c>
      <c r="H38" s="220">
        <v>0</v>
      </c>
      <c r="I38" s="220">
        <v>0</v>
      </c>
      <c r="J38" s="222">
        <v>192000</v>
      </c>
      <c r="K38" s="222" t="s">
        <v>292</v>
      </c>
    </row>
    <row r="39" spans="1:11">
      <c r="A39" s="240" t="s">
        <v>121</v>
      </c>
      <c r="B39" s="240">
        <v>2640</v>
      </c>
      <c r="C39" s="241" t="s">
        <v>290</v>
      </c>
      <c r="D39" s="220">
        <v>900789555</v>
      </c>
      <c r="E39" s="222" t="s">
        <v>287</v>
      </c>
      <c r="F39" s="242" t="s">
        <v>291</v>
      </c>
      <c r="G39" s="242">
        <v>220000</v>
      </c>
      <c r="H39" s="220">
        <v>0</v>
      </c>
      <c r="I39" s="220">
        <v>0</v>
      </c>
      <c r="J39" s="222">
        <v>220000</v>
      </c>
      <c r="K39" s="222" t="s">
        <v>292</v>
      </c>
    </row>
    <row r="40" spans="1:11">
      <c r="A40" s="240" t="s">
        <v>121</v>
      </c>
      <c r="B40" s="240">
        <v>2640</v>
      </c>
      <c r="C40" s="241" t="s">
        <v>290</v>
      </c>
      <c r="D40" s="220">
        <v>900789555</v>
      </c>
      <c r="E40" s="222" t="s">
        <v>287</v>
      </c>
      <c r="F40" s="242" t="s">
        <v>291</v>
      </c>
      <c r="G40" s="242">
        <v>280000</v>
      </c>
      <c r="H40" s="220">
        <v>0</v>
      </c>
      <c r="I40" s="220">
        <v>0</v>
      </c>
      <c r="J40" s="222">
        <v>280000</v>
      </c>
      <c r="K40" s="222" t="s">
        <v>292</v>
      </c>
    </row>
    <row r="41" spans="1:11">
      <c r="A41" s="240" t="s">
        <v>121</v>
      </c>
      <c r="B41" s="240">
        <v>2640</v>
      </c>
      <c r="C41" s="241" t="s">
        <v>290</v>
      </c>
      <c r="D41" s="220">
        <v>900789555</v>
      </c>
      <c r="E41" s="222" t="s">
        <v>287</v>
      </c>
      <c r="F41" s="242" t="s">
        <v>291</v>
      </c>
      <c r="G41" s="242">
        <v>450000</v>
      </c>
      <c r="H41" s="220">
        <v>0</v>
      </c>
      <c r="I41" s="220">
        <v>0</v>
      </c>
      <c r="J41" s="222">
        <v>450000</v>
      </c>
      <c r="K41" s="222" t="s">
        <v>292</v>
      </c>
    </row>
    <row r="42" spans="1:11">
      <c r="A42" s="240" t="s">
        <v>121</v>
      </c>
      <c r="B42" s="240">
        <v>2640</v>
      </c>
      <c r="C42" s="241" t="s">
        <v>290</v>
      </c>
      <c r="D42" s="220">
        <v>900789555</v>
      </c>
      <c r="E42" s="222" t="s">
        <v>287</v>
      </c>
      <c r="F42" s="242" t="s">
        <v>291</v>
      </c>
      <c r="G42" s="242">
        <v>475200</v>
      </c>
      <c r="H42" s="220">
        <v>0</v>
      </c>
      <c r="I42" s="220">
        <v>0</v>
      </c>
      <c r="J42" s="222">
        <v>475200</v>
      </c>
      <c r="K42" s="222" t="s">
        <v>292</v>
      </c>
    </row>
    <row r="43" spans="1:11">
      <c r="A43" s="240" t="s">
        <v>121</v>
      </c>
      <c r="B43" s="240">
        <v>2640</v>
      </c>
      <c r="C43" s="241" t="s">
        <v>290</v>
      </c>
      <c r="D43" s="220">
        <v>900789555</v>
      </c>
      <c r="E43" s="222" t="s">
        <v>287</v>
      </c>
      <c r="F43" s="242" t="s">
        <v>291</v>
      </c>
      <c r="G43" s="242">
        <v>491400</v>
      </c>
      <c r="H43" s="220">
        <v>0</v>
      </c>
      <c r="I43" s="220">
        <v>0</v>
      </c>
      <c r="J43" s="222">
        <v>491400</v>
      </c>
      <c r="K43" s="222" t="s">
        <v>292</v>
      </c>
    </row>
    <row r="44" spans="1:11">
      <c r="A44" s="240" t="s">
        <v>121</v>
      </c>
      <c r="B44" s="240">
        <v>2640</v>
      </c>
      <c r="C44" s="241" t="s">
        <v>290</v>
      </c>
      <c r="D44" s="220">
        <v>900789555</v>
      </c>
      <c r="E44" s="222" t="s">
        <v>287</v>
      </c>
      <c r="F44" s="242" t="s">
        <v>291</v>
      </c>
      <c r="G44" s="242">
        <v>510000</v>
      </c>
      <c r="H44" s="220">
        <v>0</v>
      </c>
      <c r="I44" s="220">
        <v>0</v>
      </c>
      <c r="J44" s="222">
        <v>510000</v>
      </c>
      <c r="K44" s="222" t="s">
        <v>292</v>
      </c>
    </row>
    <row r="45" spans="1:11">
      <c r="A45" s="240" t="s">
        <v>121</v>
      </c>
      <c r="B45" s="240">
        <v>2640</v>
      </c>
      <c r="C45" s="241" t="s">
        <v>290</v>
      </c>
      <c r="D45" s="220">
        <v>900789555</v>
      </c>
      <c r="E45" s="222" t="s">
        <v>287</v>
      </c>
      <c r="F45" s="242" t="s">
        <v>291</v>
      </c>
      <c r="G45" s="242">
        <v>544500</v>
      </c>
      <c r="H45" s="220">
        <v>0</v>
      </c>
      <c r="I45" s="220">
        <v>0</v>
      </c>
      <c r="J45" s="222">
        <v>544500</v>
      </c>
      <c r="K45" s="222" t="s">
        <v>292</v>
      </c>
    </row>
    <row r="46" spans="1:11">
      <c r="A46" s="240" t="s">
        <v>121</v>
      </c>
      <c r="B46" s="240">
        <v>2640</v>
      </c>
      <c r="C46" s="241" t="s">
        <v>290</v>
      </c>
      <c r="D46" s="220">
        <v>900789555</v>
      </c>
      <c r="E46" s="222" t="s">
        <v>287</v>
      </c>
      <c r="F46" s="242" t="s">
        <v>291</v>
      </c>
      <c r="G46" s="242">
        <v>580000</v>
      </c>
      <c r="H46" s="220">
        <v>0</v>
      </c>
      <c r="I46" s="220">
        <v>0</v>
      </c>
      <c r="J46" s="222">
        <v>580000</v>
      </c>
      <c r="K46" s="222" t="s">
        <v>292</v>
      </c>
    </row>
    <row r="47" spans="1:11">
      <c r="A47" s="240" t="s">
        <v>121</v>
      </c>
      <c r="B47" s="240">
        <v>2640</v>
      </c>
      <c r="C47" s="241" t="s">
        <v>290</v>
      </c>
      <c r="D47" s="220">
        <v>900789555</v>
      </c>
      <c r="E47" s="222" t="s">
        <v>287</v>
      </c>
      <c r="F47" s="242" t="s">
        <v>291</v>
      </c>
      <c r="G47" s="242">
        <v>616000</v>
      </c>
      <c r="H47" s="220">
        <v>0</v>
      </c>
      <c r="I47" s="220">
        <v>0</v>
      </c>
      <c r="J47" s="222">
        <v>616000</v>
      </c>
      <c r="K47" s="222" t="s">
        <v>292</v>
      </c>
    </row>
    <row r="48" spans="1:11">
      <c r="A48" s="240" t="s">
        <v>121</v>
      </c>
      <c r="B48" s="240">
        <v>2640</v>
      </c>
      <c r="C48" s="241" t="s">
        <v>290</v>
      </c>
      <c r="D48" s="220">
        <v>900789555</v>
      </c>
      <c r="E48" s="222" t="s">
        <v>287</v>
      </c>
      <c r="F48" s="242" t="s">
        <v>291</v>
      </c>
      <c r="G48" s="242">
        <v>690000</v>
      </c>
      <c r="H48" s="220">
        <v>0</v>
      </c>
      <c r="I48" s="220">
        <v>0</v>
      </c>
      <c r="J48" s="222">
        <v>690000</v>
      </c>
      <c r="K48" s="222" t="s">
        <v>292</v>
      </c>
    </row>
    <row r="49" spans="1:11">
      <c r="A49" s="240" t="s">
        <v>121</v>
      </c>
      <c r="B49" s="240">
        <v>2640</v>
      </c>
      <c r="C49" s="241" t="s">
        <v>290</v>
      </c>
      <c r="D49" s="220">
        <v>900789555</v>
      </c>
      <c r="E49" s="222" t="s">
        <v>287</v>
      </c>
      <c r="F49" s="242" t="s">
        <v>291</v>
      </c>
      <c r="G49" s="242">
        <v>724800</v>
      </c>
      <c r="H49" s="220">
        <v>0</v>
      </c>
      <c r="I49" s="220">
        <v>0</v>
      </c>
      <c r="J49" s="222">
        <v>724800</v>
      </c>
      <c r="K49" s="222" t="s">
        <v>292</v>
      </c>
    </row>
    <row r="50" spans="1:11">
      <c r="A50" s="240" t="s">
        <v>121</v>
      </c>
      <c r="B50" s="240">
        <v>2640</v>
      </c>
      <c r="C50" s="241" t="s">
        <v>290</v>
      </c>
      <c r="D50" s="220">
        <v>900789555</v>
      </c>
      <c r="E50" s="222" t="s">
        <v>287</v>
      </c>
      <c r="F50" s="242" t="s">
        <v>291</v>
      </c>
      <c r="G50" s="242">
        <v>814500</v>
      </c>
      <c r="H50" s="220">
        <v>0</v>
      </c>
      <c r="I50" s="220">
        <v>0</v>
      </c>
      <c r="J50" s="222">
        <v>814500</v>
      </c>
      <c r="K50" s="222" t="s">
        <v>292</v>
      </c>
    </row>
    <row r="51" spans="1:11">
      <c r="A51" s="240" t="s">
        <v>121</v>
      </c>
      <c r="B51" s="240">
        <v>2640</v>
      </c>
      <c r="C51" s="241" t="s">
        <v>290</v>
      </c>
      <c r="D51" s="220">
        <v>900789555</v>
      </c>
      <c r="E51" s="222" t="s">
        <v>287</v>
      </c>
      <c r="F51" s="242" t="s">
        <v>291</v>
      </c>
      <c r="G51" s="242">
        <v>852000</v>
      </c>
      <c r="H51" s="220">
        <v>0</v>
      </c>
      <c r="I51" s="220">
        <v>0</v>
      </c>
      <c r="J51" s="222">
        <v>852000</v>
      </c>
      <c r="K51" s="222" t="s">
        <v>292</v>
      </c>
    </row>
    <row r="52" spans="1:11">
      <c r="A52" s="240" t="s">
        <v>121</v>
      </c>
      <c r="B52" s="240">
        <v>2640</v>
      </c>
      <c r="C52" s="241" t="s">
        <v>290</v>
      </c>
      <c r="D52" s="220">
        <v>900789555</v>
      </c>
      <c r="E52" s="222" t="s">
        <v>287</v>
      </c>
      <c r="F52" s="242" t="s">
        <v>291</v>
      </c>
      <c r="G52" s="242">
        <v>868000</v>
      </c>
      <c r="H52" s="220">
        <v>0</v>
      </c>
      <c r="I52" s="220">
        <v>0</v>
      </c>
      <c r="J52" s="222">
        <v>868000</v>
      </c>
      <c r="K52" s="222" t="s">
        <v>292</v>
      </c>
    </row>
    <row r="53" spans="1:11">
      <c r="A53" s="240" t="s">
        <v>121</v>
      </c>
      <c r="B53" s="240">
        <v>2640</v>
      </c>
      <c r="C53" s="241" t="s">
        <v>290</v>
      </c>
      <c r="D53" s="220">
        <v>900789555</v>
      </c>
      <c r="E53" s="222" t="s">
        <v>287</v>
      </c>
      <c r="F53" s="242" t="s">
        <v>291</v>
      </c>
      <c r="G53" s="242">
        <v>1005000</v>
      </c>
      <c r="H53" s="220">
        <v>0</v>
      </c>
      <c r="I53" s="220">
        <v>0</v>
      </c>
      <c r="J53" s="222">
        <v>1005000</v>
      </c>
      <c r="K53" s="222" t="s">
        <v>292</v>
      </c>
    </row>
    <row r="54" spans="1:11">
      <c r="A54" s="240" t="s">
        <v>121</v>
      </c>
      <c r="B54" s="240">
        <v>2640</v>
      </c>
      <c r="C54" s="241" t="s">
        <v>290</v>
      </c>
      <c r="D54" s="220">
        <v>900789555</v>
      </c>
      <c r="E54" s="222" t="s">
        <v>287</v>
      </c>
      <c r="F54" s="242" t="s">
        <v>291</v>
      </c>
      <c r="G54" s="242">
        <v>1140000</v>
      </c>
      <c r="H54" s="220">
        <v>0</v>
      </c>
      <c r="I54" s="220">
        <v>0</v>
      </c>
      <c r="J54" s="222">
        <v>1140000</v>
      </c>
      <c r="K54" s="222" t="s">
        <v>292</v>
      </c>
    </row>
    <row r="55" spans="1:11">
      <c r="A55" s="240" t="s">
        <v>121</v>
      </c>
      <c r="B55" s="240">
        <v>2640</v>
      </c>
      <c r="C55" s="241" t="s">
        <v>290</v>
      </c>
      <c r="D55" s="220">
        <v>900789555</v>
      </c>
      <c r="E55" s="222" t="s">
        <v>287</v>
      </c>
      <c r="F55" s="242" t="s">
        <v>291</v>
      </c>
      <c r="G55" s="242">
        <v>1200000</v>
      </c>
      <c r="H55" s="220">
        <v>0</v>
      </c>
      <c r="I55" s="220">
        <v>0</v>
      </c>
      <c r="J55" s="222">
        <v>1200000</v>
      </c>
      <c r="K55" s="222" t="s">
        <v>292</v>
      </c>
    </row>
    <row r="56" spans="1:11">
      <c r="A56" s="240" t="s">
        <v>121</v>
      </c>
      <c r="B56" s="240">
        <v>2640</v>
      </c>
      <c r="C56" s="241" t="s">
        <v>290</v>
      </c>
      <c r="D56" s="220">
        <v>900789555</v>
      </c>
      <c r="E56" s="222" t="s">
        <v>287</v>
      </c>
      <c r="F56" s="242" t="s">
        <v>291</v>
      </c>
      <c r="G56" s="242">
        <v>1275000</v>
      </c>
      <c r="H56" s="220">
        <v>0</v>
      </c>
      <c r="I56" s="220">
        <v>0</v>
      </c>
      <c r="J56" s="222">
        <v>1275000</v>
      </c>
      <c r="K56" s="222" t="s">
        <v>292</v>
      </c>
    </row>
    <row r="57" spans="1:11">
      <c r="A57" s="240" t="s">
        <v>121</v>
      </c>
      <c r="B57" s="240">
        <v>2640</v>
      </c>
      <c r="C57" s="241" t="s">
        <v>290</v>
      </c>
      <c r="D57" s="220">
        <v>900789555</v>
      </c>
      <c r="E57" s="222" t="s">
        <v>287</v>
      </c>
      <c r="F57" s="242" t="s">
        <v>291</v>
      </c>
      <c r="G57" s="242">
        <v>1296000</v>
      </c>
      <c r="H57" s="220">
        <v>0</v>
      </c>
      <c r="I57" s="220">
        <v>0</v>
      </c>
      <c r="J57" s="222">
        <v>1296000</v>
      </c>
      <c r="K57" s="222" t="s">
        <v>292</v>
      </c>
    </row>
    <row r="58" spans="1:11">
      <c r="A58" s="240" t="s">
        <v>121</v>
      </c>
      <c r="B58" s="240">
        <v>2640</v>
      </c>
      <c r="C58" s="241" t="s">
        <v>290</v>
      </c>
      <c r="D58" s="220">
        <v>900789555</v>
      </c>
      <c r="E58" s="222" t="s">
        <v>287</v>
      </c>
      <c r="F58" s="242" t="s">
        <v>291</v>
      </c>
      <c r="G58" s="242">
        <v>1396000</v>
      </c>
      <c r="H58" s="220">
        <v>0</v>
      </c>
      <c r="I58" s="220">
        <v>0</v>
      </c>
      <c r="J58" s="222">
        <v>1396000</v>
      </c>
      <c r="K58" s="222" t="s">
        <v>292</v>
      </c>
    </row>
    <row r="59" spans="1:11">
      <c r="A59" s="240" t="s">
        <v>121</v>
      </c>
      <c r="B59" s="240">
        <v>2640</v>
      </c>
      <c r="C59" s="241" t="s">
        <v>290</v>
      </c>
      <c r="D59" s="220">
        <v>900789555</v>
      </c>
      <c r="E59" s="222" t="s">
        <v>287</v>
      </c>
      <c r="F59" s="242" t="s">
        <v>291</v>
      </c>
      <c r="G59" s="242">
        <v>1500000</v>
      </c>
      <c r="H59" s="220">
        <v>0</v>
      </c>
      <c r="I59" s="220">
        <v>0</v>
      </c>
      <c r="J59" s="222">
        <v>1500000</v>
      </c>
      <c r="K59" s="222" t="s">
        <v>292</v>
      </c>
    </row>
    <row r="60" spans="1:11">
      <c r="A60" s="240" t="s">
        <v>121</v>
      </c>
      <c r="B60" s="240">
        <v>2640</v>
      </c>
      <c r="C60" s="241" t="s">
        <v>290</v>
      </c>
      <c r="D60" s="220">
        <v>900789555</v>
      </c>
      <c r="E60" s="222" t="s">
        <v>287</v>
      </c>
      <c r="F60" s="242" t="s">
        <v>291</v>
      </c>
      <c r="G60" s="242">
        <v>1545000</v>
      </c>
      <c r="H60" s="220">
        <v>0</v>
      </c>
      <c r="I60" s="220">
        <v>0</v>
      </c>
      <c r="J60" s="222">
        <v>1545000</v>
      </c>
      <c r="K60" s="222" t="s">
        <v>292</v>
      </c>
    </row>
    <row r="61" spans="1:11">
      <c r="A61" s="240" t="s">
        <v>121</v>
      </c>
      <c r="B61" s="240">
        <v>2640</v>
      </c>
      <c r="C61" s="241" t="s">
        <v>290</v>
      </c>
      <c r="D61" s="220">
        <v>900789555</v>
      </c>
      <c r="E61" s="222" t="s">
        <v>287</v>
      </c>
      <c r="F61" s="242" t="s">
        <v>291</v>
      </c>
      <c r="G61" s="242">
        <v>1600000</v>
      </c>
      <c r="H61" s="220">
        <v>0</v>
      </c>
      <c r="I61" s="220">
        <v>0</v>
      </c>
      <c r="J61" s="222">
        <v>1600000</v>
      </c>
      <c r="K61" s="222" t="s">
        <v>292</v>
      </c>
    </row>
    <row r="62" spans="1:11">
      <c r="A62" s="240" t="s">
        <v>121</v>
      </c>
      <c r="B62" s="240">
        <v>2640</v>
      </c>
      <c r="C62" s="241" t="s">
        <v>290</v>
      </c>
      <c r="D62" s="220">
        <v>900789555</v>
      </c>
      <c r="E62" s="222" t="s">
        <v>287</v>
      </c>
      <c r="F62" s="242" t="s">
        <v>291</v>
      </c>
      <c r="G62" s="242">
        <v>1625000</v>
      </c>
      <c r="H62" s="220">
        <v>0</v>
      </c>
      <c r="I62" s="220">
        <v>0</v>
      </c>
      <c r="J62" s="222">
        <v>1625000</v>
      </c>
      <c r="K62" s="222" t="s">
        <v>292</v>
      </c>
    </row>
    <row r="63" spans="1:11">
      <c r="A63" s="240" t="s">
        <v>121</v>
      </c>
      <c r="B63" s="240">
        <v>2640</v>
      </c>
      <c r="C63" s="241" t="s">
        <v>290</v>
      </c>
      <c r="D63" s="220">
        <v>900789555</v>
      </c>
      <c r="E63" s="222" t="s">
        <v>287</v>
      </c>
      <c r="F63" s="242" t="s">
        <v>291</v>
      </c>
      <c r="G63" s="242">
        <v>1920000</v>
      </c>
      <c r="H63" s="220">
        <v>0</v>
      </c>
      <c r="I63" s="220">
        <v>0</v>
      </c>
      <c r="J63" s="222">
        <v>1920000</v>
      </c>
      <c r="K63" s="222" t="s">
        <v>292</v>
      </c>
    </row>
    <row r="64" spans="1:11">
      <c r="A64" s="240" t="s">
        <v>121</v>
      </c>
      <c r="B64" s="240">
        <v>2640</v>
      </c>
      <c r="C64" s="241" t="s">
        <v>290</v>
      </c>
      <c r="D64" s="220">
        <v>900789555</v>
      </c>
      <c r="E64" s="222" t="s">
        <v>287</v>
      </c>
      <c r="F64" s="242" t="s">
        <v>291</v>
      </c>
      <c r="G64" s="242">
        <v>1940000</v>
      </c>
      <c r="H64" s="220">
        <v>0</v>
      </c>
      <c r="I64" s="220">
        <v>0</v>
      </c>
      <c r="J64" s="222">
        <v>1940000</v>
      </c>
      <c r="K64" s="222" t="s">
        <v>292</v>
      </c>
    </row>
    <row r="65" spans="1:11">
      <c r="A65" s="240" t="s">
        <v>121</v>
      </c>
      <c r="B65" s="240">
        <v>2640</v>
      </c>
      <c r="C65" s="241" t="s">
        <v>290</v>
      </c>
      <c r="D65" s="220">
        <v>900789555</v>
      </c>
      <c r="E65" s="222" t="s">
        <v>287</v>
      </c>
      <c r="F65" s="242" t="s">
        <v>291</v>
      </c>
      <c r="G65" s="242">
        <v>2050000</v>
      </c>
      <c r="H65" s="220">
        <v>0</v>
      </c>
      <c r="I65" s="220">
        <v>0</v>
      </c>
      <c r="J65" s="222">
        <v>2050000</v>
      </c>
      <c r="K65" s="222" t="s">
        <v>292</v>
      </c>
    </row>
    <row r="66" spans="1:11">
      <c r="A66" s="240" t="s">
        <v>121</v>
      </c>
      <c r="B66" s="240">
        <v>2640</v>
      </c>
      <c r="C66" s="241" t="s">
        <v>290</v>
      </c>
      <c r="D66" s="220">
        <v>900789555</v>
      </c>
      <c r="E66" s="222" t="s">
        <v>287</v>
      </c>
      <c r="F66" s="242" t="s">
        <v>291</v>
      </c>
      <c r="G66" s="242">
        <v>2925000</v>
      </c>
      <c r="H66" s="220">
        <v>0</v>
      </c>
      <c r="I66" s="220">
        <v>0</v>
      </c>
      <c r="J66" s="222">
        <v>2925000</v>
      </c>
      <c r="K66" s="222" t="s">
        <v>292</v>
      </c>
    </row>
    <row r="67" spans="1:11">
      <c r="A67" s="240" t="s">
        <v>121</v>
      </c>
      <c r="B67" s="240">
        <v>2640</v>
      </c>
      <c r="C67" s="241" t="s">
        <v>290</v>
      </c>
      <c r="D67" s="220">
        <v>900789555</v>
      </c>
      <c r="E67" s="222" t="s">
        <v>287</v>
      </c>
      <c r="F67" s="242" t="s">
        <v>291</v>
      </c>
      <c r="G67" s="242">
        <v>3060000</v>
      </c>
      <c r="H67" s="220">
        <v>0</v>
      </c>
      <c r="I67" s="220">
        <v>0</v>
      </c>
      <c r="J67" s="222">
        <v>3060000</v>
      </c>
      <c r="K67" s="222" t="s">
        <v>292</v>
      </c>
    </row>
    <row r="68" spans="1:11">
      <c r="A68" s="240" t="s">
        <v>121</v>
      </c>
      <c r="B68" s="240">
        <v>2640</v>
      </c>
      <c r="C68" s="241" t="s">
        <v>290</v>
      </c>
      <c r="D68" s="220">
        <v>900789555</v>
      </c>
      <c r="E68" s="222" t="s">
        <v>287</v>
      </c>
      <c r="F68" s="242" t="s">
        <v>291</v>
      </c>
      <c r="G68" s="242">
        <v>3352000</v>
      </c>
      <c r="H68" s="220">
        <v>0</v>
      </c>
      <c r="I68" s="220">
        <v>0</v>
      </c>
      <c r="J68" s="222">
        <v>3352000</v>
      </c>
      <c r="K68" s="222" t="s">
        <v>292</v>
      </c>
    </row>
    <row r="69" spans="1:11">
      <c r="A69" s="240" t="s">
        <v>121</v>
      </c>
      <c r="B69" s="240">
        <v>2640</v>
      </c>
      <c r="C69" s="241" t="s">
        <v>290</v>
      </c>
      <c r="D69" s="220">
        <v>900789555</v>
      </c>
      <c r="E69" s="222" t="s">
        <v>287</v>
      </c>
      <c r="F69" s="242" t="s">
        <v>291</v>
      </c>
      <c r="G69" s="242">
        <v>3554000</v>
      </c>
      <c r="H69" s="220">
        <v>0</v>
      </c>
      <c r="I69" s="220">
        <v>0</v>
      </c>
      <c r="J69" s="222">
        <v>3554000</v>
      </c>
      <c r="K69" s="222" t="s">
        <v>292</v>
      </c>
    </row>
    <row r="70" spans="1:11">
      <c r="A70" s="240" t="s">
        <v>121</v>
      </c>
      <c r="B70" s="240">
        <v>2640</v>
      </c>
      <c r="C70" s="241" t="s">
        <v>290</v>
      </c>
      <c r="D70" s="220">
        <v>900789555</v>
      </c>
      <c r="E70" s="222" t="s">
        <v>287</v>
      </c>
      <c r="F70" s="242" t="s">
        <v>291</v>
      </c>
      <c r="G70" s="242">
        <v>4925000</v>
      </c>
      <c r="H70" s="220">
        <v>0</v>
      </c>
      <c r="I70" s="220">
        <v>0</v>
      </c>
      <c r="J70" s="222">
        <v>4925000</v>
      </c>
      <c r="K70" s="222" t="s">
        <v>292</v>
      </c>
    </row>
    <row r="71" spans="1:11">
      <c r="A71" s="240" t="s">
        <v>121</v>
      </c>
      <c r="B71" s="240">
        <v>2640</v>
      </c>
      <c r="C71" s="241" t="s">
        <v>290</v>
      </c>
      <c r="D71" s="220">
        <v>900789555</v>
      </c>
      <c r="E71" s="222" t="s">
        <v>287</v>
      </c>
      <c r="F71" s="242" t="s">
        <v>291</v>
      </c>
      <c r="G71" s="242">
        <v>6590000</v>
      </c>
      <c r="H71" s="220">
        <v>0</v>
      </c>
      <c r="I71" s="220">
        <v>0</v>
      </c>
      <c r="J71" s="222">
        <v>6590000</v>
      </c>
      <c r="K71" s="222" t="s">
        <v>292</v>
      </c>
    </row>
    <row r="72" spans="1:11">
      <c r="A72" s="240" t="s">
        <v>121</v>
      </c>
      <c r="B72" s="240">
        <v>2640</v>
      </c>
      <c r="C72" s="241" t="s">
        <v>290</v>
      </c>
      <c r="D72" s="220">
        <v>900789555</v>
      </c>
      <c r="E72" s="222" t="s">
        <v>287</v>
      </c>
      <c r="F72" s="242" t="s">
        <v>291</v>
      </c>
      <c r="G72" s="242">
        <v>12957400</v>
      </c>
      <c r="H72" s="220">
        <v>0</v>
      </c>
      <c r="I72" s="220">
        <v>0</v>
      </c>
      <c r="J72" s="222">
        <v>12957400</v>
      </c>
      <c r="K72" s="222" t="s">
        <v>292</v>
      </c>
    </row>
    <row r="73" spans="1:11">
      <c r="A73" s="240" t="s">
        <v>121</v>
      </c>
      <c r="B73" s="240">
        <v>2640</v>
      </c>
      <c r="C73" s="241" t="s">
        <v>290</v>
      </c>
      <c r="D73" s="220">
        <v>900789555</v>
      </c>
      <c r="E73" s="222" t="s">
        <v>287</v>
      </c>
      <c r="F73" s="242" t="s">
        <v>291</v>
      </c>
      <c r="G73" s="242">
        <v>15480000</v>
      </c>
      <c r="H73" s="220">
        <v>15480000</v>
      </c>
      <c r="I73" s="220">
        <v>0</v>
      </c>
      <c r="J73" s="222">
        <v>0</v>
      </c>
      <c r="K73" s="222" t="s">
        <v>292</v>
      </c>
    </row>
    <row r="74" spans="1:11">
      <c r="A74" s="240" t="s">
        <v>121</v>
      </c>
      <c r="B74" s="240">
        <v>2640</v>
      </c>
      <c r="C74" s="241" t="s">
        <v>290</v>
      </c>
      <c r="D74" s="220">
        <v>900789555</v>
      </c>
      <c r="E74" s="222" t="s">
        <v>287</v>
      </c>
      <c r="F74" s="242" t="s">
        <v>291</v>
      </c>
      <c r="G74" s="242">
        <v>16500000</v>
      </c>
      <c r="H74" s="220">
        <v>16500000</v>
      </c>
      <c r="I74" s="220">
        <v>0</v>
      </c>
      <c r="J74" s="222">
        <v>0</v>
      </c>
      <c r="K74" s="222" t="s">
        <v>292</v>
      </c>
    </row>
    <row r="75" spans="1:11">
      <c r="A75" s="240" t="s">
        <v>121</v>
      </c>
      <c r="B75" s="240">
        <v>2816</v>
      </c>
      <c r="C75" s="241" t="s">
        <v>276</v>
      </c>
      <c r="D75" s="220">
        <v>830095213</v>
      </c>
      <c r="E75" s="222" t="s">
        <v>273</v>
      </c>
      <c r="F75" s="242" t="s">
        <v>274</v>
      </c>
      <c r="G75" s="242">
        <v>30000000</v>
      </c>
      <c r="H75" s="220">
        <v>30000000</v>
      </c>
      <c r="I75" s="220">
        <v>0</v>
      </c>
      <c r="J75" s="222">
        <v>0</v>
      </c>
      <c r="K75" s="222" t="s">
        <v>277</v>
      </c>
    </row>
    <row r="76" spans="1:11">
      <c r="A76" s="240" t="s">
        <v>121</v>
      </c>
      <c r="B76" s="240">
        <v>3468</v>
      </c>
      <c r="C76" s="241" t="s">
        <v>278</v>
      </c>
      <c r="D76" s="220">
        <v>830095213</v>
      </c>
      <c r="E76" s="222" t="s">
        <v>273</v>
      </c>
      <c r="F76" s="242" t="s">
        <v>274</v>
      </c>
      <c r="G76" s="242">
        <v>15000000</v>
      </c>
      <c r="H76" s="220">
        <v>15000000</v>
      </c>
      <c r="I76" s="220">
        <v>0</v>
      </c>
      <c r="J76" s="222">
        <v>0</v>
      </c>
      <c r="K76" s="222" t="s">
        <v>279</v>
      </c>
    </row>
    <row r="77" spans="1:11">
      <c r="A77" s="240" t="s">
        <v>121</v>
      </c>
      <c r="B77" s="240">
        <v>3831</v>
      </c>
      <c r="C77" s="241" t="s">
        <v>280</v>
      </c>
      <c r="D77" s="220">
        <v>830095213</v>
      </c>
      <c r="E77" s="222" t="s">
        <v>273</v>
      </c>
      <c r="F77" s="242" t="s">
        <v>274</v>
      </c>
      <c r="G77" s="242">
        <v>28152675</v>
      </c>
      <c r="H77" s="220">
        <v>16077133</v>
      </c>
      <c r="I77" s="220">
        <v>12075542</v>
      </c>
      <c r="J77" s="222">
        <v>0</v>
      </c>
      <c r="K77" s="222" t="s">
        <v>281</v>
      </c>
    </row>
    <row r="78" spans="1:11">
      <c r="A78" s="240" t="s">
        <v>121</v>
      </c>
      <c r="B78" s="240">
        <v>4184</v>
      </c>
      <c r="C78" s="241" t="s">
        <v>282</v>
      </c>
      <c r="D78" s="220">
        <v>830095213</v>
      </c>
      <c r="E78" s="222" t="s">
        <v>273</v>
      </c>
      <c r="F78" s="242" t="s">
        <v>283</v>
      </c>
      <c r="G78" s="242">
        <v>147560000</v>
      </c>
      <c r="H78" s="220">
        <v>97190084</v>
      </c>
      <c r="I78" s="220">
        <v>0</v>
      </c>
      <c r="J78" s="222">
        <v>50369916</v>
      </c>
      <c r="K78" s="222" t="s">
        <v>284</v>
      </c>
    </row>
    <row r="79" spans="1:11">
      <c r="A79" s="240" t="s">
        <v>121</v>
      </c>
      <c r="B79" s="240">
        <v>5384</v>
      </c>
      <c r="C79" s="241" t="s">
        <v>341</v>
      </c>
      <c r="D79" s="220">
        <v>901863268</v>
      </c>
      <c r="E79" s="222" t="s">
        <v>342</v>
      </c>
      <c r="F79" s="242" t="s">
        <v>343</v>
      </c>
      <c r="G79" s="242">
        <v>43700</v>
      </c>
      <c r="H79" s="220">
        <v>0</v>
      </c>
      <c r="I79" s="220">
        <v>0</v>
      </c>
      <c r="J79" s="222">
        <v>43700</v>
      </c>
      <c r="K79" s="222" t="s">
        <v>344</v>
      </c>
    </row>
    <row r="80" spans="1:11">
      <c r="A80" s="240" t="s">
        <v>121</v>
      </c>
      <c r="B80" s="240">
        <v>5384</v>
      </c>
      <c r="C80" s="241" t="s">
        <v>341</v>
      </c>
      <c r="D80" s="220">
        <v>901863268</v>
      </c>
      <c r="E80" s="222" t="s">
        <v>342</v>
      </c>
      <c r="F80" s="242" t="s">
        <v>343</v>
      </c>
      <c r="G80" s="242">
        <v>52000</v>
      </c>
      <c r="H80" s="220">
        <v>0</v>
      </c>
      <c r="I80" s="220">
        <v>0</v>
      </c>
      <c r="J80" s="222">
        <v>52000</v>
      </c>
      <c r="K80" s="222" t="s">
        <v>344</v>
      </c>
    </row>
    <row r="81" spans="1:11">
      <c r="A81" s="240" t="s">
        <v>121</v>
      </c>
      <c r="B81" s="240">
        <v>5384</v>
      </c>
      <c r="C81" s="241" t="s">
        <v>341</v>
      </c>
      <c r="D81" s="220">
        <v>901863268</v>
      </c>
      <c r="E81" s="222" t="s">
        <v>342</v>
      </c>
      <c r="F81" s="242" t="s">
        <v>343</v>
      </c>
      <c r="G81" s="242">
        <v>54000</v>
      </c>
      <c r="H81" s="220">
        <v>0</v>
      </c>
      <c r="I81" s="220">
        <v>0</v>
      </c>
      <c r="J81" s="222">
        <v>54000</v>
      </c>
      <c r="K81" s="222" t="s">
        <v>344</v>
      </c>
    </row>
    <row r="82" spans="1:11">
      <c r="A82" s="240" t="s">
        <v>121</v>
      </c>
      <c r="B82" s="240">
        <v>5384</v>
      </c>
      <c r="C82" s="241" t="s">
        <v>341</v>
      </c>
      <c r="D82" s="220">
        <v>901863268</v>
      </c>
      <c r="E82" s="222" t="s">
        <v>342</v>
      </c>
      <c r="F82" s="242" t="s">
        <v>343</v>
      </c>
      <c r="G82" s="242">
        <v>94500</v>
      </c>
      <c r="H82" s="220">
        <v>0</v>
      </c>
      <c r="I82" s="220">
        <v>0</v>
      </c>
      <c r="J82" s="222">
        <v>94500</v>
      </c>
      <c r="K82" s="222" t="s">
        <v>344</v>
      </c>
    </row>
    <row r="83" spans="1:11">
      <c r="A83" s="240" t="s">
        <v>121</v>
      </c>
      <c r="B83" s="240">
        <v>5384</v>
      </c>
      <c r="C83" s="241" t="s">
        <v>341</v>
      </c>
      <c r="D83" s="220">
        <v>901863268</v>
      </c>
      <c r="E83" s="222" t="s">
        <v>342</v>
      </c>
      <c r="F83" s="242" t="s">
        <v>343</v>
      </c>
      <c r="G83" s="242">
        <v>118500</v>
      </c>
      <c r="H83" s="220">
        <v>0</v>
      </c>
      <c r="I83" s="220">
        <v>0</v>
      </c>
      <c r="J83" s="222">
        <v>118500</v>
      </c>
      <c r="K83" s="222" t="s">
        <v>344</v>
      </c>
    </row>
    <row r="84" spans="1:11">
      <c r="A84" s="240" t="s">
        <v>121</v>
      </c>
      <c r="B84" s="240">
        <v>5384</v>
      </c>
      <c r="C84" s="241" t="s">
        <v>341</v>
      </c>
      <c r="D84" s="220">
        <v>901863268</v>
      </c>
      <c r="E84" s="222" t="s">
        <v>342</v>
      </c>
      <c r="F84" s="242" t="s">
        <v>343</v>
      </c>
      <c r="G84" s="242">
        <v>130000</v>
      </c>
      <c r="H84" s="220">
        <v>0</v>
      </c>
      <c r="I84" s="220">
        <v>0</v>
      </c>
      <c r="J84" s="222">
        <v>130000</v>
      </c>
      <c r="K84" s="222" t="s">
        <v>344</v>
      </c>
    </row>
    <row r="85" spans="1:11">
      <c r="A85" s="240" t="s">
        <v>121</v>
      </c>
      <c r="B85" s="240">
        <v>5384</v>
      </c>
      <c r="C85" s="241" t="s">
        <v>341</v>
      </c>
      <c r="D85" s="220">
        <v>901863268</v>
      </c>
      <c r="E85" s="222" t="s">
        <v>342</v>
      </c>
      <c r="F85" s="242" t="s">
        <v>343</v>
      </c>
      <c r="G85" s="242">
        <v>180000</v>
      </c>
      <c r="H85" s="220">
        <v>0</v>
      </c>
      <c r="I85" s="220">
        <v>0</v>
      </c>
      <c r="J85" s="222">
        <v>180000</v>
      </c>
      <c r="K85" s="222" t="s">
        <v>344</v>
      </c>
    </row>
    <row r="86" spans="1:11">
      <c r="A86" s="240" t="s">
        <v>121</v>
      </c>
      <c r="B86" s="240">
        <v>5384</v>
      </c>
      <c r="C86" s="241" t="s">
        <v>341</v>
      </c>
      <c r="D86" s="220">
        <v>901863268</v>
      </c>
      <c r="E86" s="222" t="s">
        <v>342</v>
      </c>
      <c r="F86" s="242" t="s">
        <v>343</v>
      </c>
      <c r="G86" s="242">
        <v>252000</v>
      </c>
      <c r="H86" s="220">
        <v>0</v>
      </c>
      <c r="I86" s="220">
        <v>0</v>
      </c>
      <c r="J86" s="222">
        <v>252000</v>
      </c>
      <c r="K86" s="222" t="s">
        <v>344</v>
      </c>
    </row>
    <row r="87" spans="1:11">
      <c r="A87" s="240" t="s">
        <v>121</v>
      </c>
      <c r="B87" s="240">
        <v>5384</v>
      </c>
      <c r="C87" s="241" t="s">
        <v>341</v>
      </c>
      <c r="D87" s="220">
        <v>901863268</v>
      </c>
      <c r="E87" s="222" t="s">
        <v>342</v>
      </c>
      <c r="F87" s="242" t="s">
        <v>343</v>
      </c>
      <c r="G87" s="242">
        <v>448500</v>
      </c>
      <c r="H87" s="220">
        <v>0</v>
      </c>
      <c r="I87" s="220">
        <v>0</v>
      </c>
      <c r="J87" s="222">
        <v>448500</v>
      </c>
      <c r="K87" s="222" t="s">
        <v>344</v>
      </c>
    </row>
    <row r="88" spans="1:11">
      <c r="A88" s="240" t="s">
        <v>121</v>
      </c>
      <c r="B88" s="240">
        <v>5384</v>
      </c>
      <c r="C88" s="241" t="s">
        <v>341</v>
      </c>
      <c r="D88" s="220">
        <v>901863268</v>
      </c>
      <c r="E88" s="222" t="s">
        <v>342</v>
      </c>
      <c r="F88" s="242" t="s">
        <v>343</v>
      </c>
      <c r="G88" s="242">
        <v>477000</v>
      </c>
      <c r="H88" s="220">
        <v>0</v>
      </c>
      <c r="I88" s="220">
        <v>0</v>
      </c>
      <c r="J88" s="222">
        <v>477000</v>
      </c>
      <c r="K88" s="222" t="s">
        <v>344</v>
      </c>
    </row>
    <row r="89" spans="1:11">
      <c r="A89" s="240" t="s">
        <v>121</v>
      </c>
      <c r="B89" s="240">
        <v>5384</v>
      </c>
      <c r="C89" s="241" t="s">
        <v>341</v>
      </c>
      <c r="D89" s="220">
        <v>901863268</v>
      </c>
      <c r="E89" s="222" t="s">
        <v>342</v>
      </c>
      <c r="F89" s="242" t="s">
        <v>343</v>
      </c>
      <c r="G89" s="242">
        <v>494000</v>
      </c>
      <c r="H89" s="220">
        <v>0</v>
      </c>
      <c r="I89" s="220">
        <v>0</v>
      </c>
      <c r="J89" s="222">
        <v>494000</v>
      </c>
      <c r="K89" s="222" t="s">
        <v>344</v>
      </c>
    </row>
    <row r="90" spans="1:11">
      <c r="A90" s="240" t="s">
        <v>121</v>
      </c>
      <c r="B90" s="240">
        <v>5384</v>
      </c>
      <c r="C90" s="241" t="s">
        <v>341</v>
      </c>
      <c r="D90" s="220">
        <v>901863268</v>
      </c>
      <c r="E90" s="222" t="s">
        <v>342</v>
      </c>
      <c r="F90" s="242" t="s">
        <v>343</v>
      </c>
      <c r="G90" s="242">
        <v>123605000</v>
      </c>
      <c r="H90" s="220">
        <v>0</v>
      </c>
      <c r="I90" s="220">
        <v>0</v>
      </c>
      <c r="J90" s="222">
        <v>123605000</v>
      </c>
      <c r="K90" s="222" t="s">
        <v>344</v>
      </c>
    </row>
    <row r="91" spans="1:11">
      <c r="A91" s="240" t="s">
        <v>121</v>
      </c>
      <c r="B91" s="240">
        <v>5384</v>
      </c>
      <c r="C91" s="241" t="s">
        <v>341</v>
      </c>
      <c r="D91" s="220">
        <v>901863268</v>
      </c>
      <c r="E91" s="222" t="s">
        <v>342</v>
      </c>
      <c r="F91" s="242" t="s">
        <v>343</v>
      </c>
      <c r="G91" s="242">
        <v>276044000</v>
      </c>
      <c r="H91" s="220">
        <v>0</v>
      </c>
      <c r="I91" s="220">
        <v>0</v>
      </c>
      <c r="J91" s="222">
        <v>276044000</v>
      </c>
      <c r="K91" s="222" t="s">
        <v>344</v>
      </c>
    </row>
    <row r="92" spans="1:11">
      <c r="A92" s="240" t="s">
        <v>121</v>
      </c>
      <c r="B92" s="240">
        <v>5612</v>
      </c>
      <c r="C92" s="241" t="s">
        <v>293</v>
      </c>
      <c r="D92" s="220">
        <v>900789555</v>
      </c>
      <c r="E92" s="222" t="s">
        <v>287</v>
      </c>
      <c r="F92" s="242" t="s">
        <v>291</v>
      </c>
      <c r="G92" s="242">
        <v>14400</v>
      </c>
      <c r="H92" s="220">
        <v>0</v>
      </c>
      <c r="I92" s="220">
        <v>0</v>
      </c>
      <c r="J92" s="222">
        <v>14400</v>
      </c>
      <c r="K92" s="222" t="s">
        <v>294</v>
      </c>
    </row>
    <row r="93" spans="1:11">
      <c r="A93" s="240" t="s">
        <v>121</v>
      </c>
      <c r="B93" s="240">
        <v>5612</v>
      </c>
      <c r="C93" s="241" t="s">
        <v>293</v>
      </c>
      <c r="D93" s="220">
        <v>900789555</v>
      </c>
      <c r="E93" s="222" t="s">
        <v>287</v>
      </c>
      <c r="F93" s="242" t="s">
        <v>291</v>
      </c>
      <c r="G93" s="242">
        <v>54500</v>
      </c>
      <c r="H93" s="220">
        <v>0</v>
      </c>
      <c r="I93" s="220">
        <v>0</v>
      </c>
      <c r="J93" s="222">
        <v>54500</v>
      </c>
      <c r="K93" s="222" t="s">
        <v>294</v>
      </c>
    </row>
    <row r="94" spans="1:11">
      <c r="A94" s="240" t="s">
        <v>121</v>
      </c>
      <c r="B94" s="240">
        <v>5612</v>
      </c>
      <c r="C94" s="241" t="s">
        <v>293</v>
      </c>
      <c r="D94" s="220">
        <v>900789555</v>
      </c>
      <c r="E94" s="222" t="s">
        <v>287</v>
      </c>
      <c r="F94" s="242" t="s">
        <v>291</v>
      </c>
      <c r="G94" s="242">
        <v>192000</v>
      </c>
      <c r="H94" s="220">
        <v>0</v>
      </c>
      <c r="I94" s="220">
        <v>0</v>
      </c>
      <c r="J94" s="222">
        <v>192000</v>
      </c>
      <c r="K94" s="222" t="s">
        <v>294</v>
      </c>
    </row>
    <row r="95" spans="1:11">
      <c r="A95" s="240" t="s">
        <v>121</v>
      </c>
      <c r="B95" s="240">
        <v>5612</v>
      </c>
      <c r="C95" s="241" t="s">
        <v>293</v>
      </c>
      <c r="D95" s="220">
        <v>900789555</v>
      </c>
      <c r="E95" s="222" t="s">
        <v>287</v>
      </c>
      <c r="F95" s="242" t="s">
        <v>291</v>
      </c>
      <c r="G95" s="242">
        <v>225000</v>
      </c>
      <c r="H95" s="220">
        <v>0</v>
      </c>
      <c r="I95" s="220">
        <v>0</v>
      </c>
      <c r="J95" s="222">
        <v>225000</v>
      </c>
      <c r="K95" s="222" t="s">
        <v>294</v>
      </c>
    </row>
    <row r="96" spans="1:11">
      <c r="A96" s="240" t="s">
        <v>121</v>
      </c>
      <c r="B96" s="240">
        <v>5612</v>
      </c>
      <c r="C96" s="241" t="s">
        <v>293</v>
      </c>
      <c r="D96" s="220">
        <v>900789555</v>
      </c>
      <c r="E96" s="222" t="s">
        <v>287</v>
      </c>
      <c r="F96" s="242" t="s">
        <v>291</v>
      </c>
      <c r="G96" s="242">
        <v>368000</v>
      </c>
      <c r="H96" s="220">
        <v>0</v>
      </c>
      <c r="I96" s="220">
        <v>0</v>
      </c>
      <c r="J96" s="222">
        <v>368000</v>
      </c>
      <c r="K96" s="222" t="s">
        <v>294</v>
      </c>
    </row>
    <row r="97" spans="1:11">
      <c r="A97" s="240" t="s">
        <v>121</v>
      </c>
      <c r="B97" s="240">
        <v>5612</v>
      </c>
      <c r="C97" s="241" t="s">
        <v>293</v>
      </c>
      <c r="D97" s="220">
        <v>900789555</v>
      </c>
      <c r="E97" s="222" t="s">
        <v>287</v>
      </c>
      <c r="F97" s="242" t="s">
        <v>291</v>
      </c>
      <c r="G97" s="242">
        <v>455000</v>
      </c>
      <c r="H97" s="220">
        <v>0</v>
      </c>
      <c r="I97" s="220">
        <v>0</v>
      </c>
      <c r="J97" s="222">
        <v>455000</v>
      </c>
      <c r="K97" s="222" t="s">
        <v>294</v>
      </c>
    </row>
    <row r="98" spans="1:11">
      <c r="A98" s="240" t="s">
        <v>121</v>
      </c>
      <c r="B98" s="240">
        <v>5612</v>
      </c>
      <c r="C98" s="241" t="s">
        <v>293</v>
      </c>
      <c r="D98" s="220">
        <v>900789555</v>
      </c>
      <c r="E98" s="222" t="s">
        <v>287</v>
      </c>
      <c r="F98" s="242" t="s">
        <v>291</v>
      </c>
      <c r="G98" s="242">
        <v>544500</v>
      </c>
      <c r="H98" s="220">
        <v>0</v>
      </c>
      <c r="I98" s="220">
        <v>0</v>
      </c>
      <c r="J98" s="222">
        <v>544500</v>
      </c>
      <c r="K98" s="222" t="s">
        <v>294</v>
      </c>
    </row>
    <row r="99" spans="1:11">
      <c r="A99" s="240" t="s">
        <v>121</v>
      </c>
      <c r="B99" s="240">
        <v>5612</v>
      </c>
      <c r="C99" s="241" t="s">
        <v>293</v>
      </c>
      <c r="D99" s="220">
        <v>900789555</v>
      </c>
      <c r="E99" s="222" t="s">
        <v>287</v>
      </c>
      <c r="F99" s="242" t="s">
        <v>291</v>
      </c>
      <c r="G99" s="242">
        <v>568000</v>
      </c>
      <c r="H99" s="220">
        <v>0</v>
      </c>
      <c r="I99" s="220">
        <v>0</v>
      </c>
      <c r="J99" s="222">
        <v>568000</v>
      </c>
      <c r="K99" s="222" t="s">
        <v>294</v>
      </c>
    </row>
    <row r="100" spans="1:11">
      <c r="A100" s="240" t="s">
        <v>121</v>
      </c>
      <c r="B100" s="240">
        <v>5612</v>
      </c>
      <c r="C100" s="241" t="s">
        <v>293</v>
      </c>
      <c r="D100" s="220">
        <v>900789555</v>
      </c>
      <c r="E100" s="222" t="s">
        <v>287</v>
      </c>
      <c r="F100" s="242" t="s">
        <v>291</v>
      </c>
      <c r="G100" s="242">
        <v>600000</v>
      </c>
      <c r="H100" s="220">
        <v>0</v>
      </c>
      <c r="I100" s="220">
        <v>0</v>
      </c>
      <c r="J100" s="222">
        <v>600000</v>
      </c>
      <c r="K100" s="222" t="s">
        <v>294</v>
      </c>
    </row>
    <row r="101" spans="1:11">
      <c r="A101" s="240" t="s">
        <v>121</v>
      </c>
      <c r="B101" s="240">
        <v>5612</v>
      </c>
      <c r="C101" s="241" t="s">
        <v>293</v>
      </c>
      <c r="D101" s="220">
        <v>900789555</v>
      </c>
      <c r="E101" s="222" t="s">
        <v>287</v>
      </c>
      <c r="F101" s="242" t="s">
        <v>291</v>
      </c>
      <c r="G101" s="242">
        <v>616000</v>
      </c>
      <c r="H101" s="220">
        <v>0</v>
      </c>
      <c r="I101" s="220">
        <v>0</v>
      </c>
      <c r="J101" s="222">
        <v>616000</v>
      </c>
      <c r="K101" s="222" t="s">
        <v>294</v>
      </c>
    </row>
    <row r="102" spans="1:11">
      <c r="A102" s="240" t="s">
        <v>121</v>
      </c>
      <c r="B102" s="240">
        <v>5612</v>
      </c>
      <c r="C102" s="241" t="s">
        <v>293</v>
      </c>
      <c r="D102" s="220">
        <v>900789555</v>
      </c>
      <c r="E102" s="222" t="s">
        <v>287</v>
      </c>
      <c r="F102" s="242" t="s">
        <v>291</v>
      </c>
      <c r="G102" s="242">
        <v>800000</v>
      </c>
      <c r="H102" s="220">
        <v>0</v>
      </c>
      <c r="I102" s="220">
        <v>0</v>
      </c>
      <c r="J102" s="222">
        <v>800000</v>
      </c>
      <c r="K102" s="222" t="s">
        <v>294</v>
      </c>
    </row>
    <row r="103" spans="1:11">
      <c r="A103" s="240" t="s">
        <v>121</v>
      </c>
      <c r="B103" s="240">
        <v>5612</v>
      </c>
      <c r="C103" s="241" t="s">
        <v>293</v>
      </c>
      <c r="D103" s="220">
        <v>900789555</v>
      </c>
      <c r="E103" s="222" t="s">
        <v>287</v>
      </c>
      <c r="F103" s="242" t="s">
        <v>291</v>
      </c>
      <c r="G103" s="242">
        <v>814500</v>
      </c>
      <c r="H103" s="220">
        <v>0</v>
      </c>
      <c r="I103" s="220">
        <v>0</v>
      </c>
      <c r="J103" s="222">
        <v>814500</v>
      </c>
      <c r="K103" s="222" t="s">
        <v>294</v>
      </c>
    </row>
    <row r="104" spans="1:11">
      <c r="A104" s="240" t="s">
        <v>121</v>
      </c>
      <c r="B104" s="240">
        <v>5612</v>
      </c>
      <c r="C104" s="241" t="s">
        <v>293</v>
      </c>
      <c r="D104" s="220">
        <v>900789555</v>
      </c>
      <c r="E104" s="222" t="s">
        <v>287</v>
      </c>
      <c r="F104" s="242" t="s">
        <v>291</v>
      </c>
      <c r="G104" s="242">
        <v>1030000</v>
      </c>
      <c r="H104" s="220">
        <v>0</v>
      </c>
      <c r="I104" s="220">
        <v>0</v>
      </c>
      <c r="J104" s="222">
        <v>1030000</v>
      </c>
      <c r="K104" s="222" t="s">
        <v>294</v>
      </c>
    </row>
    <row r="105" spans="1:11">
      <c r="A105" s="240" t="s">
        <v>121</v>
      </c>
      <c r="B105" s="240">
        <v>5612</v>
      </c>
      <c r="C105" s="241" t="s">
        <v>293</v>
      </c>
      <c r="D105" s="220">
        <v>900789555</v>
      </c>
      <c r="E105" s="222" t="s">
        <v>287</v>
      </c>
      <c r="F105" s="242" t="s">
        <v>291</v>
      </c>
      <c r="G105" s="242">
        <v>1072000</v>
      </c>
      <c r="H105" s="220">
        <v>0</v>
      </c>
      <c r="I105" s="220">
        <v>0</v>
      </c>
      <c r="J105" s="222">
        <v>1072000</v>
      </c>
      <c r="K105" s="222" t="s">
        <v>294</v>
      </c>
    </row>
    <row r="106" spans="1:11">
      <c r="A106" s="240" t="s">
        <v>121</v>
      </c>
      <c r="B106" s="240">
        <v>5612</v>
      </c>
      <c r="C106" s="241" t="s">
        <v>293</v>
      </c>
      <c r="D106" s="220">
        <v>900789555</v>
      </c>
      <c r="E106" s="222" t="s">
        <v>287</v>
      </c>
      <c r="F106" s="242" t="s">
        <v>291</v>
      </c>
      <c r="G106" s="242">
        <v>1396000</v>
      </c>
      <c r="H106" s="220">
        <v>0</v>
      </c>
      <c r="I106" s="220">
        <v>0</v>
      </c>
      <c r="J106" s="222">
        <v>1396000</v>
      </c>
      <c r="K106" s="222" t="s">
        <v>294</v>
      </c>
    </row>
    <row r="107" spans="1:11">
      <c r="A107" s="240" t="s">
        <v>121</v>
      </c>
      <c r="B107" s="240">
        <v>5612</v>
      </c>
      <c r="C107" s="241" t="s">
        <v>293</v>
      </c>
      <c r="D107" s="220">
        <v>900789555</v>
      </c>
      <c r="E107" s="222" t="s">
        <v>287</v>
      </c>
      <c r="F107" s="242" t="s">
        <v>291</v>
      </c>
      <c r="G107" s="242">
        <v>1500000</v>
      </c>
      <c r="H107" s="220">
        <v>0</v>
      </c>
      <c r="I107" s="220">
        <v>0</v>
      </c>
      <c r="J107" s="222">
        <v>1500000</v>
      </c>
      <c r="K107" s="222" t="s">
        <v>294</v>
      </c>
    </row>
    <row r="108" spans="1:11">
      <c r="A108" s="240" t="s">
        <v>121</v>
      </c>
      <c r="B108" s="240">
        <v>5612</v>
      </c>
      <c r="C108" s="241" t="s">
        <v>293</v>
      </c>
      <c r="D108" s="220">
        <v>900789555</v>
      </c>
      <c r="E108" s="222" t="s">
        <v>287</v>
      </c>
      <c r="F108" s="242" t="s">
        <v>291</v>
      </c>
      <c r="G108" s="242">
        <v>1530000</v>
      </c>
      <c r="H108" s="220">
        <v>0</v>
      </c>
      <c r="I108" s="220">
        <v>0</v>
      </c>
      <c r="J108" s="222">
        <v>1530000</v>
      </c>
      <c r="K108" s="222" t="s">
        <v>294</v>
      </c>
    </row>
    <row r="109" spans="1:11">
      <c r="A109" s="240" t="s">
        <v>121</v>
      </c>
      <c r="B109" s="240">
        <v>5612</v>
      </c>
      <c r="C109" s="241" t="s">
        <v>293</v>
      </c>
      <c r="D109" s="220">
        <v>900789555</v>
      </c>
      <c r="E109" s="222" t="s">
        <v>287</v>
      </c>
      <c r="F109" s="242" t="s">
        <v>291</v>
      </c>
      <c r="G109" s="242">
        <v>1648200</v>
      </c>
      <c r="H109" s="220">
        <v>0</v>
      </c>
      <c r="I109" s="220">
        <v>0</v>
      </c>
      <c r="J109" s="222">
        <v>1648200</v>
      </c>
      <c r="K109" s="222" t="s">
        <v>294</v>
      </c>
    </row>
    <row r="110" spans="1:11">
      <c r="A110" s="240" t="s">
        <v>121</v>
      </c>
      <c r="B110" s="240">
        <v>5612</v>
      </c>
      <c r="C110" s="241" t="s">
        <v>293</v>
      </c>
      <c r="D110" s="220">
        <v>900789555</v>
      </c>
      <c r="E110" s="222" t="s">
        <v>287</v>
      </c>
      <c r="F110" s="242" t="s">
        <v>291</v>
      </c>
      <c r="G110" s="242">
        <v>1900000</v>
      </c>
      <c r="H110" s="220">
        <v>0</v>
      </c>
      <c r="I110" s="220">
        <v>0</v>
      </c>
      <c r="J110" s="222">
        <v>1900000</v>
      </c>
      <c r="K110" s="222" t="s">
        <v>294</v>
      </c>
    </row>
    <row r="111" spans="1:11">
      <c r="A111" s="240" t="s">
        <v>121</v>
      </c>
      <c r="B111" s="240">
        <v>5612</v>
      </c>
      <c r="C111" s="241" t="s">
        <v>293</v>
      </c>
      <c r="D111" s="220">
        <v>900789555</v>
      </c>
      <c r="E111" s="222" t="s">
        <v>287</v>
      </c>
      <c r="F111" s="242" t="s">
        <v>291</v>
      </c>
      <c r="G111" s="242">
        <v>1920000</v>
      </c>
      <c r="H111" s="220">
        <v>0</v>
      </c>
      <c r="I111" s="220">
        <v>0</v>
      </c>
      <c r="J111" s="222">
        <v>1920000</v>
      </c>
      <c r="K111" s="222" t="s">
        <v>294</v>
      </c>
    </row>
    <row r="112" spans="1:11">
      <c r="A112" s="240" t="s">
        <v>121</v>
      </c>
      <c r="B112" s="240">
        <v>5612</v>
      </c>
      <c r="C112" s="241" t="s">
        <v>293</v>
      </c>
      <c r="D112" s="220">
        <v>900789555</v>
      </c>
      <c r="E112" s="222" t="s">
        <v>287</v>
      </c>
      <c r="F112" s="242" t="s">
        <v>291</v>
      </c>
      <c r="G112" s="242">
        <v>1940000</v>
      </c>
      <c r="H112" s="220">
        <v>0</v>
      </c>
      <c r="I112" s="220">
        <v>0</v>
      </c>
      <c r="J112" s="222">
        <v>1940000</v>
      </c>
      <c r="K112" s="222" t="s">
        <v>294</v>
      </c>
    </row>
    <row r="113" spans="1:12">
      <c r="A113" s="240" t="s">
        <v>121</v>
      </c>
      <c r="B113" s="240">
        <v>5612</v>
      </c>
      <c r="C113" s="241" t="s">
        <v>293</v>
      </c>
      <c r="D113" s="220">
        <v>900789555</v>
      </c>
      <c r="E113" s="222" t="s">
        <v>287</v>
      </c>
      <c r="F113" s="242" t="s">
        <v>291</v>
      </c>
      <c r="G113" s="242">
        <v>2000000</v>
      </c>
      <c r="H113" s="220">
        <v>0</v>
      </c>
      <c r="I113" s="220">
        <v>0</v>
      </c>
      <c r="J113" s="222">
        <v>2000000</v>
      </c>
      <c r="K113" s="222" t="s">
        <v>294</v>
      </c>
    </row>
    <row r="114" spans="1:12">
      <c r="A114" s="240" t="s">
        <v>121</v>
      </c>
      <c r="B114" s="240">
        <v>5612</v>
      </c>
      <c r="C114" s="241" t="s">
        <v>293</v>
      </c>
      <c r="D114" s="220">
        <v>900789555</v>
      </c>
      <c r="E114" s="222" t="s">
        <v>287</v>
      </c>
      <c r="F114" s="242" t="s">
        <v>291</v>
      </c>
      <c r="G114" s="242">
        <v>2160000</v>
      </c>
      <c r="H114" s="220">
        <v>0</v>
      </c>
      <c r="I114" s="220">
        <v>0</v>
      </c>
      <c r="J114" s="222">
        <v>2160000</v>
      </c>
      <c r="K114" s="222" t="s">
        <v>294</v>
      </c>
    </row>
    <row r="115" spans="1:12">
      <c r="A115" s="240" t="s">
        <v>121</v>
      </c>
      <c r="B115" s="240">
        <v>5612</v>
      </c>
      <c r="C115" s="241" t="s">
        <v>293</v>
      </c>
      <c r="D115" s="220">
        <v>900789555</v>
      </c>
      <c r="E115" s="222" t="s">
        <v>287</v>
      </c>
      <c r="F115" s="242" t="s">
        <v>291</v>
      </c>
      <c r="G115" s="242">
        <v>2470000</v>
      </c>
      <c r="H115" s="220">
        <v>0</v>
      </c>
      <c r="I115" s="220">
        <v>0</v>
      </c>
      <c r="J115" s="222">
        <v>2470000</v>
      </c>
      <c r="K115" s="222" t="s">
        <v>294</v>
      </c>
    </row>
    <row r="116" spans="1:12">
      <c r="A116" s="240" t="s">
        <v>121</v>
      </c>
      <c r="B116" s="240">
        <v>5612</v>
      </c>
      <c r="C116" s="241" t="s">
        <v>293</v>
      </c>
      <c r="D116" s="220">
        <v>900789555</v>
      </c>
      <c r="E116" s="222" t="s">
        <v>287</v>
      </c>
      <c r="F116" s="242" t="s">
        <v>291</v>
      </c>
      <c r="G116" s="242">
        <v>2628000</v>
      </c>
      <c r="H116" s="220">
        <v>0</v>
      </c>
      <c r="I116" s="220">
        <v>0</v>
      </c>
      <c r="J116" s="222">
        <v>2628000</v>
      </c>
      <c r="K116" s="222" t="s">
        <v>294</v>
      </c>
    </row>
    <row r="117" spans="1:12">
      <c r="A117" s="240" t="s">
        <v>121</v>
      </c>
      <c r="B117" s="240">
        <v>5612</v>
      </c>
      <c r="C117" s="241" t="s">
        <v>293</v>
      </c>
      <c r="D117" s="220">
        <v>900789555</v>
      </c>
      <c r="E117" s="222" t="s">
        <v>287</v>
      </c>
      <c r="F117" s="242" t="s">
        <v>291</v>
      </c>
      <c r="G117" s="242">
        <v>3060000</v>
      </c>
      <c r="H117" s="220">
        <v>0</v>
      </c>
      <c r="I117" s="220">
        <v>0</v>
      </c>
      <c r="J117" s="222">
        <v>3060000</v>
      </c>
      <c r="K117" s="222" t="s">
        <v>294</v>
      </c>
    </row>
    <row r="118" spans="1:12">
      <c r="A118" s="240" t="s">
        <v>121</v>
      </c>
      <c r="B118" s="240">
        <v>5612</v>
      </c>
      <c r="C118" s="241" t="s">
        <v>293</v>
      </c>
      <c r="D118" s="220">
        <v>900789555</v>
      </c>
      <c r="E118" s="222" t="s">
        <v>287</v>
      </c>
      <c r="F118" s="242" t="s">
        <v>291</v>
      </c>
      <c r="G118" s="242">
        <v>4928000</v>
      </c>
      <c r="H118" s="220">
        <v>0</v>
      </c>
      <c r="I118" s="220">
        <v>0</v>
      </c>
      <c r="J118" s="222">
        <v>4928000</v>
      </c>
      <c r="K118" s="222" t="s">
        <v>294</v>
      </c>
    </row>
    <row r="119" spans="1:12">
      <c r="A119" s="240" t="s">
        <v>121</v>
      </c>
      <c r="B119" s="240">
        <v>5612</v>
      </c>
      <c r="C119" s="241" t="s">
        <v>293</v>
      </c>
      <c r="D119" s="220">
        <v>900789555</v>
      </c>
      <c r="E119" s="222" t="s">
        <v>287</v>
      </c>
      <c r="F119" s="242" t="s">
        <v>291</v>
      </c>
      <c r="G119" s="242">
        <v>10800000</v>
      </c>
      <c r="H119" s="220">
        <v>0</v>
      </c>
      <c r="I119" s="220">
        <v>0</v>
      </c>
      <c r="J119" s="222">
        <v>10800000</v>
      </c>
      <c r="K119" s="222" t="s">
        <v>294</v>
      </c>
    </row>
    <row r="120" spans="1:12">
      <c r="A120" s="240" t="s">
        <v>121</v>
      </c>
      <c r="B120" s="240">
        <v>5612</v>
      </c>
      <c r="C120" s="241" t="s">
        <v>293</v>
      </c>
      <c r="D120" s="220">
        <v>900789555</v>
      </c>
      <c r="E120" s="222" t="s">
        <v>287</v>
      </c>
      <c r="F120" s="242" t="s">
        <v>291</v>
      </c>
      <c r="G120" s="242">
        <v>10965000</v>
      </c>
      <c r="H120" s="220">
        <v>0</v>
      </c>
      <c r="I120" s="220">
        <v>0</v>
      </c>
      <c r="J120" s="222">
        <v>10965000</v>
      </c>
      <c r="K120" s="222" t="s">
        <v>294</v>
      </c>
    </row>
    <row r="121" spans="1:12">
      <c r="A121" s="240" t="s">
        <v>121</v>
      </c>
      <c r="B121" s="240">
        <v>5612</v>
      </c>
      <c r="C121" s="241" t="s">
        <v>293</v>
      </c>
      <c r="D121" s="220">
        <v>900789555</v>
      </c>
      <c r="E121" s="222" t="s">
        <v>287</v>
      </c>
      <c r="F121" s="242" t="s">
        <v>291</v>
      </c>
      <c r="G121" s="242">
        <v>12805000</v>
      </c>
      <c r="H121" s="220">
        <v>0</v>
      </c>
      <c r="I121" s="220">
        <v>0</v>
      </c>
      <c r="J121" s="222">
        <v>12805000</v>
      </c>
      <c r="K121" s="222" t="s">
        <v>294</v>
      </c>
    </row>
    <row r="122" spans="1:12">
      <c r="A122" s="837" t="s">
        <v>258</v>
      </c>
      <c r="B122" s="837"/>
      <c r="C122" s="837"/>
      <c r="D122" s="243"/>
      <c r="E122" s="244"/>
      <c r="F122" s="244"/>
      <c r="G122" s="244">
        <f>SUBTOTAL(9,G32:G121)</f>
        <v>821180275</v>
      </c>
      <c r="H122" s="243"/>
      <c r="I122" s="243"/>
      <c r="J122" s="244"/>
      <c r="K122" s="244"/>
      <c r="L122" s="243"/>
    </row>
    <row r="123" spans="1:12">
      <c r="A123" s="837"/>
      <c r="B123" s="837"/>
      <c r="C123" s="837"/>
      <c r="D123" s="243"/>
      <c r="E123" s="244"/>
      <c r="F123" s="244"/>
      <c r="G123" s="244"/>
      <c r="H123" s="243"/>
      <c r="J123" s="222"/>
      <c r="K123" s="222"/>
    </row>
    <row r="124" spans="1:12">
      <c r="A124" s="835" t="s">
        <v>445</v>
      </c>
      <c r="B124" s="835"/>
      <c r="C124" s="835"/>
      <c r="D124" s="836"/>
      <c r="E124" s="836"/>
      <c r="F124" s="836"/>
      <c r="G124" s="836"/>
      <c r="H124" s="835"/>
      <c r="J124" s="222"/>
      <c r="K124" s="222"/>
    </row>
    <row r="125" spans="1:12">
      <c r="A125" s="221" t="s">
        <v>260</v>
      </c>
      <c r="B125" s="221" t="s">
        <v>261</v>
      </c>
      <c r="C125" s="221" t="s">
        <v>262</v>
      </c>
      <c r="D125" s="221" t="s">
        <v>263</v>
      </c>
      <c r="E125" s="239" t="s">
        <v>264</v>
      </c>
      <c r="F125" s="239" t="s">
        <v>265</v>
      </c>
      <c r="G125" s="239" t="s">
        <v>266</v>
      </c>
      <c r="H125" s="221" t="s">
        <v>267</v>
      </c>
      <c r="I125" s="220" t="s">
        <v>268</v>
      </c>
      <c r="J125" s="222" t="s">
        <v>269</v>
      </c>
      <c r="K125" s="222"/>
    </row>
    <row r="126" spans="1:12">
      <c r="A126" s="240" t="s">
        <v>121</v>
      </c>
      <c r="B126" s="240">
        <v>2640</v>
      </c>
      <c r="C126" s="241" t="s">
        <v>290</v>
      </c>
      <c r="D126" s="220">
        <v>900789555</v>
      </c>
      <c r="E126" s="222" t="s">
        <v>287</v>
      </c>
      <c r="F126" s="242" t="s">
        <v>291</v>
      </c>
      <c r="G126" s="242">
        <v>57200</v>
      </c>
      <c r="H126" s="220">
        <v>0</v>
      </c>
      <c r="I126" s="220">
        <v>0</v>
      </c>
      <c r="J126" s="222">
        <v>57200</v>
      </c>
      <c r="K126" s="222" t="s">
        <v>292</v>
      </c>
    </row>
    <row r="127" spans="1:12">
      <c r="A127" s="240" t="s">
        <v>121</v>
      </c>
      <c r="B127" s="240">
        <v>2640</v>
      </c>
      <c r="C127" s="241" t="s">
        <v>290</v>
      </c>
      <c r="D127" s="220">
        <v>900789555</v>
      </c>
      <c r="E127" s="222" t="s">
        <v>287</v>
      </c>
      <c r="F127" s="242" t="s">
        <v>291</v>
      </c>
      <c r="G127" s="242">
        <v>58800</v>
      </c>
      <c r="H127" s="220">
        <v>0</v>
      </c>
      <c r="I127" s="220">
        <v>0</v>
      </c>
      <c r="J127" s="222">
        <v>58800</v>
      </c>
      <c r="K127" s="222" t="s">
        <v>292</v>
      </c>
    </row>
    <row r="128" spans="1:12">
      <c r="A128" s="240" t="s">
        <v>121</v>
      </c>
      <c r="B128" s="240">
        <v>2640</v>
      </c>
      <c r="C128" s="241" t="s">
        <v>290</v>
      </c>
      <c r="D128" s="220">
        <v>900789555</v>
      </c>
      <c r="E128" s="222" t="s">
        <v>287</v>
      </c>
      <c r="F128" s="242" t="s">
        <v>291</v>
      </c>
      <c r="G128" s="242">
        <v>92000</v>
      </c>
      <c r="H128" s="220">
        <v>0</v>
      </c>
      <c r="I128" s="220">
        <v>0</v>
      </c>
      <c r="J128" s="222">
        <v>92000</v>
      </c>
      <c r="K128" s="222" t="s">
        <v>292</v>
      </c>
    </row>
    <row r="129" spans="1:11">
      <c r="A129" s="240" t="s">
        <v>121</v>
      </c>
      <c r="B129" s="240">
        <v>2640</v>
      </c>
      <c r="C129" s="241" t="s">
        <v>290</v>
      </c>
      <c r="D129" s="220">
        <v>900789555</v>
      </c>
      <c r="E129" s="222" t="s">
        <v>287</v>
      </c>
      <c r="F129" s="242" t="s">
        <v>291</v>
      </c>
      <c r="G129" s="242">
        <v>139200</v>
      </c>
      <c r="H129" s="220">
        <v>0</v>
      </c>
      <c r="I129" s="220">
        <v>0</v>
      </c>
      <c r="J129" s="222">
        <v>139200</v>
      </c>
      <c r="K129" s="222" t="s">
        <v>292</v>
      </c>
    </row>
    <row r="130" spans="1:11">
      <c r="A130" s="240" t="s">
        <v>121</v>
      </c>
      <c r="B130" s="240">
        <v>2640</v>
      </c>
      <c r="C130" s="241" t="s">
        <v>290</v>
      </c>
      <c r="D130" s="220">
        <v>900789555</v>
      </c>
      <c r="E130" s="222" t="s">
        <v>287</v>
      </c>
      <c r="F130" s="242" t="s">
        <v>291</v>
      </c>
      <c r="G130" s="242">
        <v>190000</v>
      </c>
      <c r="H130" s="220">
        <v>0</v>
      </c>
      <c r="I130" s="220">
        <v>0</v>
      </c>
      <c r="J130" s="222">
        <v>190000</v>
      </c>
      <c r="K130" s="222" t="s">
        <v>292</v>
      </c>
    </row>
    <row r="131" spans="1:11">
      <c r="A131" s="240" t="s">
        <v>121</v>
      </c>
      <c r="B131" s="240">
        <v>2640</v>
      </c>
      <c r="C131" s="241" t="s">
        <v>290</v>
      </c>
      <c r="D131" s="220">
        <v>900789555</v>
      </c>
      <c r="E131" s="222" t="s">
        <v>287</v>
      </c>
      <c r="F131" s="242" t="s">
        <v>291</v>
      </c>
      <c r="G131" s="242">
        <v>230400</v>
      </c>
      <c r="H131" s="220">
        <v>0</v>
      </c>
      <c r="I131" s="220">
        <v>0</v>
      </c>
      <c r="J131" s="222">
        <v>230400</v>
      </c>
      <c r="K131" s="222" t="s">
        <v>292</v>
      </c>
    </row>
    <row r="132" spans="1:11">
      <c r="A132" s="240" t="s">
        <v>121</v>
      </c>
      <c r="B132" s="240">
        <v>2640</v>
      </c>
      <c r="C132" s="241" t="s">
        <v>290</v>
      </c>
      <c r="D132" s="220">
        <v>900789555</v>
      </c>
      <c r="E132" s="222" t="s">
        <v>287</v>
      </c>
      <c r="F132" s="242" t="s">
        <v>291</v>
      </c>
      <c r="G132" s="242">
        <v>234000</v>
      </c>
      <c r="H132" s="220">
        <v>0</v>
      </c>
      <c r="I132" s="220">
        <v>0</v>
      </c>
      <c r="J132" s="222">
        <v>234000</v>
      </c>
      <c r="K132" s="222" t="s">
        <v>292</v>
      </c>
    </row>
    <row r="133" spans="1:11">
      <c r="A133" s="240" t="s">
        <v>121</v>
      </c>
      <c r="B133" s="240">
        <v>2640</v>
      </c>
      <c r="C133" s="241" t="s">
        <v>290</v>
      </c>
      <c r="D133" s="220">
        <v>900789555</v>
      </c>
      <c r="E133" s="222" t="s">
        <v>287</v>
      </c>
      <c r="F133" s="242" t="s">
        <v>291</v>
      </c>
      <c r="G133" s="242">
        <v>235200</v>
      </c>
      <c r="H133" s="220">
        <v>0</v>
      </c>
      <c r="I133" s="220">
        <v>0</v>
      </c>
      <c r="J133" s="222">
        <v>235200</v>
      </c>
      <c r="K133" s="222" t="s">
        <v>292</v>
      </c>
    </row>
    <row r="134" spans="1:11">
      <c r="A134" s="240" t="s">
        <v>121</v>
      </c>
      <c r="B134" s="240">
        <v>2640</v>
      </c>
      <c r="C134" s="241" t="s">
        <v>290</v>
      </c>
      <c r="D134" s="220">
        <v>900789555</v>
      </c>
      <c r="E134" s="222" t="s">
        <v>287</v>
      </c>
      <c r="F134" s="242" t="s">
        <v>291</v>
      </c>
      <c r="G134" s="242">
        <v>292500</v>
      </c>
      <c r="H134" s="220">
        <v>0</v>
      </c>
      <c r="I134" s="220">
        <v>0</v>
      </c>
      <c r="J134" s="222">
        <v>292500</v>
      </c>
      <c r="K134" s="222" t="s">
        <v>292</v>
      </c>
    </row>
    <row r="135" spans="1:11">
      <c r="A135" s="240" t="s">
        <v>121</v>
      </c>
      <c r="B135" s="240">
        <v>2640</v>
      </c>
      <c r="C135" s="241" t="s">
        <v>290</v>
      </c>
      <c r="D135" s="220">
        <v>900789555</v>
      </c>
      <c r="E135" s="222" t="s">
        <v>287</v>
      </c>
      <c r="F135" s="242" t="s">
        <v>291</v>
      </c>
      <c r="G135" s="242">
        <v>343500</v>
      </c>
      <c r="H135" s="220">
        <v>0</v>
      </c>
      <c r="I135" s="220">
        <v>0</v>
      </c>
      <c r="J135" s="222">
        <v>343500</v>
      </c>
      <c r="K135" s="222" t="s">
        <v>292</v>
      </c>
    </row>
    <row r="136" spans="1:11">
      <c r="A136" s="240" t="s">
        <v>121</v>
      </c>
      <c r="B136" s="240">
        <v>2640</v>
      </c>
      <c r="C136" s="241" t="s">
        <v>290</v>
      </c>
      <c r="D136" s="220">
        <v>900789555</v>
      </c>
      <c r="E136" s="222" t="s">
        <v>287</v>
      </c>
      <c r="F136" s="242" t="s">
        <v>291</v>
      </c>
      <c r="G136" s="242">
        <v>600000</v>
      </c>
      <c r="H136" s="220">
        <v>0</v>
      </c>
      <c r="I136" s="220">
        <v>0</v>
      </c>
      <c r="J136" s="222">
        <v>600000</v>
      </c>
      <c r="K136" s="222" t="s">
        <v>292</v>
      </c>
    </row>
    <row r="137" spans="1:11">
      <c r="A137" s="240" t="s">
        <v>121</v>
      </c>
      <c r="B137" s="240">
        <v>2640</v>
      </c>
      <c r="C137" s="241" t="s">
        <v>290</v>
      </c>
      <c r="D137" s="220">
        <v>900789555</v>
      </c>
      <c r="E137" s="222" t="s">
        <v>287</v>
      </c>
      <c r="F137" s="242" t="s">
        <v>291</v>
      </c>
      <c r="G137" s="242">
        <v>670500</v>
      </c>
      <c r="H137" s="220">
        <v>0</v>
      </c>
      <c r="I137" s="220">
        <v>0</v>
      </c>
      <c r="J137" s="222">
        <v>670500</v>
      </c>
      <c r="K137" s="222" t="s">
        <v>292</v>
      </c>
    </row>
    <row r="138" spans="1:11">
      <c r="A138" s="240" t="s">
        <v>121</v>
      </c>
      <c r="B138" s="240">
        <v>2640</v>
      </c>
      <c r="C138" s="241" t="s">
        <v>290</v>
      </c>
      <c r="D138" s="220">
        <v>900789555</v>
      </c>
      <c r="E138" s="222" t="s">
        <v>287</v>
      </c>
      <c r="F138" s="242" t="s">
        <v>291</v>
      </c>
      <c r="G138" s="242">
        <v>1020000</v>
      </c>
      <c r="H138" s="220">
        <v>0</v>
      </c>
      <c r="I138" s="220">
        <v>0</v>
      </c>
      <c r="J138" s="222">
        <v>1020000</v>
      </c>
      <c r="K138" s="222" t="s">
        <v>292</v>
      </c>
    </row>
    <row r="139" spans="1:11">
      <c r="A139" s="240" t="s">
        <v>121</v>
      </c>
      <c r="B139" s="240">
        <v>2640</v>
      </c>
      <c r="C139" s="241" t="s">
        <v>290</v>
      </c>
      <c r="D139" s="220">
        <v>900789555</v>
      </c>
      <c r="E139" s="222" t="s">
        <v>287</v>
      </c>
      <c r="F139" s="242" t="s">
        <v>291</v>
      </c>
      <c r="G139" s="242">
        <v>1170000</v>
      </c>
      <c r="H139" s="220">
        <v>0</v>
      </c>
      <c r="I139" s="220">
        <v>0</v>
      </c>
      <c r="J139" s="222">
        <v>1170000</v>
      </c>
      <c r="K139" s="222" t="s">
        <v>292</v>
      </c>
    </row>
    <row r="140" spans="1:11">
      <c r="A140" s="240" t="s">
        <v>121</v>
      </c>
      <c r="B140" s="240">
        <v>2640</v>
      </c>
      <c r="C140" s="241" t="s">
        <v>290</v>
      </c>
      <c r="D140" s="220">
        <v>900789555</v>
      </c>
      <c r="E140" s="222" t="s">
        <v>287</v>
      </c>
      <c r="F140" s="242" t="s">
        <v>291</v>
      </c>
      <c r="G140" s="242">
        <v>2230500</v>
      </c>
      <c r="H140" s="220">
        <v>0</v>
      </c>
      <c r="I140" s="220">
        <v>0</v>
      </c>
      <c r="J140" s="222">
        <v>2230500</v>
      </c>
      <c r="K140" s="222" t="s">
        <v>292</v>
      </c>
    </row>
    <row r="141" spans="1:11">
      <c r="A141" s="240" t="s">
        <v>121</v>
      </c>
      <c r="B141" s="240">
        <v>2640</v>
      </c>
      <c r="C141" s="241" t="s">
        <v>290</v>
      </c>
      <c r="D141" s="220">
        <v>900789555</v>
      </c>
      <c r="E141" s="222" t="s">
        <v>287</v>
      </c>
      <c r="F141" s="242" t="s">
        <v>291</v>
      </c>
      <c r="G141" s="242">
        <v>3650000</v>
      </c>
      <c r="H141" s="220">
        <v>0</v>
      </c>
      <c r="I141" s="220">
        <v>0</v>
      </c>
      <c r="J141" s="222">
        <v>3650000</v>
      </c>
      <c r="K141" s="222" t="s">
        <v>292</v>
      </c>
    </row>
    <row r="142" spans="1:11">
      <c r="A142" s="240" t="s">
        <v>121</v>
      </c>
      <c r="B142" s="240">
        <v>2640</v>
      </c>
      <c r="C142" s="241" t="s">
        <v>290</v>
      </c>
      <c r="D142" s="220">
        <v>900789555</v>
      </c>
      <c r="E142" s="222" t="s">
        <v>287</v>
      </c>
      <c r="F142" s="242" t="s">
        <v>291</v>
      </c>
      <c r="G142" s="242">
        <v>4200000</v>
      </c>
      <c r="H142" s="220">
        <v>0</v>
      </c>
      <c r="I142" s="220">
        <v>0</v>
      </c>
      <c r="J142" s="222">
        <v>4200000</v>
      </c>
      <c r="K142" s="222" t="s">
        <v>292</v>
      </c>
    </row>
    <row r="143" spans="1:11">
      <c r="A143" s="240" t="s">
        <v>121</v>
      </c>
      <c r="B143" s="240">
        <v>2640</v>
      </c>
      <c r="C143" s="241" t="s">
        <v>290</v>
      </c>
      <c r="D143" s="220">
        <v>900789555</v>
      </c>
      <c r="E143" s="222" t="s">
        <v>287</v>
      </c>
      <c r="F143" s="242" t="s">
        <v>291</v>
      </c>
      <c r="G143" s="242">
        <v>4575000</v>
      </c>
      <c r="H143" s="220">
        <v>0</v>
      </c>
      <c r="I143" s="220">
        <v>0</v>
      </c>
      <c r="J143" s="222">
        <v>4575000</v>
      </c>
      <c r="K143" s="222" t="s">
        <v>292</v>
      </c>
    </row>
    <row r="144" spans="1:11">
      <c r="A144" s="240" t="s">
        <v>121</v>
      </c>
      <c r="B144" s="240">
        <v>2640</v>
      </c>
      <c r="C144" s="241" t="s">
        <v>290</v>
      </c>
      <c r="D144" s="220">
        <v>900789555</v>
      </c>
      <c r="E144" s="222" t="s">
        <v>287</v>
      </c>
      <c r="F144" s="242" t="s">
        <v>291</v>
      </c>
      <c r="G144" s="242">
        <v>6782000</v>
      </c>
      <c r="H144" s="220">
        <v>0</v>
      </c>
      <c r="I144" s="220">
        <v>0</v>
      </c>
      <c r="J144" s="222">
        <v>6782000</v>
      </c>
      <c r="K144" s="222" t="s">
        <v>292</v>
      </c>
    </row>
    <row r="145" spans="1:11">
      <c r="A145" s="240" t="s">
        <v>121</v>
      </c>
      <c r="B145" s="240">
        <v>2640</v>
      </c>
      <c r="C145" s="241" t="s">
        <v>290</v>
      </c>
      <c r="D145" s="220">
        <v>900789555</v>
      </c>
      <c r="E145" s="222" t="s">
        <v>287</v>
      </c>
      <c r="F145" s="242" t="s">
        <v>291</v>
      </c>
      <c r="G145" s="242">
        <v>13600000</v>
      </c>
      <c r="H145" s="220">
        <v>0</v>
      </c>
      <c r="I145" s="220">
        <v>0</v>
      </c>
      <c r="J145" s="222">
        <v>13600000</v>
      </c>
      <c r="K145" s="222" t="s">
        <v>292</v>
      </c>
    </row>
    <row r="146" spans="1:11">
      <c r="A146" s="240" t="s">
        <v>121</v>
      </c>
      <c r="B146" s="240">
        <v>2640</v>
      </c>
      <c r="C146" s="241" t="s">
        <v>290</v>
      </c>
      <c r="D146" s="220">
        <v>900789555</v>
      </c>
      <c r="E146" s="222" t="s">
        <v>287</v>
      </c>
      <c r="F146" s="242" t="s">
        <v>291</v>
      </c>
      <c r="G146" s="242">
        <v>21900000</v>
      </c>
      <c r="H146" s="220">
        <v>21900000</v>
      </c>
      <c r="I146" s="220">
        <v>0</v>
      </c>
      <c r="J146" s="222">
        <v>0</v>
      </c>
      <c r="K146" s="222" t="s">
        <v>292</v>
      </c>
    </row>
    <row r="147" spans="1:11">
      <c r="A147" s="240" t="s">
        <v>121</v>
      </c>
      <c r="B147" s="240">
        <v>2640</v>
      </c>
      <c r="C147" s="241" t="s">
        <v>290</v>
      </c>
      <c r="D147" s="220">
        <v>900789555</v>
      </c>
      <c r="E147" s="222" t="s">
        <v>287</v>
      </c>
      <c r="F147" s="242" t="s">
        <v>291</v>
      </c>
      <c r="G147" s="242">
        <v>23300000</v>
      </c>
      <c r="H147" s="220">
        <v>23300000</v>
      </c>
      <c r="I147" s="220">
        <v>0</v>
      </c>
      <c r="J147" s="222">
        <v>0</v>
      </c>
      <c r="K147" s="222" t="s">
        <v>292</v>
      </c>
    </row>
    <row r="148" spans="1:11">
      <c r="A148" s="240" t="s">
        <v>121</v>
      </c>
      <c r="B148" s="240">
        <v>2640</v>
      </c>
      <c r="C148" s="241" t="s">
        <v>290</v>
      </c>
      <c r="D148" s="220">
        <v>900789555</v>
      </c>
      <c r="E148" s="222" t="s">
        <v>287</v>
      </c>
      <c r="F148" s="242" t="s">
        <v>291</v>
      </c>
      <c r="G148" s="242">
        <v>24500000</v>
      </c>
      <c r="H148" s="220">
        <v>24500000</v>
      </c>
      <c r="I148" s="220">
        <v>0</v>
      </c>
      <c r="J148" s="222">
        <v>0</v>
      </c>
      <c r="K148" s="222" t="s">
        <v>292</v>
      </c>
    </row>
    <row r="149" spans="1:11">
      <c r="A149" s="240" t="s">
        <v>121</v>
      </c>
      <c r="B149" s="240">
        <v>5167</v>
      </c>
      <c r="C149" s="241" t="s">
        <v>328</v>
      </c>
      <c r="D149" s="220">
        <v>901391005</v>
      </c>
      <c r="E149" s="222" t="s">
        <v>346</v>
      </c>
      <c r="F149" s="242" t="s">
        <v>347</v>
      </c>
      <c r="G149" s="242">
        <v>716911070</v>
      </c>
      <c r="H149" s="220">
        <v>0</v>
      </c>
      <c r="I149" s="220">
        <v>0</v>
      </c>
      <c r="J149" s="222">
        <v>716911070</v>
      </c>
      <c r="K149" s="222" t="s">
        <v>348</v>
      </c>
    </row>
    <row r="150" spans="1:11">
      <c r="A150" s="240" t="s">
        <v>121</v>
      </c>
      <c r="B150" s="240">
        <v>5169</v>
      </c>
      <c r="C150" s="241" t="s">
        <v>328</v>
      </c>
      <c r="D150" s="220">
        <v>860030360</v>
      </c>
      <c r="E150" s="222" t="s">
        <v>337</v>
      </c>
      <c r="F150" s="242" t="s">
        <v>338</v>
      </c>
      <c r="G150" s="242">
        <v>243000000</v>
      </c>
      <c r="H150" s="220">
        <v>0</v>
      </c>
      <c r="I150" s="220">
        <v>0</v>
      </c>
      <c r="J150" s="222">
        <v>243000000</v>
      </c>
      <c r="K150" s="222" t="s">
        <v>339</v>
      </c>
    </row>
    <row r="151" spans="1:11">
      <c r="A151" s="240" t="s">
        <v>121</v>
      </c>
      <c r="B151" s="240">
        <v>5384</v>
      </c>
      <c r="C151" s="241" t="s">
        <v>341</v>
      </c>
      <c r="D151" s="220">
        <v>901863268</v>
      </c>
      <c r="E151" s="222" t="s">
        <v>342</v>
      </c>
      <c r="F151" s="242" t="s">
        <v>343</v>
      </c>
      <c r="G151" s="242">
        <v>54000</v>
      </c>
      <c r="H151" s="220">
        <v>0</v>
      </c>
      <c r="I151" s="220">
        <v>0</v>
      </c>
      <c r="J151" s="222">
        <v>54000</v>
      </c>
      <c r="K151" s="222" t="s">
        <v>344</v>
      </c>
    </row>
    <row r="152" spans="1:11">
      <c r="A152" s="240" t="s">
        <v>121</v>
      </c>
      <c r="B152" s="240">
        <v>5384</v>
      </c>
      <c r="C152" s="241" t="s">
        <v>341</v>
      </c>
      <c r="D152" s="220">
        <v>901863268</v>
      </c>
      <c r="E152" s="222" t="s">
        <v>342</v>
      </c>
      <c r="F152" s="242" t="s">
        <v>343</v>
      </c>
      <c r="G152" s="242">
        <v>104000</v>
      </c>
      <c r="H152" s="220">
        <v>0</v>
      </c>
      <c r="I152" s="220">
        <v>0</v>
      </c>
      <c r="J152" s="222">
        <v>104000</v>
      </c>
      <c r="K152" s="222" t="s">
        <v>344</v>
      </c>
    </row>
    <row r="153" spans="1:11">
      <c r="A153" s="240" t="s">
        <v>121</v>
      </c>
      <c r="B153" s="240">
        <v>5384</v>
      </c>
      <c r="C153" s="241" t="s">
        <v>341</v>
      </c>
      <c r="D153" s="220">
        <v>901863268</v>
      </c>
      <c r="E153" s="222" t="s">
        <v>342</v>
      </c>
      <c r="F153" s="242" t="s">
        <v>343</v>
      </c>
      <c r="G153" s="242">
        <v>150000</v>
      </c>
      <c r="H153" s="220">
        <v>0</v>
      </c>
      <c r="I153" s="220">
        <v>0</v>
      </c>
      <c r="J153" s="222">
        <v>150000</v>
      </c>
      <c r="K153" s="222" t="s">
        <v>344</v>
      </c>
    </row>
    <row r="154" spans="1:11">
      <c r="A154" s="240" t="s">
        <v>121</v>
      </c>
      <c r="B154" s="240">
        <v>5384</v>
      </c>
      <c r="C154" s="241" t="s">
        <v>341</v>
      </c>
      <c r="D154" s="220">
        <v>901863268</v>
      </c>
      <c r="E154" s="222" t="s">
        <v>342</v>
      </c>
      <c r="F154" s="242" t="s">
        <v>343</v>
      </c>
      <c r="G154" s="242">
        <v>499500</v>
      </c>
      <c r="H154" s="220">
        <v>0</v>
      </c>
      <c r="I154" s="220">
        <v>0</v>
      </c>
      <c r="J154" s="222">
        <v>499500</v>
      </c>
      <c r="K154" s="222" t="s">
        <v>344</v>
      </c>
    </row>
    <row r="155" spans="1:11">
      <c r="A155" s="240" t="s">
        <v>121</v>
      </c>
      <c r="B155" s="240">
        <v>5384</v>
      </c>
      <c r="C155" s="241" t="s">
        <v>341</v>
      </c>
      <c r="D155" s="220">
        <v>901863268</v>
      </c>
      <c r="E155" s="222" t="s">
        <v>342</v>
      </c>
      <c r="F155" s="242" t="s">
        <v>343</v>
      </c>
      <c r="G155" s="242">
        <v>1067200</v>
      </c>
      <c r="H155" s="220">
        <v>0</v>
      </c>
      <c r="I155" s="220">
        <v>0</v>
      </c>
      <c r="J155" s="222">
        <v>1067200</v>
      </c>
      <c r="K155" s="222" t="s">
        <v>344</v>
      </c>
    </row>
    <row r="156" spans="1:11">
      <c r="A156" s="240" t="s">
        <v>121</v>
      </c>
      <c r="B156" s="240">
        <v>5384</v>
      </c>
      <c r="C156" s="241" t="s">
        <v>341</v>
      </c>
      <c r="D156" s="220">
        <v>901863268</v>
      </c>
      <c r="E156" s="222" t="s">
        <v>342</v>
      </c>
      <c r="F156" s="242" t="s">
        <v>343</v>
      </c>
      <c r="G156" s="242">
        <v>1510000</v>
      </c>
      <c r="H156" s="220">
        <v>0</v>
      </c>
      <c r="I156" s="220">
        <v>0</v>
      </c>
      <c r="J156" s="222">
        <v>1510000</v>
      </c>
      <c r="K156" s="222" t="s">
        <v>344</v>
      </c>
    </row>
    <row r="157" spans="1:11">
      <c r="A157" s="240" t="s">
        <v>121</v>
      </c>
      <c r="B157" s="240">
        <v>5384</v>
      </c>
      <c r="C157" s="241" t="s">
        <v>341</v>
      </c>
      <c r="D157" s="220">
        <v>901863268</v>
      </c>
      <c r="E157" s="222" t="s">
        <v>342</v>
      </c>
      <c r="F157" s="242" t="s">
        <v>343</v>
      </c>
      <c r="G157" s="242">
        <v>1942500</v>
      </c>
      <c r="H157" s="220">
        <v>0</v>
      </c>
      <c r="I157" s="220">
        <v>0</v>
      </c>
      <c r="J157" s="222">
        <v>1942500</v>
      </c>
      <c r="K157" s="222" t="s">
        <v>344</v>
      </c>
    </row>
    <row r="158" spans="1:11">
      <c r="A158" s="240" t="s">
        <v>121</v>
      </c>
      <c r="B158" s="240">
        <v>5384</v>
      </c>
      <c r="C158" s="241" t="s">
        <v>341</v>
      </c>
      <c r="D158" s="220">
        <v>901863268</v>
      </c>
      <c r="E158" s="222" t="s">
        <v>342</v>
      </c>
      <c r="F158" s="242" t="s">
        <v>343</v>
      </c>
      <c r="G158" s="242">
        <v>24276000</v>
      </c>
      <c r="H158" s="220">
        <v>0</v>
      </c>
      <c r="I158" s="220">
        <v>0</v>
      </c>
      <c r="J158" s="222">
        <v>24276000</v>
      </c>
      <c r="K158" s="222" t="s">
        <v>344</v>
      </c>
    </row>
    <row r="159" spans="1:11">
      <c r="A159" s="240" t="s">
        <v>121</v>
      </c>
      <c r="B159" s="240">
        <v>5612</v>
      </c>
      <c r="C159" s="241" t="s">
        <v>293</v>
      </c>
      <c r="D159" s="220">
        <v>900789555</v>
      </c>
      <c r="E159" s="222" t="s">
        <v>287</v>
      </c>
      <c r="F159" s="242" t="s">
        <v>291</v>
      </c>
      <c r="G159" s="242">
        <v>57200</v>
      </c>
      <c r="H159" s="220">
        <v>0</v>
      </c>
      <c r="I159" s="220">
        <v>0</v>
      </c>
      <c r="J159" s="222">
        <v>57200</v>
      </c>
      <c r="K159" s="222" t="s">
        <v>294</v>
      </c>
    </row>
    <row r="160" spans="1:11">
      <c r="A160" s="240" t="s">
        <v>121</v>
      </c>
      <c r="B160" s="240">
        <v>5612</v>
      </c>
      <c r="C160" s="241" t="s">
        <v>293</v>
      </c>
      <c r="D160" s="220">
        <v>900789555</v>
      </c>
      <c r="E160" s="222" t="s">
        <v>287</v>
      </c>
      <c r="F160" s="242" t="s">
        <v>291</v>
      </c>
      <c r="G160" s="242">
        <v>58800</v>
      </c>
      <c r="H160" s="220">
        <v>0</v>
      </c>
      <c r="I160" s="220">
        <v>0</v>
      </c>
      <c r="J160" s="222">
        <v>58800</v>
      </c>
      <c r="K160" s="222" t="s">
        <v>294</v>
      </c>
    </row>
    <row r="161" spans="1:16384">
      <c r="A161" s="240" t="s">
        <v>121</v>
      </c>
      <c r="B161" s="240">
        <v>5612</v>
      </c>
      <c r="C161" s="241" t="s">
        <v>293</v>
      </c>
      <c r="D161" s="220">
        <v>900789555</v>
      </c>
      <c r="E161" s="222" t="s">
        <v>287</v>
      </c>
      <c r="F161" s="242" t="s">
        <v>291</v>
      </c>
      <c r="G161" s="242">
        <v>114500</v>
      </c>
      <c r="H161" s="220">
        <v>0</v>
      </c>
      <c r="I161" s="220">
        <v>0</v>
      </c>
      <c r="J161" s="222">
        <v>114500</v>
      </c>
      <c r="K161" s="222" t="s">
        <v>294</v>
      </c>
    </row>
    <row r="162" spans="1:16384">
      <c r="A162" s="240" t="s">
        <v>121</v>
      </c>
      <c r="B162" s="240">
        <v>5612</v>
      </c>
      <c r="C162" s="241" t="s">
        <v>293</v>
      </c>
      <c r="D162" s="220">
        <v>900789555</v>
      </c>
      <c r="E162" s="222" t="s">
        <v>287</v>
      </c>
      <c r="F162" s="242" t="s">
        <v>291</v>
      </c>
      <c r="G162" s="242">
        <v>190000</v>
      </c>
      <c r="H162" s="220">
        <v>0</v>
      </c>
      <c r="I162" s="220">
        <v>0</v>
      </c>
      <c r="J162" s="222">
        <v>190000</v>
      </c>
      <c r="K162" s="222" t="s">
        <v>294</v>
      </c>
    </row>
    <row r="163" spans="1:16384">
      <c r="A163" s="240" t="s">
        <v>121</v>
      </c>
      <c r="B163" s="240">
        <v>5612</v>
      </c>
      <c r="C163" s="241" t="s">
        <v>293</v>
      </c>
      <c r="D163" s="220">
        <v>900789555</v>
      </c>
      <c r="E163" s="222" t="s">
        <v>287</v>
      </c>
      <c r="F163" s="242" t="s">
        <v>291</v>
      </c>
      <c r="G163" s="242">
        <v>366000</v>
      </c>
      <c r="H163" s="220">
        <v>0</v>
      </c>
      <c r="I163" s="220">
        <v>0</v>
      </c>
      <c r="J163" s="222">
        <v>366000</v>
      </c>
      <c r="K163" s="222" t="s">
        <v>294</v>
      </c>
    </row>
    <row r="164" spans="1:16384">
      <c r="A164" s="240" t="s">
        <v>121</v>
      </c>
      <c r="B164" s="240">
        <v>5612</v>
      </c>
      <c r="C164" s="241" t="s">
        <v>293</v>
      </c>
      <c r="D164" s="220">
        <v>900789555</v>
      </c>
      <c r="E164" s="222" t="s">
        <v>287</v>
      </c>
      <c r="F164" s="242" t="s">
        <v>291</v>
      </c>
      <c r="G164" s="242">
        <v>1053000</v>
      </c>
      <c r="H164" s="220">
        <v>0</v>
      </c>
      <c r="I164" s="220">
        <v>0</v>
      </c>
      <c r="J164" s="222">
        <v>1053000</v>
      </c>
      <c r="K164" s="222" t="s">
        <v>294</v>
      </c>
    </row>
    <row r="165" spans="1:16384">
      <c r="A165" s="837" t="s">
        <v>258</v>
      </c>
      <c r="B165" s="837"/>
      <c r="C165" s="837"/>
      <c r="D165" s="243"/>
      <c r="E165" s="244"/>
      <c r="F165" s="244"/>
      <c r="G165" s="244">
        <f>SUM(G126:G164)</f>
        <v>1101424570</v>
      </c>
      <c r="H165" s="243"/>
      <c r="I165" s="243"/>
      <c r="J165" s="244"/>
      <c r="K165" s="244"/>
      <c r="L165" s="243"/>
    </row>
    <row r="166" spans="1:16384">
      <c r="A166" s="837"/>
      <c r="B166" s="837"/>
      <c r="C166" s="837"/>
      <c r="D166" s="243"/>
      <c r="E166" s="244"/>
      <c r="F166" s="244"/>
      <c r="G166" s="244"/>
      <c r="H166" s="243"/>
      <c r="J166" s="222"/>
      <c r="K166" s="222"/>
    </row>
    <row r="167" spans="1:16384">
      <c r="A167" s="838" t="s">
        <v>446</v>
      </c>
      <c r="B167" s="838"/>
      <c r="C167" s="838"/>
      <c r="D167" s="839"/>
      <c r="E167" s="839"/>
      <c r="F167" s="839"/>
      <c r="G167" s="839"/>
      <c r="H167" s="838"/>
      <c r="I167" s="835" t="s">
        <v>445</v>
      </c>
      <c r="J167" s="835"/>
      <c r="K167" s="835"/>
      <c r="L167" s="836"/>
      <c r="M167" s="836"/>
      <c r="N167" s="836"/>
      <c r="O167" s="836"/>
      <c r="P167" s="835"/>
      <c r="Q167" s="835" t="s">
        <v>445</v>
      </c>
      <c r="R167" s="835"/>
      <c r="S167" s="835"/>
      <c r="T167" s="836"/>
      <c r="U167" s="836"/>
      <c r="V167" s="836"/>
      <c r="W167" s="836"/>
      <c r="X167" s="835"/>
      <c r="Y167" s="835" t="s">
        <v>445</v>
      </c>
      <c r="Z167" s="835"/>
      <c r="AA167" s="835"/>
      <c r="AB167" s="836"/>
      <c r="AC167" s="836"/>
      <c r="AD167" s="836"/>
      <c r="AE167" s="836"/>
      <c r="AF167" s="835"/>
      <c r="AG167" s="835" t="s">
        <v>445</v>
      </c>
      <c r="AH167" s="835"/>
      <c r="AI167" s="835"/>
      <c r="AJ167" s="836"/>
      <c r="AK167" s="836"/>
      <c r="AL167" s="836"/>
      <c r="AM167" s="836"/>
      <c r="AN167" s="835"/>
      <c r="AO167" s="835" t="s">
        <v>445</v>
      </c>
      <c r="AP167" s="835"/>
      <c r="AQ167" s="835"/>
      <c r="AR167" s="836"/>
      <c r="AS167" s="836"/>
      <c r="AT167" s="836"/>
      <c r="AU167" s="836"/>
      <c r="AV167" s="835"/>
      <c r="AW167" s="835" t="s">
        <v>445</v>
      </c>
      <c r="AX167" s="835"/>
      <c r="AY167" s="835"/>
      <c r="AZ167" s="836"/>
      <c r="BA167" s="836"/>
      <c r="BB167" s="836"/>
      <c r="BC167" s="836"/>
      <c r="BD167" s="835"/>
      <c r="BE167" s="835" t="s">
        <v>445</v>
      </c>
      <c r="BF167" s="835"/>
      <c r="BG167" s="835"/>
      <c r="BH167" s="836"/>
      <c r="BI167" s="836"/>
      <c r="BJ167" s="836"/>
      <c r="BK167" s="836"/>
      <c r="BL167" s="835"/>
      <c r="BM167" s="835" t="s">
        <v>445</v>
      </c>
      <c r="BN167" s="835"/>
      <c r="BO167" s="835"/>
      <c r="BP167" s="836"/>
      <c r="BQ167" s="836"/>
      <c r="BR167" s="836"/>
      <c r="BS167" s="836"/>
      <c r="BT167" s="835"/>
      <c r="BU167" s="835" t="s">
        <v>445</v>
      </c>
      <c r="BV167" s="835"/>
      <c r="BW167" s="835"/>
      <c r="BX167" s="836"/>
      <c r="BY167" s="836"/>
      <c r="BZ167" s="836"/>
      <c r="CA167" s="836"/>
      <c r="CB167" s="835"/>
      <c r="CC167" s="835" t="s">
        <v>445</v>
      </c>
      <c r="CD167" s="835"/>
      <c r="CE167" s="835"/>
      <c r="CF167" s="836"/>
      <c r="CG167" s="836"/>
      <c r="CH167" s="836"/>
      <c r="CI167" s="836"/>
      <c r="CJ167" s="835"/>
      <c r="CK167" s="835" t="s">
        <v>445</v>
      </c>
      <c r="CL167" s="835"/>
      <c r="CM167" s="835"/>
      <c r="CN167" s="836"/>
      <c r="CO167" s="836"/>
      <c r="CP167" s="836"/>
      <c r="CQ167" s="836"/>
      <c r="CR167" s="835"/>
      <c r="CS167" s="835" t="s">
        <v>445</v>
      </c>
      <c r="CT167" s="835"/>
      <c r="CU167" s="835"/>
      <c r="CV167" s="836"/>
      <c r="CW167" s="836"/>
      <c r="CX167" s="836"/>
      <c r="CY167" s="836"/>
      <c r="CZ167" s="835"/>
      <c r="DA167" s="835" t="s">
        <v>445</v>
      </c>
      <c r="DB167" s="835"/>
      <c r="DC167" s="835"/>
      <c r="DD167" s="836"/>
      <c r="DE167" s="836"/>
      <c r="DF167" s="836"/>
      <c r="DG167" s="836"/>
      <c r="DH167" s="835"/>
      <c r="DI167" s="835" t="s">
        <v>445</v>
      </c>
      <c r="DJ167" s="835"/>
      <c r="DK167" s="835"/>
      <c r="DL167" s="836"/>
      <c r="DM167" s="836"/>
      <c r="DN167" s="836"/>
      <c r="DO167" s="836"/>
      <c r="DP167" s="835"/>
      <c r="DQ167" s="835" t="s">
        <v>445</v>
      </c>
      <c r="DR167" s="835"/>
      <c r="DS167" s="835"/>
      <c r="DT167" s="836"/>
      <c r="DU167" s="836"/>
      <c r="DV167" s="836"/>
      <c r="DW167" s="836"/>
      <c r="DX167" s="835"/>
      <c r="DY167" s="835" t="s">
        <v>445</v>
      </c>
      <c r="DZ167" s="835"/>
      <c r="EA167" s="835"/>
      <c r="EB167" s="836"/>
      <c r="EC167" s="836"/>
      <c r="ED167" s="836"/>
      <c r="EE167" s="836"/>
      <c r="EF167" s="835"/>
      <c r="EG167" s="835" t="s">
        <v>445</v>
      </c>
      <c r="EH167" s="835"/>
      <c r="EI167" s="835"/>
      <c r="EJ167" s="836"/>
      <c r="EK167" s="836"/>
      <c r="EL167" s="836"/>
      <c r="EM167" s="836"/>
      <c r="EN167" s="835"/>
      <c r="EO167" s="835" t="s">
        <v>445</v>
      </c>
      <c r="EP167" s="835"/>
      <c r="EQ167" s="835"/>
      <c r="ER167" s="836"/>
      <c r="ES167" s="836"/>
      <c r="ET167" s="836"/>
      <c r="EU167" s="836"/>
      <c r="EV167" s="835"/>
      <c r="EW167" s="835" t="s">
        <v>445</v>
      </c>
      <c r="EX167" s="835"/>
      <c r="EY167" s="835"/>
      <c r="EZ167" s="836"/>
      <c r="FA167" s="836"/>
      <c r="FB167" s="836"/>
      <c r="FC167" s="836"/>
      <c r="FD167" s="835"/>
      <c r="FE167" s="835" t="s">
        <v>445</v>
      </c>
      <c r="FF167" s="835"/>
      <c r="FG167" s="835"/>
      <c r="FH167" s="836"/>
      <c r="FI167" s="836"/>
      <c r="FJ167" s="836"/>
      <c r="FK167" s="836"/>
      <c r="FL167" s="835"/>
      <c r="FM167" s="835" t="s">
        <v>445</v>
      </c>
      <c r="FN167" s="835"/>
      <c r="FO167" s="835"/>
      <c r="FP167" s="836"/>
      <c r="FQ167" s="836"/>
      <c r="FR167" s="836"/>
      <c r="FS167" s="836"/>
      <c r="FT167" s="835"/>
      <c r="FU167" s="835" t="s">
        <v>445</v>
      </c>
      <c r="FV167" s="835"/>
      <c r="FW167" s="835"/>
      <c r="FX167" s="836"/>
      <c r="FY167" s="836"/>
      <c r="FZ167" s="836"/>
      <c r="GA167" s="836"/>
      <c r="GB167" s="835"/>
      <c r="GC167" s="835" t="s">
        <v>445</v>
      </c>
      <c r="GD167" s="835"/>
      <c r="GE167" s="835"/>
      <c r="GF167" s="836"/>
      <c r="GG167" s="836"/>
      <c r="GH167" s="836"/>
      <c r="GI167" s="836"/>
      <c r="GJ167" s="835"/>
      <c r="GK167" s="835" t="s">
        <v>445</v>
      </c>
      <c r="GL167" s="835"/>
      <c r="GM167" s="835"/>
      <c r="GN167" s="836"/>
      <c r="GO167" s="836"/>
      <c r="GP167" s="836"/>
      <c r="GQ167" s="836"/>
      <c r="GR167" s="835"/>
      <c r="GS167" s="835" t="s">
        <v>445</v>
      </c>
      <c r="GT167" s="835"/>
      <c r="GU167" s="835"/>
      <c r="GV167" s="836"/>
      <c r="GW167" s="836"/>
      <c r="GX167" s="836"/>
      <c r="GY167" s="836"/>
      <c r="GZ167" s="835"/>
      <c r="HA167" s="835" t="s">
        <v>445</v>
      </c>
      <c r="HB167" s="835"/>
      <c r="HC167" s="835"/>
      <c r="HD167" s="836"/>
      <c r="HE167" s="836"/>
      <c r="HF167" s="836"/>
      <c r="HG167" s="836"/>
      <c r="HH167" s="835"/>
      <c r="HI167" s="835" t="s">
        <v>445</v>
      </c>
      <c r="HJ167" s="835"/>
      <c r="HK167" s="835"/>
      <c r="HL167" s="836"/>
      <c r="HM167" s="836"/>
      <c r="HN167" s="836"/>
      <c r="HO167" s="836"/>
      <c r="HP167" s="835"/>
      <c r="HQ167" s="835" t="s">
        <v>445</v>
      </c>
      <c r="HR167" s="835"/>
      <c r="HS167" s="835"/>
      <c r="HT167" s="836"/>
      <c r="HU167" s="836"/>
      <c r="HV167" s="836"/>
      <c r="HW167" s="836"/>
      <c r="HX167" s="835"/>
      <c r="HY167" s="835" t="s">
        <v>445</v>
      </c>
      <c r="HZ167" s="835"/>
      <c r="IA167" s="835"/>
      <c r="IB167" s="836"/>
      <c r="IC167" s="836"/>
      <c r="ID167" s="836"/>
      <c r="IE167" s="836"/>
      <c r="IF167" s="835"/>
      <c r="IG167" s="835" t="s">
        <v>445</v>
      </c>
      <c r="IH167" s="835"/>
      <c r="II167" s="835"/>
      <c r="IJ167" s="836"/>
      <c r="IK167" s="836"/>
      <c r="IL167" s="836"/>
      <c r="IM167" s="836"/>
      <c r="IN167" s="835"/>
      <c r="IO167" s="835" t="s">
        <v>445</v>
      </c>
      <c r="IP167" s="835"/>
      <c r="IQ167" s="835"/>
      <c r="IR167" s="836"/>
      <c r="IS167" s="836"/>
      <c r="IT167" s="836"/>
      <c r="IU167" s="836"/>
      <c r="IV167" s="835"/>
      <c r="IW167" s="835" t="s">
        <v>445</v>
      </c>
      <c r="IX167" s="835"/>
      <c r="IY167" s="835"/>
      <c r="IZ167" s="836"/>
      <c r="JA167" s="836"/>
      <c r="JB167" s="836"/>
      <c r="JC167" s="836"/>
      <c r="JD167" s="835"/>
      <c r="JE167" s="835" t="s">
        <v>445</v>
      </c>
      <c r="JF167" s="835"/>
      <c r="JG167" s="835"/>
      <c r="JH167" s="836"/>
      <c r="JI167" s="836"/>
      <c r="JJ167" s="836"/>
      <c r="JK167" s="836"/>
      <c r="JL167" s="835"/>
      <c r="JM167" s="835" t="s">
        <v>445</v>
      </c>
      <c r="JN167" s="835"/>
      <c r="JO167" s="835"/>
      <c r="JP167" s="836"/>
      <c r="JQ167" s="836"/>
      <c r="JR167" s="836"/>
      <c r="JS167" s="836"/>
      <c r="JT167" s="835"/>
      <c r="JU167" s="835" t="s">
        <v>445</v>
      </c>
      <c r="JV167" s="835"/>
      <c r="JW167" s="835"/>
      <c r="JX167" s="836"/>
      <c r="JY167" s="836"/>
      <c r="JZ167" s="836"/>
      <c r="KA167" s="836"/>
      <c r="KB167" s="835"/>
      <c r="KC167" s="835" t="s">
        <v>445</v>
      </c>
      <c r="KD167" s="835"/>
      <c r="KE167" s="835"/>
      <c r="KF167" s="836"/>
      <c r="KG167" s="836"/>
      <c r="KH167" s="836"/>
      <c r="KI167" s="836"/>
      <c r="KJ167" s="835"/>
      <c r="KK167" s="835" t="s">
        <v>445</v>
      </c>
      <c r="KL167" s="835"/>
      <c r="KM167" s="835"/>
      <c r="KN167" s="836"/>
      <c r="KO167" s="836"/>
      <c r="KP167" s="836"/>
      <c r="KQ167" s="836"/>
      <c r="KR167" s="835"/>
      <c r="KS167" s="835" t="s">
        <v>445</v>
      </c>
      <c r="KT167" s="835"/>
      <c r="KU167" s="835"/>
      <c r="KV167" s="836"/>
      <c r="KW167" s="836"/>
      <c r="KX167" s="836"/>
      <c r="KY167" s="836"/>
      <c r="KZ167" s="835"/>
      <c r="LA167" s="835" t="s">
        <v>445</v>
      </c>
      <c r="LB167" s="835"/>
      <c r="LC167" s="835"/>
      <c r="LD167" s="836"/>
      <c r="LE167" s="836"/>
      <c r="LF167" s="836"/>
      <c r="LG167" s="836"/>
      <c r="LH167" s="835"/>
      <c r="LI167" s="835" t="s">
        <v>445</v>
      </c>
      <c r="LJ167" s="835"/>
      <c r="LK167" s="835"/>
      <c r="LL167" s="836"/>
      <c r="LM167" s="836"/>
      <c r="LN167" s="836"/>
      <c r="LO167" s="836"/>
      <c r="LP167" s="835"/>
      <c r="LQ167" s="835" t="s">
        <v>445</v>
      </c>
      <c r="LR167" s="835"/>
      <c r="LS167" s="835"/>
      <c r="LT167" s="836"/>
      <c r="LU167" s="836"/>
      <c r="LV167" s="836"/>
      <c r="LW167" s="836"/>
      <c r="LX167" s="835"/>
      <c r="LY167" s="835" t="s">
        <v>445</v>
      </c>
      <c r="LZ167" s="835"/>
      <c r="MA167" s="835"/>
      <c r="MB167" s="836"/>
      <c r="MC167" s="836"/>
      <c r="MD167" s="836"/>
      <c r="ME167" s="836"/>
      <c r="MF167" s="835"/>
      <c r="MG167" s="835" t="s">
        <v>445</v>
      </c>
      <c r="MH167" s="835"/>
      <c r="MI167" s="835"/>
      <c r="MJ167" s="836"/>
      <c r="MK167" s="836"/>
      <c r="ML167" s="836"/>
      <c r="MM167" s="836"/>
      <c r="MN167" s="835"/>
      <c r="MO167" s="835" t="s">
        <v>445</v>
      </c>
      <c r="MP167" s="835"/>
      <c r="MQ167" s="835"/>
      <c r="MR167" s="836"/>
      <c r="MS167" s="836"/>
      <c r="MT167" s="836"/>
      <c r="MU167" s="836"/>
      <c r="MV167" s="835"/>
      <c r="MW167" s="835" t="s">
        <v>445</v>
      </c>
      <c r="MX167" s="835"/>
      <c r="MY167" s="835"/>
      <c r="MZ167" s="836"/>
      <c r="NA167" s="836"/>
      <c r="NB167" s="836"/>
      <c r="NC167" s="836"/>
      <c r="ND167" s="835"/>
      <c r="NE167" s="835" t="s">
        <v>445</v>
      </c>
      <c r="NF167" s="835"/>
      <c r="NG167" s="835"/>
      <c r="NH167" s="836"/>
      <c r="NI167" s="836"/>
      <c r="NJ167" s="836"/>
      <c r="NK167" s="836"/>
      <c r="NL167" s="835"/>
      <c r="NM167" s="835" t="s">
        <v>445</v>
      </c>
      <c r="NN167" s="835"/>
      <c r="NO167" s="835"/>
      <c r="NP167" s="836"/>
      <c r="NQ167" s="836"/>
      <c r="NR167" s="836"/>
      <c r="NS167" s="836"/>
      <c r="NT167" s="835"/>
      <c r="NU167" s="835" t="s">
        <v>445</v>
      </c>
      <c r="NV167" s="835"/>
      <c r="NW167" s="835"/>
      <c r="NX167" s="836"/>
      <c r="NY167" s="836"/>
      <c r="NZ167" s="836"/>
      <c r="OA167" s="836"/>
      <c r="OB167" s="835"/>
      <c r="OC167" s="835" t="s">
        <v>445</v>
      </c>
      <c r="OD167" s="835"/>
      <c r="OE167" s="835"/>
      <c r="OF167" s="836"/>
      <c r="OG167" s="836"/>
      <c r="OH167" s="836"/>
      <c r="OI167" s="836"/>
      <c r="OJ167" s="835"/>
      <c r="OK167" s="835" t="s">
        <v>445</v>
      </c>
      <c r="OL167" s="835"/>
      <c r="OM167" s="835"/>
      <c r="ON167" s="836"/>
      <c r="OO167" s="836"/>
      <c r="OP167" s="836"/>
      <c r="OQ167" s="836"/>
      <c r="OR167" s="835"/>
      <c r="OS167" s="835" t="s">
        <v>445</v>
      </c>
      <c r="OT167" s="835"/>
      <c r="OU167" s="835"/>
      <c r="OV167" s="836"/>
      <c r="OW167" s="836"/>
      <c r="OX167" s="836"/>
      <c r="OY167" s="836"/>
      <c r="OZ167" s="835"/>
      <c r="PA167" s="835" t="s">
        <v>445</v>
      </c>
      <c r="PB167" s="835"/>
      <c r="PC167" s="835"/>
      <c r="PD167" s="836"/>
      <c r="PE167" s="836"/>
      <c r="PF167" s="836"/>
      <c r="PG167" s="836"/>
      <c r="PH167" s="835"/>
      <c r="PI167" s="835" t="s">
        <v>445</v>
      </c>
      <c r="PJ167" s="835"/>
      <c r="PK167" s="835"/>
      <c r="PL167" s="836"/>
      <c r="PM167" s="836"/>
      <c r="PN167" s="836"/>
      <c r="PO167" s="836"/>
      <c r="PP167" s="835"/>
      <c r="PQ167" s="835" t="s">
        <v>445</v>
      </c>
      <c r="PR167" s="835"/>
      <c r="PS167" s="835"/>
      <c r="PT167" s="836"/>
      <c r="PU167" s="836"/>
      <c r="PV167" s="836"/>
      <c r="PW167" s="836"/>
      <c r="PX167" s="835"/>
      <c r="PY167" s="835" t="s">
        <v>445</v>
      </c>
      <c r="PZ167" s="835"/>
      <c r="QA167" s="835"/>
      <c r="QB167" s="836"/>
      <c r="QC167" s="836"/>
      <c r="QD167" s="836"/>
      <c r="QE167" s="836"/>
      <c r="QF167" s="835"/>
      <c r="QG167" s="835" t="s">
        <v>445</v>
      </c>
      <c r="QH167" s="835"/>
      <c r="QI167" s="835"/>
      <c r="QJ167" s="836"/>
      <c r="QK167" s="836"/>
      <c r="QL167" s="836"/>
      <c r="QM167" s="836"/>
      <c r="QN167" s="835"/>
      <c r="QO167" s="835" t="s">
        <v>445</v>
      </c>
      <c r="QP167" s="835"/>
      <c r="QQ167" s="835"/>
      <c r="QR167" s="836"/>
      <c r="QS167" s="836"/>
      <c r="QT167" s="836"/>
      <c r="QU167" s="836"/>
      <c r="QV167" s="835"/>
      <c r="QW167" s="835" t="s">
        <v>445</v>
      </c>
      <c r="QX167" s="835"/>
      <c r="QY167" s="835"/>
      <c r="QZ167" s="836"/>
      <c r="RA167" s="836"/>
      <c r="RB167" s="836"/>
      <c r="RC167" s="836"/>
      <c r="RD167" s="835"/>
      <c r="RE167" s="835" t="s">
        <v>445</v>
      </c>
      <c r="RF167" s="835"/>
      <c r="RG167" s="835"/>
      <c r="RH167" s="836"/>
      <c r="RI167" s="836"/>
      <c r="RJ167" s="836"/>
      <c r="RK167" s="836"/>
      <c r="RL167" s="835"/>
      <c r="RM167" s="835" t="s">
        <v>445</v>
      </c>
      <c r="RN167" s="835"/>
      <c r="RO167" s="835"/>
      <c r="RP167" s="836"/>
      <c r="RQ167" s="836"/>
      <c r="RR167" s="836"/>
      <c r="RS167" s="836"/>
      <c r="RT167" s="835"/>
      <c r="RU167" s="835" t="s">
        <v>445</v>
      </c>
      <c r="RV167" s="835"/>
      <c r="RW167" s="835"/>
      <c r="RX167" s="836"/>
      <c r="RY167" s="836"/>
      <c r="RZ167" s="836"/>
      <c r="SA167" s="836"/>
      <c r="SB167" s="835"/>
      <c r="SC167" s="835" t="s">
        <v>445</v>
      </c>
      <c r="SD167" s="835"/>
      <c r="SE167" s="835"/>
      <c r="SF167" s="836"/>
      <c r="SG167" s="836"/>
      <c r="SH167" s="836"/>
      <c r="SI167" s="836"/>
      <c r="SJ167" s="835"/>
      <c r="SK167" s="835" t="s">
        <v>445</v>
      </c>
      <c r="SL167" s="835"/>
      <c r="SM167" s="835"/>
      <c r="SN167" s="836"/>
      <c r="SO167" s="836"/>
      <c r="SP167" s="836"/>
      <c r="SQ167" s="836"/>
      <c r="SR167" s="835"/>
      <c r="SS167" s="835" t="s">
        <v>445</v>
      </c>
      <c r="ST167" s="835"/>
      <c r="SU167" s="835"/>
      <c r="SV167" s="836"/>
      <c r="SW167" s="836"/>
      <c r="SX167" s="836"/>
      <c r="SY167" s="836"/>
      <c r="SZ167" s="835"/>
      <c r="TA167" s="835" t="s">
        <v>445</v>
      </c>
      <c r="TB167" s="835"/>
      <c r="TC167" s="835"/>
      <c r="TD167" s="836"/>
      <c r="TE167" s="836"/>
      <c r="TF167" s="836"/>
      <c r="TG167" s="836"/>
      <c r="TH167" s="835"/>
      <c r="TI167" s="835" t="s">
        <v>445</v>
      </c>
      <c r="TJ167" s="835"/>
      <c r="TK167" s="835"/>
      <c r="TL167" s="836"/>
      <c r="TM167" s="836"/>
      <c r="TN167" s="836"/>
      <c r="TO167" s="836"/>
      <c r="TP167" s="835"/>
      <c r="TQ167" s="835" t="s">
        <v>445</v>
      </c>
      <c r="TR167" s="835"/>
      <c r="TS167" s="835"/>
      <c r="TT167" s="836"/>
      <c r="TU167" s="836"/>
      <c r="TV167" s="836"/>
      <c r="TW167" s="836"/>
      <c r="TX167" s="835"/>
      <c r="TY167" s="835" t="s">
        <v>445</v>
      </c>
      <c r="TZ167" s="835"/>
      <c r="UA167" s="835"/>
      <c r="UB167" s="836"/>
      <c r="UC167" s="836"/>
      <c r="UD167" s="836"/>
      <c r="UE167" s="836"/>
      <c r="UF167" s="835"/>
      <c r="UG167" s="835" t="s">
        <v>445</v>
      </c>
      <c r="UH167" s="835"/>
      <c r="UI167" s="835"/>
      <c r="UJ167" s="836"/>
      <c r="UK167" s="836"/>
      <c r="UL167" s="836"/>
      <c r="UM167" s="836"/>
      <c r="UN167" s="835"/>
      <c r="UO167" s="835" t="s">
        <v>445</v>
      </c>
      <c r="UP167" s="835"/>
      <c r="UQ167" s="835"/>
      <c r="UR167" s="836"/>
      <c r="US167" s="836"/>
      <c r="UT167" s="836"/>
      <c r="UU167" s="836"/>
      <c r="UV167" s="835"/>
      <c r="UW167" s="835" t="s">
        <v>445</v>
      </c>
      <c r="UX167" s="835"/>
      <c r="UY167" s="835"/>
      <c r="UZ167" s="836"/>
      <c r="VA167" s="836"/>
      <c r="VB167" s="836"/>
      <c r="VC167" s="836"/>
      <c r="VD167" s="835"/>
      <c r="VE167" s="835" t="s">
        <v>445</v>
      </c>
      <c r="VF167" s="835"/>
      <c r="VG167" s="835"/>
      <c r="VH167" s="836"/>
      <c r="VI167" s="836"/>
      <c r="VJ167" s="836"/>
      <c r="VK167" s="836"/>
      <c r="VL167" s="835"/>
      <c r="VM167" s="835" t="s">
        <v>445</v>
      </c>
      <c r="VN167" s="835"/>
      <c r="VO167" s="835"/>
      <c r="VP167" s="836"/>
      <c r="VQ167" s="836"/>
      <c r="VR167" s="836"/>
      <c r="VS167" s="836"/>
      <c r="VT167" s="835"/>
      <c r="VU167" s="835" t="s">
        <v>445</v>
      </c>
      <c r="VV167" s="835"/>
      <c r="VW167" s="835"/>
      <c r="VX167" s="836"/>
      <c r="VY167" s="836"/>
      <c r="VZ167" s="836"/>
      <c r="WA167" s="836"/>
      <c r="WB167" s="835"/>
      <c r="WC167" s="835" t="s">
        <v>445</v>
      </c>
      <c r="WD167" s="835"/>
      <c r="WE167" s="835"/>
      <c r="WF167" s="836"/>
      <c r="WG167" s="836"/>
      <c r="WH167" s="836"/>
      <c r="WI167" s="836"/>
      <c r="WJ167" s="835"/>
      <c r="WK167" s="835" t="s">
        <v>445</v>
      </c>
      <c r="WL167" s="835"/>
      <c r="WM167" s="835"/>
      <c r="WN167" s="836"/>
      <c r="WO167" s="836"/>
      <c r="WP167" s="836"/>
      <c r="WQ167" s="836"/>
      <c r="WR167" s="835"/>
      <c r="WS167" s="835" t="s">
        <v>445</v>
      </c>
      <c r="WT167" s="835"/>
      <c r="WU167" s="835"/>
      <c r="WV167" s="836"/>
      <c r="WW167" s="836"/>
      <c r="WX167" s="836"/>
      <c r="WY167" s="836"/>
      <c r="WZ167" s="835"/>
      <c r="XA167" s="835" t="s">
        <v>445</v>
      </c>
      <c r="XB167" s="835"/>
      <c r="XC167" s="835"/>
      <c r="XD167" s="836"/>
      <c r="XE167" s="836"/>
      <c r="XF167" s="836"/>
      <c r="XG167" s="836"/>
      <c r="XH167" s="835"/>
      <c r="XI167" s="835" t="s">
        <v>445</v>
      </c>
      <c r="XJ167" s="835"/>
      <c r="XK167" s="835"/>
      <c r="XL167" s="836"/>
      <c r="XM167" s="836"/>
      <c r="XN167" s="836"/>
      <c r="XO167" s="836"/>
      <c r="XP167" s="835"/>
      <c r="XQ167" s="835" t="s">
        <v>445</v>
      </c>
      <c r="XR167" s="835"/>
      <c r="XS167" s="835"/>
      <c r="XT167" s="836"/>
      <c r="XU167" s="836"/>
      <c r="XV167" s="836"/>
      <c r="XW167" s="836"/>
      <c r="XX167" s="835"/>
      <c r="XY167" s="835" t="s">
        <v>445</v>
      </c>
      <c r="XZ167" s="835"/>
      <c r="YA167" s="835"/>
      <c r="YB167" s="836"/>
      <c r="YC167" s="836"/>
      <c r="YD167" s="836"/>
      <c r="YE167" s="836"/>
      <c r="YF167" s="835"/>
      <c r="YG167" s="835" t="s">
        <v>445</v>
      </c>
      <c r="YH167" s="835"/>
      <c r="YI167" s="835"/>
      <c r="YJ167" s="836"/>
      <c r="YK167" s="836"/>
      <c r="YL167" s="836"/>
      <c r="YM167" s="836"/>
      <c r="YN167" s="835"/>
      <c r="YO167" s="835" t="s">
        <v>445</v>
      </c>
      <c r="YP167" s="835"/>
      <c r="YQ167" s="835"/>
      <c r="YR167" s="836"/>
      <c r="YS167" s="836"/>
      <c r="YT167" s="836"/>
      <c r="YU167" s="836"/>
      <c r="YV167" s="835"/>
      <c r="YW167" s="835" t="s">
        <v>445</v>
      </c>
      <c r="YX167" s="835"/>
      <c r="YY167" s="835"/>
      <c r="YZ167" s="836"/>
      <c r="ZA167" s="836"/>
      <c r="ZB167" s="836"/>
      <c r="ZC167" s="836"/>
      <c r="ZD167" s="835"/>
      <c r="ZE167" s="835" t="s">
        <v>445</v>
      </c>
      <c r="ZF167" s="835"/>
      <c r="ZG167" s="835"/>
      <c r="ZH167" s="836"/>
      <c r="ZI167" s="836"/>
      <c r="ZJ167" s="836"/>
      <c r="ZK167" s="836"/>
      <c r="ZL167" s="835"/>
      <c r="ZM167" s="835" t="s">
        <v>445</v>
      </c>
      <c r="ZN167" s="835"/>
      <c r="ZO167" s="835"/>
      <c r="ZP167" s="836"/>
      <c r="ZQ167" s="836"/>
      <c r="ZR167" s="836"/>
      <c r="ZS167" s="836"/>
      <c r="ZT167" s="835"/>
      <c r="ZU167" s="835" t="s">
        <v>445</v>
      </c>
      <c r="ZV167" s="835"/>
      <c r="ZW167" s="835"/>
      <c r="ZX167" s="836"/>
      <c r="ZY167" s="836"/>
      <c r="ZZ167" s="836"/>
      <c r="AAA167" s="836"/>
      <c r="AAB167" s="835"/>
      <c r="AAC167" s="835" t="s">
        <v>445</v>
      </c>
      <c r="AAD167" s="835"/>
      <c r="AAE167" s="835"/>
      <c r="AAF167" s="836"/>
      <c r="AAG167" s="836"/>
      <c r="AAH167" s="836"/>
      <c r="AAI167" s="836"/>
      <c r="AAJ167" s="835"/>
      <c r="AAK167" s="835" t="s">
        <v>445</v>
      </c>
      <c r="AAL167" s="835"/>
      <c r="AAM167" s="835"/>
      <c r="AAN167" s="836"/>
      <c r="AAO167" s="836"/>
      <c r="AAP167" s="836"/>
      <c r="AAQ167" s="836"/>
      <c r="AAR167" s="835"/>
      <c r="AAS167" s="835" t="s">
        <v>445</v>
      </c>
      <c r="AAT167" s="835"/>
      <c r="AAU167" s="835"/>
      <c r="AAV167" s="836"/>
      <c r="AAW167" s="836"/>
      <c r="AAX167" s="836"/>
      <c r="AAY167" s="836"/>
      <c r="AAZ167" s="835"/>
      <c r="ABA167" s="835" t="s">
        <v>445</v>
      </c>
      <c r="ABB167" s="835"/>
      <c r="ABC167" s="835"/>
      <c r="ABD167" s="836"/>
      <c r="ABE167" s="836"/>
      <c r="ABF167" s="836"/>
      <c r="ABG167" s="836"/>
      <c r="ABH167" s="835"/>
      <c r="ABI167" s="835" t="s">
        <v>445</v>
      </c>
      <c r="ABJ167" s="835"/>
      <c r="ABK167" s="835"/>
      <c r="ABL167" s="836"/>
      <c r="ABM167" s="836"/>
      <c r="ABN167" s="836"/>
      <c r="ABO167" s="836"/>
      <c r="ABP167" s="835"/>
      <c r="ABQ167" s="835" t="s">
        <v>445</v>
      </c>
      <c r="ABR167" s="835"/>
      <c r="ABS167" s="835"/>
      <c r="ABT167" s="836"/>
      <c r="ABU167" s="836"/>
      <c r="ABV167" s="836"/>
      <c r="ABW167" s="836"/>
      <c r="ABX167" s="835"/>
      <c r="ABY167" s="835" t="s">
        <v>445</v>
      </c>
      <c r="ABZ167" s="835"/>
      <c r="ACA167" s="835"/>
      <c r="ACB167" s="836"/>
      <c r="ACC167" s="836"/>
      <c r="ACD167" s="836"/>
      <c r="ACE167" s="836"/>
      <c r="ACF167" s="835"/>
      <c r="ACG167" s="835" t="s">
        <v>445</v>
      </c>
      <c r="ACH167" s="835"/>
      <c r="ACI167" s="835"/>
      <c r="ACJ167" s="836"/>
      <c r="ACK167" s="836"/>
      <c r="ACL167" s="836"/>
      <c r="ACM167" s="836"/>
      <c r="ACN167" s="835"/>
      <c r="ACO167" s="835" t="s">
        <v>445</v>
      </c>
      <c r="ACP167" s="835"/>
      <c r="ACQ167" s="835"/>
      <c r="ACR167" s="836"/>
      <c r="ACS167" s="836"/>
      <c r="ACT167" s="836"/>
      <c r="ACU167" s="836"/>
      <c r="ACV167" s="835"/>
      <c r="ACW167" s="835" t="s">
        <v>445</v>
      </c>
      <c r="ACX167" s="835"/>
      <c r="ACY167" s="835"/>
      <c r="ACZ167" s="836"/>
      <c r="ADA167" s="836"/>
      <c r="ADB167" s="836"/>
      <c r="ADC167" s="836"/>
      <c r="ADD167" s="835"/>
      <c r="ADE167" s="835" t="s">
        <v>445</v>
      </c>
      <c r="ADF167" s="835"/>
      <c r="ADG167" s="835"/>
      <c r="ADH167" s="836"/>
      <c r="ADI167" s="836"/>
      <c r="ADJ167" s="836"/>
      <c r="ADK167" s="836"/>
      <c r="ADL167" s="835"/>
      <c r="ADM167" s="835" t="s">
        <v>445</v>
      </c>
      <c r="ADN167" s="835"/>
      <c r="ADO167" s="835"/>
      <c r="ADP167" s="836"/>
      <c r="ADQ167" s="836"/>
      <c r="ADR167" s="836"/>
      <c r="ADS167" s="836"/>
      <c r="ADT167" s="835"/>
      <c r="ADU167" s="835" t="s">
        <v>445</v>
      </c>
      <c r="ADV167" s="835"/>
      <c r="ADW167" s="835"/>
      <c r="ADX167" s="836"/>
      <c r="ADY167" s="836"/>
      <c r="ADZ167" s="836"/>
      <c r="AEA167" s="836"/>
      <c r="AEB167" s="835"/>
      <c r="AEC167" s="835" t="s">
        <v>445</v>
      </c>
      <c r="AED167" s="835"/>
      <c r="AEE167" s="835"/>
      <c r="AEF167" s="836"/>
      <c r="AEG167" s="836"/>
      <c r="AEH167" s="836"/>
      <c r="AEI167" s="836"/>
      <c r="AEJ167" s="835"/>
      <c r="AEK167" s="835" t="s">
        <v>445</v>
      </c>
      <c r="AEL167" s="835"/>
      <c r="AEM167" s="835"/>
      <c r="AEN167" s="836"/>
      <c r="AEO167" s="836"/>
      <c r="AEP167" s="836"/>
      <c r="AEQ167" s="836"/>
      <c r="AER167" s="835"/>
      <c r="AES167" s="835" t="s">
        <v>445</v>
      </c>
      <c r="AET167" s="835"/>
      <c r="AEU167" s="835"/>
      <c r="AEV167" s="836"/>
      <c r="AEW167" s="836"/>
      <c r="AEX167" s="836"/>
      <c r="AEY167" s="836"/>
      <c r="AEZ167" s="835"/>
      <c r="AFA167" s="835" t="s">
        <v>445</v>
      </c>
      <c r="AFB167" s="835"/>
      <c r="AFC167" s="835"/>
      <c r="AFD167" s="836"/>
      <c r="AFE167" s="836"/>
      <c r="AFF167" s="836"/>
      <c r="AFG167" s="836"/>
      <c r="AFH167" s="835"/>
      <c r="AFI167" s="835" t="s">
        <v>445</v>
      </c>
      <c r="AFJ167" s="835"/>
      <c r="AFK167" s="835"/>
      <c r="AFL167" s="836"/>
      <c r="AFM167" s="836"/>
      <c r="AFN167" s="836"/>
      <c r="AFO167" s="836"/>
      <c r="AFP167" s="835"/>
      <c r="AFQ167" s="835" t="s">
        <v>445</v>
      </c>
      <c r="AFR167" s="835"/>
      <c r="AFS167" s="835"/>
      <c r="AFT167" s="836"/>
      <c r="AFU167" s="836"/>
      <c r="AFV167" s="836"/>
      <c r="AFW167" s="836"/>
      <c r="AFX167" s="835"/>
      <c r="AFY167" s="835" t="s">
        <v>445</v>
      </c>
      <c r="AFZ167" s="835"/>
      <c r="AGA167" s="835"/>
      <c r="AGB167" s="836"/>
      <c r="AGC167" s="836"/>
      <c r="AGD167" s="836"/>
      <c r="AGE167" s="836"/>
      <c r="AGF167" s="835"/>
      <c r="AGG167" s="835" t="s">
        <v>445</v>
      </c>
      <c r="AGH167" s="835"/>
      <c r="AGI167" s="835"/>
      <c r="AGJ167" s="836"/>
      <c r="AGK167" s="836"/>
      <c r="AGL167" s="836"/>
      <c r="AGM167" s="836"/>
      <c r="AGN167" s="835"/>
      <c r="AGO167" s="835" t="s">
        <v>445</v>
      </c>
      <c r="AGP167" s="835"/>
      <c r="AGQ167" s="835"/>
      <c r="AGR167" s="836"/>
      <c r="AGS167" s="836"/>
      <c r="AGT167" s="836"/>
      <c r="AGU167" s="836"/>
      <c r="AGV167" s="835"/>
      <c r="AGW167" s="835" t="s">
        <v>445</v>
      </c>
      <c r="AGX167" s="835"/>
      <c r="AGY167" s="835"/>
      <c r="AGZ167" s="836"/>
      <c r="AHA167" s="836"/>
      <c r="AHB167" s="836"/>
      <c r="AHC167" s="836"/>
      <c r="AHD167" s="835"/>
      <c r="AHE167" s="835" t="s">
        <v>445</v>
      </c>
      <c r="AHF167" s="835"/>
      <c r="AHG167" s="835"/>
      <c r="AHH167" s="836"/>
      <c r="AHI167" s="836"/>
      <c r="AHJ167" s="836"/>
      <c r="AHK167" s="836"/>
      <c r="AHL167" s="835"/>
      <c r="AHM167" s="835" t="s">
        <v>445</v>
      </c>
      <c r="AHN167" s="835"/>
      <c r="AHO167" s="835"/>
      <c r="AHP167" s="836"/>
      <c r="AHQ167" s="836"/>
      <c r="AHR167" s="836"/>
      <c r="AHS167" s="836"/>
      <c r="AHT167" s="835"/>
      <c r="AHU167" s="835" t="s">
        <v>445</v>
      </c>
      <c r="AHV167" s="835"/>
      <c r="AHW167" s="835"/>
      <c r="AHX167" s="836"/>
      <c r="AHY167" s="836"/>
      <c r="AHZ167" s="836"/>
      <c r="AIA167" s="836"/>
      <c r="AIB167" s="835"/>
      <c r="AIC167" s="835" t="s">
        <v>445</v>
      </c>
      <c r="AID167" s="835"/>
      <c r="AIE167" s="835"/>
      <c r="AIF167" s="836"/>
      <c r="AIG167" s="836"/>
      <c r="AIH167" s="836"/>
      <c r="AII167" s="836"/>
      <c r="AIJ167" s="835"/>
      <c r="AIK167" s="835" t="s">
        <v>445</v>
      </c>
      <c r="AIL167" s="835"/>
      <c r="AIM167" s="835"/>
      <c r="AIN167" s="836"/>
      <c r="AIO167" s="836"/>
      <c r="AIP167" s="836"/>
      <c r="AIQ167" s="836"/>
      <c r="AIR167" s="835"/>
      <c r="AIS167" s="835" t="s">
        <v>445</v>
      </c>
      <c r="AIT167" s="835"/>
      <c r="AIU167" s="835"/>
      <c r="AIV167" s="836"/>
      <c r="AIW167" s="836"/>
      <c r="AIX167" s="836"/>
      <c r="AIY167" s="836"/>
      <c r="AIZ167" s="835"/>
      <c r="AJA167" s="835" t="s">
        <v>445</v>
      </c>
      <c r="AJB167" s="835"/>
      <c r="AJC167" s="835"/>
      <c r="AJD167" s="836"/>
      <c r="AJE167" s="836"/>
      <c r="AJF167" s="836"/>
      <c r="AJG167" s="836"/>
      <c r="AJH167" s="835"/>
      <c r="AJI167" s="835" t="s">
        <v>445</v>
      </c>
      <c r="AJJ167" s="835"/>
      <c r="AJK167" s="835"/>
      <c r="AJL167" s="836"/>
      <c r="AJM167" s="836"/>
      <c r="AJN167" s="836"/>
      <c r="AJO167" s="836"/>
      <c r="AJP167" s="835"/>
      <c r="AJQ167" s="835" t="s">
        <v>445</v>
      </c>
      <c r="AJR167" s="835"/>
      <c r="AJS167" s="835"/>
      <c r="AJT167" s="836"/>
      <c r="AJU167" s="836"/>
      <c r="AJV167" s="836"/>
      <c r="AJW167" s="836"/>
      <c r="AJX167" s="835"/>
      <c r="AJY167" s="835" t="s">
        <v>445</v>
      </c>
      <c r="AJZ167" s="835"/>
      <c r="AKA167" s="835"/>
      <c r="AKB167" s="836"/>
      <c r="AKC167" s="836"/>
      <c r="AKD167" s="836"/>
      <c r="AKE167" s="836"/>
      <c r="AKF167" s="835"/>
      <c r="AKG167" s="835" t="s">
        <v>445</v>
      </c>
      <c r="AKH167" s="835"/>
      <c r="AKI167" s="835"/>
      <c r="AKJ167" s="836"/>
      <c r="AKK167" s="836"/>
      <c r="AKL167" s="836"/>
      <c r="AKM167" s="836"/>
      <c r="AKN167" s="835"/>
      <c r="AKO167" s="835" t="s">
        <v>445</v>
      </c>
      <c r="AKP167" s="835"/>
      <c r="AKQ167" s="835"/>
      <c r="AKR167" s="836"/>
      <c r="AKS167" s="836"/>
      <c r="AKT167" s="836"/>
      <c r="AKU167" s="836"/>
      <c r="AKV167" s="835"/>
      <c r="AKW167" s="835" t="s">
        <v>445</v>
      </c>
      <c r="AKX167" s="835"/>
      <c r="AKY167" s="835"/>
      <c r="AKZ167" s="836"/>
      <c r="ALA167" s="836"/>
      <c r="ALB167" s="836"/>
      <c r="ALC167" s="836"/>
      <c r="ALD167" s="835"/>
      <c r="ALE167" s="835" t="s">
        <v>445</v>
      </c>
      <c r="ALF167" s="835"/>
      <c r="ALG167" s="835"/>
      <c r="ALH167" s="836"/>
      <c r="ALI167" s="836"/>
      <c r="ALJ167" s="836"/>
      <c r="ALK167" s="836"/>
      <c r="ALL167" s="835"/>
      <c r="ALM167" s="835" t="s">
        <v>445</v>
      </c>
      <c r="ALN167" s="835"/>
      <c r="ALO167" s="835"/>
      <c r="ALP167" s="836"/>
      <c r="ALQ167" s="836"/>
      <c r="ALR167" s="836"/>
      <c r="ALS167" s="836"/>
      <c r="ALT167" s="835"/>
      <c r="ALU167" s="835" t="s">
        <v>445</v>
      </c>
      <c r="ALV167" s="835"/>
      <c r="ALW167" s="835"/>
      <c r="ALX167" s="836"/>
      <c r="ALY167" s="836"/>
      <c r="ALZ167" s="836"/>
      <c r="AMA167" s="836"/>
      <c r="AMB167" s="835"/>
      <c r="AMC167" s="835" t="s">
        <v>445</v>
      </c>
      <c r="AMD167" s="835"/>
      <c r="AME167" s="835"/>
      <c r="AMF167" s="836"/>
      <c r="AMG167" s="836"/>
      <c r="AMH167" s="836"/>
      <c r="AMI167" s="836"/>
      <c r="AMJ167" s="835"/>
      <c r="AMK167" s="835" t="s">
        <v>445</v>
      </c>
      <c r="AML167" s="835"/>
      <c r="AMM167" s="835"/>
      <c r="AMN167" s="836"/>
      <c r="AMO167" s="836"/>
      <c r="AMP167" s="836"/>
      <c r="AMQ167" s="836"/>
      <c r="AMR167" s="835"/>
      <c r="AMS167" s="835" t="s">
        <v>445</v>
      </c>
      <c r="AMT167" s="835"/>
      <c r="AMU167" s="835"/>
      <c r="AMV167" s="836"/>
      <c r="AMW167" s="836"/>
      <c r="AMX167" s="836"/>
      <c r="AMY167" s="836"/>
      <c r="AMZ167" s="835"/>
      <c r="ANA167" s="835" t="s">
        <v>445</v>
      </c>
      <c r="ANB167" s="835"/>
      <c r="ANC167" s="835"/>
      <c r="AND167" s="836"/>
      <c r="ANE167" s="836"/>
      <c r="ANF167" s="836"/>
      <c r="ANG167" s="836"/>
      <c r="ANH167" s="835"/>
      <c r="ANI167" s="835" t="s">
        <v>445</v>
      </c>
      <c r="ANJ167" s="835"/>
      <c r="ANK167" s="835"/>
      <c r="ANL167" s="836"/>
      <c r="ANM167" s="836"/>
      <c r="ANN167" s="836"/>
      <c r="ANO167" s="836"/>
      <c r="ANP167" s="835"/>
      <c r="ANQ167" s="835" t="s">
        <v>445</v>
      </c>
      <c r="ANR167" s="835"/>
      <c r="ANS167" s="835"/>
      <c r="ANT167" s="836"/>
      <c r="ANU167" s="836"/>
      <c r="ANV167" s="836"/>
      <c r="ANW167" s="836"/>
      <c r="ANX167" s="835"/>
      <c r="ANY167" s="835" t="s">
        <v>445</v>
      </c>
      <c r="ANZ167" s="835"/>
      <c r="AOA167" s="835"/>
      <c r="AOB167" s="836"/>
      <c r="AOC167" s="836"/>
      <c r="AOD167" s="836"/>
      <c r="AOE167" s="836"/>
      <c r="AOF167" s="835"/>
      <c r="AOG167" s="835" t="s">
        <v>445</v>
      </c>
      <c r="AOH167" s="835"/>
      <c r="AOI167" s="835"/>
      <c r="AOJ167" s="836"/>
      <c r="AOK167" s="836"/>
      <c r="AOL167" s="836"/>
      <c r="AOM167" s="836"/>
      <c r="AON167" s="835"/>
      <c r="AOO167" s="835" t="s">
        <v>445</v>
      </c>
      <c r="AOP167" s="835"/>
      <c r="AOQ167" s="835"/>
      <c r="AOR167" s="836"/>
      <c r="AOS167" s="836"/>
      <c r="AOT167" s="836"/>
      <c r="AOU167" s="836"/>
      <c r="AOV167" s="835"/>
      <c r="AOW167" s="835" t="s">
        <v>445</v>
      </c>
      <c r="AOX167" s="835"/>
      <c r="AOY167" s="835"/>
      <c r="AOZ167" s="836"/>
      <c r="APA167" s="836"/>
      <c r="APB167" s="836"/>
      <c r="APC167" s="836"/>
      <c r="APD167" s="835"/>
      <c r="APE167" s="835" t="s">
        <v>445</v>
      </c>
      <c r="APF167" s="835"/>
      <c r="APG167" s="835"/>
      <c r="APH167" s="836"/>
      <c r="API167" s="836"/>
      <c r="APJ167" s="836"/>
      <c r="APK167" s="836"/>
      <c r="APL167" s="835"/>
      <c r="APM167" s="835" t="s">
        <v>445</v>
      </c>
      <c r="APN167" s="835"/>
      <c r="APO167" s="835"/>
      <c r="APP167" s="836"/>
      <c r="APQ167" s="836"/>
      <c r="APR167" s="836"/>
      <c r="APS167" s="836"/>
      <c r="APT167" s="835"/>
      <c r="APU167" s="835" t="s">
        <v>445</v>
      </c>
      <c r="APV167" s="835"/>
      <c r="APW167" s="835"/>
      <c r="APX167" s="836"/>
      <c r="APY167" s="836"/>
      <c r="APZ167" s="836"/>
      <c r="AQA167" s="836"/>
      <c r="AQB167" s="835"/>
      <c r="AQC167" s="835" t="s">
        <v>445</v>
      </c>
      <c r="AQD167" s="835"/>
      <c r="AQE167" s="835"/>
      <c r="AQF167" s="836"/>
      <c r="AQG167" s="836"/>
      <c r="AQH167" s="836"/>
      <c r="AQI167" s="836"/>
      <c r="AQJ167" s="835"/>
      <c r="AQK167" s="835" t="s">
        <v>445</v>
      </c>
      <c r="AQL167" s="835"/>
      <c r="AQM167" s="835"/>
      <c r="AQN167" s="836"/>
      <c r="AQO167" s="836"/>
      <c r="AQP167" s="836"/>
      <c r="AQQ167" s="836"/>
      <c r="AQR167" s="835"/>
      <c r="AQS167" s="835" t="s">
        <v>445</v>
      </c>
      <c r="AQT167" s="835"/>
      <c r="AQU167" s="835"/>
      <c r="AQV167" s="836"/>
      <c r="AQW167" s="836"/>
      <c r="AQX167" s="836"/>
      <c r="AQY167" s="836"/>
      <c r="AQZ167" s="835"/>
      <c r="ARA167" s="835" t="s">
        <v>445</v>
      </c>
      <c r="ARB167" s="835"/>
      <c r="ARC167" s="835"/>
      <c r="ARD167" s="836"/>
      <c r="ARE167" s="836"/>
      <c r="ARF167" s="836"/>
      <c r="ARG167" s="836"/>
      <c r="ARH167" s="835"/>
      <c r="ARI167" s="835" t="s">
        <v>445</v>
      </c>
      <c r="ARJ167" s="835"/>
      <c r="ARK167" s="835"/>
      <c r="ARL167" s="836"/>
      <c r="ARM167" s="836"/>
      <c r="ARN167" s="836"/>
      <c r="ARO167" s="836"/>
      <c r="ARP167" s="835"/>
      <c r="ARQ167" s="835" t="s">
        <v>445</v>
      </c>
      <c r="ARR167" s="835"/>
      <c r="ARS167" s="835"/>
      <c r="ART167" s="836"/>
      <c r="ARU167" s="836"/>
      <c r="ARV167" s="836"/>
      <c r="ARW167" s="836"/>
      <c r="ARX167" s="835"/>
      <c r="ARY167" s="835" t="s">
        <v>445</v>
      </c>
      <c r="ARZ167" s="835"/>
      <c r="ASA167" s="835"/>
      <c r="ASB167" s="836"/>
      <c r="ASC167" s="836"/>
      <c r="ASD167" s="836"/>
      <c r="ASE167" s="836"/>
      <c r="ASF167" s="835"/>
      <c r="ASG167" s="835" t="s">
        <v>445</v>
      </c>
      <c r="ASH167" s="835"/>
      <c r="ASI167" s="835"/>
      <c r="ASJ167" s="836"/>
      <c r="ASK167" s="836"/>
      <c r="ASL167" s="836"/>
      <c r="ASM167" s="836"/>
      <c r="ASN167" s="835"/>
      <c r="ASO167" s="835" t="s">
        <v>445</v>
      </c>
      <c r="ASP167" s="835"/>
      <c r="ASQ167" s="835"/>
      <c r="ASR167" s="836"/>
      <c r="ASS167" s="836"/>
      <c r="AST167" s="836"/>
      <c r="ASU167" s="836"/>
      <c r="ASV167" s="835"/>
      <c r="ASW167" s="835" t="s">
        <v>445</v>
      </c>
      <c r="ASX167" s="835"/>
      <c r="ASY167" s="835"/>
      <c r="ASZ167" s="836"/>
      <c r="ATA167" s="836"/>
      <c r="ATB167" s="836"/>
      <c r="ATC167" s="836"/>
      <c r="ATD167" s="835"/>
      <c r="ATE167" s="835" t="s">
        <v>445</v>
      </c>
      <c r="ATF167" s="835"/>
      <c r="ATG167" s="835"/>
      <c r="ATH167" s="836"/>
      <c r="ATI167" s="836"/>
      <c r="ATJ167" s="836"/>
      <c r="ATK167" s="836"/>
      <c r="ATL167" s="835"/>
      <c r="ATM167" s="835" t="s">
        <v>445</v>
      </c>
      <c r="ATN167" s="835"/>
      <c r="ATO167" s="835"/>
      <c r="ATP167" s="836"/>
      <c r="ATQ167" s="836"/>
      <c r="ATR167" s="836"/>
      <c r="ATS167" s="836"/>
      <c r="ATT167" s="835"/>
      <c r="ATU167" s="835" t="s">
        <v>445</v>
      </c>
      <c r="ATV167" s="835"/>
      <c r="ATW167" s="835"/>
      <c r="ATX167" s="836"/>
      <c r="ATY167" s="836"/>
      <c r="ATZ167" s="836"/>
      <c r="AUA167" s="836"/>
      <c r="AUB167" s="835"/>
      <c r="AUC167" s="835" t="s">
        <v>445</v>
      </c>
      <c r="AUD167" s="835"/>
      <c r="AUE167" s="835"/>
      <c r="AUF167" s="836"/>
      <c r="AUG167" s="836"/>
      <c r="AUH167" s="836"/>
      <c r="AUI167" s="836"/>
      <c r="AUJ167" s="835"/>
      <c r="AUK167" s="835" t="s">
        <v>445</v>
      </c>
      <c r="AUL167" s="835"/>
      <c r="AUM167" s="835"/>
      <c r="AUN167" s="836"/>
      <c r="AUO167" s="836"/>
      <c r="AUP167" s="836"/>
      <c r="AUQ167" s="836"/>
      <c r="AUR167" s="835"/>
      <c r="AUS167" s="835" t="s">
        <v>445</v>
      </c>
      <c r="AUT167" s="835"/>
      <c r="AUU167" s="835"/>
      <c r="AUV167" s="836"/>
      <c r="AUW167" s="836"/>
      <c r="AUX167" s="836"/>
      <c r="AUY167" s="836"/>
      <c r="AUZ167" s="835"/>
      <c r="AVA167" s="835" t="s">
        <v>445</v>
      </c>
      <c r="AVB167" s="835"/>
      <c r="AVC167" s="835"/>
      <c r="AVD167" s="836"/>
      <c r="AVE167" s="836"/>
      <c r="AVF167" s="836"/>
      <c r="AVG167" s="836"/>
      <c r="AVH167" s="835"/>
      <c r="AVI167" s="835" t="s">
        <v>445</v>
      </c>
      <c r="AVJ167" s="835"/>
      <c r="AVK167" s="835"/>
      <c r="AVL167" s="836"/>
      <c r="AVM167" s="836"/>
      <c r="AVN167" s="836"/>
      <c r="AVO167" s="836"/>
      <c r="AVP167" s="835"/>
      <c r="AVQ167" s="835" t="s">
        <v>445</v>
      </c>
      <c r="AVR167" s="835"/>
      <c r="AVS167" s="835"/>
      <c r="AVT167" s="836"/>
      <c r="AVU167" s="836"/>
      <c r="AVV167" s="836"/>
      <c r="AVW167" s="836"/>
      <c r="AVX167" s="835"/>
      <c r="AVY167" s="835" t="s">
        <v>445</v>
      </c>
      <c r="AVZ167" s="835"/>
      <c r="AWA167" s="835"/>
      <c r="AWB167" s="836"/>
      <c r="AWC167" s="836"/>
      <c r="AWD167" s="836"/>
      <c r="AWE167" s="836"/>
      <c r="AWF167" s="835"/>
      <c r="AWG167" s="835" t="s">
        <v>445</v>
      </c>
      <c r="AWH167" s="835"/>
      <c r="AWI167" s="835"/>
      <c r="AWJ167" s="836"/>
      <c r="AWK167" s="836"/>
      <c r="AWL167" s="836"/>
      <c r="AWM167" s="836"/>
      <c r="AWN167" s="835"/>
      <c r="AWO167" s="835" t="s">
        <v>445</v>
      </c>
      <c r="AWP167" s="835"/>
      <c r="AWQ167" s="835"/>
      <c r="AWR167" s="836"/>
      <c r="AWS167" s="836"/>
      <c r="AWT167" s="836"/>
      <c r="AWU167" s="836"/>
      <c r="AWV167" s="835"/>
      <c r="AWW167" s="835" t="s">
        <v>445</v>
      </c>
      <c r="AWX167" s="835"/>
      <c r="AWY167" s="835"/>
      <c r="AWZ167" s="836"/>
      <c r="AXA167" s="836"/>
      <c r="AXB167" s="836"/>
      <c r="AXC167" s="836"/>
      <c r="AXD167" s="835"/>
      <c r="AXE167" s="835" t="s">
        <v>445</v>
      </c>
      <c r="AXF167" s="835"/>
      <c r="AXG167" s="835"/>
      <c r="AXH167" s="836"/>
      <c r="AXI167" s="836"/>
      <c r="AXJ167" s="836"/>
      <c r="AXK167" s="836"/>
      <c r="AXL167" s="835"/>
      <c r="AXM167" s="835" t="s">
        <v>445</v>
      </c>
      <c r="AXN167" s="835"/>
      <c r="AXO167" s="835"/>
      <c r="AXP167" s="836"/>
      <c r="AXQ167" s="836"/>
      <c r="AXR167" s="836"/>
      <c r="AXS167" s="836"/>
      <c r="AXT167" s="835"/>
      <c r="AXU167" s="835" t="s">
        <v>445</v>
      </c>
      <c r="AXV167" s="835"/>
      <c r="AXW167" s="835"/>
      <c r="AXX167" s="836"/>
      <c r="AXY167" s="836"/>
      <c r="AXZ167" s="836"/>
      <c r="AYA167" s="836"/>
      <c r="AYB167" s="835"/>
      <c r="AYC167" s="835" t="s">
        <v>445</v>
      </c>
      <c r="AYD167" s="835"/>
      <c r="AYE167" s="835"/>
      <c r="AYF167" s="836"/>
      <c r="AYG167" s="836"/>
      <c r="AYH167" s="836"/>
      <c r="AYI167" s="836"/>
      <c r="AYJ167" s="835"/>
      <c r="AYK167" s="835" t="s">
        <v>445</v>
      </c>
      <c r="AYL167" s="835"/>
      <c r="AYM167" s="835"/>
      <c r="AYN167" s="836"/>
      <c r="AYO167" s="836"/>
      <c r="AYP167" s="836"/>
      <c r="AYQ167" s="836"/>
      <c r="AYR167" s="835"/>
      <c r="AYS167" s="835" t="s">
        <v>445</v>
      </c>
      <c r="AYT167" s="835"/>
      <c r="AYU167" s="835"/>
      <c r="AYV167" s="836"/>
      <c r="AYW167" s="836"/>
      <c r="AYX167" s="836"/>
      <c r="AYY167" s="836"/>
      <c r="AYZ167" s="835"/>
      <c r="AZA167" s="835" t="s">
        <v>445</v>
      </c>
      <c r="AZB167" s="835"/>
      <c r="AZC167" s="835"/>
      <c r="AZD167" s="836"/>
      <c r="AZE167" s="836"/>
      <c r="AZF167" s="836"/>
      <c r="AZG167" s="836"/>
      <c r="AZH167" s="835"/>
      <c r="AZI167" s="835" t="s">
        <v>445</v>
      </c>
      <c r="AZJ167" s="835"/>
      <c r="AZK167" s="835"/>
      <c r="AZL167" s="836"/>
      <c r="AZM167" s="836"/>
      <c r="AZN167" s="836"/>
      <c r="AZO167" s="836"/>
      <c r="AZP167" s="835"/>
      <c r="AZQ167" s="835" t="s">
        <v>445</v>
      </c>
      <c r="AZR167" s="835"/>
      <c r="AZS167" s="835"/>
      <c r="AZT167" s="836"/>
      <c r="AZU167" s="836"/>
      <c r="AZV167" s="836"/>
      <c r="AZW167" s="836"/>
      <c r="AZX167" s="835"/>
      <c r="AZY167" s="835" t="s">
        <v>445</v>
      </c>
      <c r="AZZ167" s="835"/>
      <c r="BAA167" s="835"/>
      <c r="BAB167" s="836"/>
      <c r="BAC167" s="836"/>
      <c r="BAD167" s="836"/>
      <c r="BAE167" s="836"/>
      <c r="BAF167" s="835"/>
      <c r="BAG167" s="835" t="s">
        <v>445</v>
      </c>
      <c r="BAH167" s="835"/>
      <c r="BAI167" s="835"/>
      <c r="BAJ167" s="836"/>
      <c r="BAK167" s="836"/>
      <c r="BAL167" s="836"/>
      <c r="BAM167" s="836"/>
      <c r="BAN167" s="835"/>
      <c r="BAO167" s="835" t="s">
        <v>445</v>
      </c>
      <c r="BAP167" s="835"/>
      <c r="BAQ167" s="835"/>
      <c r="BAR167" s="836"/>
      <c r="BAS167" s="836"/>
      <c r="BAT167" s="836"/>
      <c r="BAU167" s="836"/>
      <c r="BAV167" s="835"/>
      <c r="BAW167" s="835" t="s">
        <v>445</v>
      </c>
      <c r="BAX167" s="835"/>
      <c r="BAY167" s="835"/>
      <c r="BAZ167" s="836"/>
      <c r="BBA167" s="836"/>
      <c r="BBB167" s="836"/>
      <c r="BBC167" s="836"/>
      <c r="BBD167" s="835"/>
      <c r="BBE167" s="835" t="s">
        <v>445</v>
      </c>
      <c r="BBF167" s="835"/>
      <c r="BBG167" s="835"/>
      <c r="BBH167" s="836"/>
      <c r="BBI167" s="836"/>
      <c r="BBJ167" s="836"/>
      <c r="BBK167" s="836"/>
      <c r="BBL167" s="835"/>
      <c r="BBM167" s="835" t="s">
        <v>445</v>
      </c>
      <c r="BBN167" s="835"/>
      <c r="BBO167" s="835"/>
      <c r="BBP167" s="836"/>
      <c r="BBQ167" s="836"/>
      <c r="BBR167" s="836"/>
      <c r="BBS167" s="836"/>
      <c r="BBT167" s="835"/>
      <c r="BBU167" s="835" t="s">
        <v>445</v>
      </c>
      <c r="BBV167" s="835"/>
      <c r="BBW167" s="835"/>
      <c r="BBX167" s="836"/>
      <c r="BBY167" s="836"/>
      <c r="BBZ167" s="836"/>
      <c r="BCA167" s="836"/>
      <c r="BCB167" s="835"/>
      <c r="BCC167" s="835" t="s">
        <v>445</v>
      </c>
      <c r="BCD167" s="835"/>
      <c r="BCE167" s="835"/>
      <c r="BCF167" s="836"/>
      <c r="BCG167" s="836"/>
      <c r="BCH167" s="836"/>
      <c r="BCI167" s="836"/>
      <c r="BCJ167" s="835"/>
      <c r="BCK167" s="835" t="s">
        <v>445</v>
      </c>
      <c r="BCL167" s="835"/>
      <c r="BCM167" s="835"/>
      <c r="BCN167" s="836"/>
      <c r="BCO167" s="836"/>
      <c r="BCP167" s="836"/>
      <c r="BCQ167" s="836"/>
      <c r="BCR167" s="835"/>
      <c r="BCS167" s="835" t="s">
        <v>445</v>
      </c>
      <c r="BCT167" s="835"/>
      <c r="BCU167" s="835"/>
      <c r="BCV167" s="836"/>
      <c r="BCW167" s="836"/>
      <c r="BCX167" s="836"/>
      <c r="BCY167" s="836"/>
      <c r="BCZ167" s="835"/>
      <c r="BDA167" s="835" t="s">
        <v>445</v>
      </c>
      <c r="BDB167" s="835"/>
      <c r="BDC167" s="835"/>
      <c r="BDD167" s="836"/>
      <c r="BDE167" s="836"/>
      <c r="BDF167" s="836"/>
      <c r="BDG167" s="836"/>
      <c r="BDH167" s="835"/>
      <c r="BDI167" s="835" t="s">
        <v>445</v>
      </c>
      <c r="BDJ167" s="835"/>
      <c r="BDK167" s="835"/>
      <c r="BDL167" s="836"/>
      <c r="BDM167" s="836"/>
      <c r="BDN167" s="836"/>
      <c r="BDO167" s="836"/>
      <c r="BDP167" s="835"/>
      <c r="BDQ167" s="835" t="s">
        <v>445</v>
      </c>
      <c r="BDR167" s="835"/>
      <c r="BDS167" s="835"/>
      <c r="BDT167" s="836"/>
      <c r="BDU167" s="836"/>
      <c r="BDV167" s="836"/>
      <c r="BDW167" s="836"/>
      <c r="BDX167" s="835"/>
      <c r="BDY167" s="835" t="s">
        <v>445</v>
      </c>
      <c r="BDZ167" s="835"/>
      <c r="BEA167" s="835"/>
      <c r="BEB167" s="836"/>
      <c r="BEC167" s="836"/>
      <c r="BED167" s="836"/>
      <c r="BEE167" s="836"/>
      <c r="BEF167" s="835"/>
      <c r="BEG167" s="835" t="s">
        <v>445</v>
      </c>
      <c r="BEH167" s="835"/>
      <c r="BEI167" s="835"/>
      <c r="BEJ167" s="836"/>
      <c r="BEK167" s="836"/>
      <c r="BEL167" s="836"/>
      <c r="BEM167" s="836"/>
      <c r="BEN167" s="835"/>
      <c r="BEO167" s="835" t="s">
        <v>445</v>
      </c>
      <c r="BEP167" s="835"/>
      <c r="BEQ167" s="835"/>
      <c r="BER167" s="836"/>
      <c r="BES167" s="836"/>
      <c r="BET167" s="836"/>
      <c r="BEU167" s="836"/>
      <c r="BEV167" s="835"/>
      <c r="BEW167" s="835" t="s">
        <v>445</v>
      </c>
      <c r="BEX167" s="835"/>
      <c r="BEY167" s="835"/>
      <c r="BEZ167" s="836"/>
      <c r="BFA167" s="836"/>
      <c r="BFB167" s="836"/>
      <c r="BFC167" s="836"/>
      <c r="BFD167" s="835"/>
      <c r="BFE167" s="835" t="s">
        <v>445</v>
      </c>
      <c r="BFF167" s="835"/>
      <c r="BFG167" s="835"/>
      <c r="BFH167" s="836"/>
      <c r="BFI167" s="836"/>
      <c r="BFJ167" s="836"/>
      <c r="BFK167" s="836"/>
      <c r="BFL167" s="835"/>
      <c r="BFM167" s="835" t="s">
        <v>445</v>
      </c>
      <c r="BFN167" s="835"/>
      <c r="BFO167" s="835"/>
      <c r="BFP167" s="836"/>
      <c r="BFQ167" s="836"/>
      <c r="BFR167" s="836"/>
      <c r="BFS167" s="836"/>
      <c r="BFT167" s="835"/>
      <c r="BFU167" s="835" t="s">
        <v>445</v>
      </c>
      <c r="BFV167" s="835"/>
      <c r="BFW167" s="835"/>
      <c r="BFX167" s="836"/>
      <c r="BFY167" s="836"/>
      <c r="BFZ167" s="836"/>
      <c r="BGA167" s="836"/>
      <c r="BGB167" s="835"/>
      <c r="BGC167" s="835" t="s">
        <v>445</v>
      </c>
      <c r="BGD167" s="835"/>
      <c r="BGE167" s="835"/>
      <c r="BGF167" s="836"/>
      <c r="BGG167" s="836"/>
      <c r="BGH167" s="836"/>
      <c r="BGI167" s="836"/>
      <c r="BGJ167" s="835"/>
      <c r="BGK167" s="835" t="s">
        <v>445</v>
      </c>
      <c r="BGL167" s="835"/>
      <c r="BGM167" s="835"/>
      <c r="BGN167" s="836"/>
      <c r="BGO167" s="836"/>
      <c r="BGP167" s="836"/>
      <c r="BGQ167" s="836"/>
      <c r="BGR167" s="835"/>
      <c r="BGS167" s="835" t="s">
        <v>445</v>
      </c>
      <c r="BGT167" s="835"/>
      <c r="BGU167" s="835"/>
      <c r="BGV167" s="836"/>
      <c r="BGW167" s="836"/>
      <c r="BGX167" s="836"/>
      <c r="BGY167" s="836"/>
      <c r="BGZ167" s="835"/>
      <c r="BHA167" s="835" t="s">
        <v>445</v>
      </c>
      <c r="BHB167" s="835"/>
      <c r="BHC167" s="835"/>
      <c r="BHD167" s="836"/>
      <c r="BHE167" s="836"/>
      <c r="BHF167" s="836"/>
      <c r="BHG167" s="836"/>
      <c r="BHH167" s="835"/>
      <c r="BHI167" s="835" t="s">
        <v>445</v>
      </c>
      <c r="BHJ167" s="835"/>
      <c r="BHK167" s="835"/>
      <c r="BHL167" s="836"/>
      <c r="BHM167" s="836"/>
      <c r="BHN167" s="836"/>
      <c r="BHO167" s="836"/>
      <c r="BHP167" s="835"/>
      <c r="BHQ167" s="835" t="s">
        <v>445</v>
      </c>
      <c r="BHR167" s="835"/>
      <c r="BHS167" s="835"/>
      <c r="BHT167" s="836"/>
      <c r="BHU167" s="836"/>
      <c r="BHV167" s="836"/>
      <c r="BHW167" s="836"/>
      <c r="BHX167" s="835"/>
      <c r="BHY167" s="835" t="s">
        <v>445</v>
      </c>
      <c r="BHZ167" s="835"/>
      <c r="BIA167" s="835"/>
      <c r="BIB167" s="836"/>
      <c r="BIC167" s="836"/>
      <c r="BID167" s="836"/>
      <c r="BIE167" s="836"/>
      <c r="BIF167" s="835"/>
      <c r="BIG167" s="835" t="s">
        <v>445</v>
      </c>
      <c r="BIH167" s="835"/>
      <c r="BII167" s="835"/>
      <c r="BIJ167" s="836"/>
      <c r="BIK167" s="836"/>
      <c r="BIL167" s="836"/>
      <c r="BIM167" s="836"/>
      <c r="BIN167" s="835"/>
      <c r="BIO167" s="835" t="s">
        <v>445</v>
      </c>
      <c r="BIP167" s="835"/>
      <c r="BIQ167" s="835"/>
      <c r="BIR167" s="836"/>
      <c r="BIS167" s="836"/>
      <c r="BIT167" s="836"/>
      <c r="BIU167" s="836"/>
      <c r="BIV167" s="835"/>
      <c r="BIW167" s="835" t="s">
        <v>445</v>
      </c>
      <c r="BIX167" s="835"/>
      <c r="BIY167" s="835"/>
      <c r="BIZ167" s="836"/>
      <c r="BJA167" s="836"/>
      <c r="BJB167" s="836"/>
      <c r="BJC167" s="836"/>
      <c r="BJD167" s="835"/>
      <c r="BJE167" s="835" t="s">
        <v>445</v>
      </c>
      <c r="BJF167" s="835"/>
      <c r="BJG167" s="835"/>
      <c r="BJH167" s="836"/>
      <c r="BJI167" s="836"/>
      <c r="BJJ167" s="836"/>
      <c r="BJK167" s="836"/>
      <c r="BJL167" s="835"/>
      <c r="BJM167" s="835" t="s">
        <v>445</v>
      </c>
      <c r="BJN167" s="835"/>
      <c r="BJO167" s="835"/>
      <c r="BJP167" s="836"/>
      <c r="BJQ167" s="836"/>
      <c r="BJR167" s="836"/>
      <c r="BJS167" s="836"/>
      <c r="BJT167" s="835"/>
      <c r="BJU167" s="835" t="s">
        <v>445</v>
      </c>
      <c r="BJV167" s="835"/>
      <c r="BJW167" s="835"/>
      <c r="BJX167" s="836"/>
      <c r="BJY167" s="836"/>
      <c r="BJZ167" s="836"/>
      <c r="BKA167" s="836"/>
      <c r="BKB167" s="835"/>
      <c r="BKC167" s="835" t="s">
        <v>445</v>
      </c>
      <c r="BKD167" s="835"/>
      <c r="BKE167" s="835"/>
      <c r="BKF167" s="836"/>
      <c r="BKG167" s="836"/>
      <c r="BKH167" s="836"/>
      <c r="BKI167" s="836"/>
      <c r="BKJ167" s="835"/>
      <c r="BKK167" s="835" t="s">
        <v>445</v>
      </c>
      <c r="BKL167" s="835"/>
      <c r="BKM167" s="835"/>
      <c r="BKN167" s="836"/>
      <c r="BKO167" s="836"/>
      <c r="BKP167" s="836"/>
      <c r="BKQ167" s="836"/>
      <c r="BKR167" s="835"/>
      <c r="BKS167" s="835" t="s">
        <v>445</v>
      </c>
      <c r="BKT167" s="835"/>
      <c r="BKU167" s="835"/>
      <c r="BKV167" s="836"/>
      <c r="BKW167" s="836"/>
      <c r="BKX167" s="836"/>
      <c r="BKY167" s="836"/>
      <c r="BKZ167" s="835"/>
      <c r="BLA167" s="835" t="s">
        <v>445</v>
      </c>
      <c r="BLB167" s="835"/>
      <c r="BLC167" s="835"/>
      <c r="BLD167" s="836"/>
      <c r="BLE167" s="836"/>
      <c r="BLF167" s="836"/>
      <c r="BLG167" s="836"/>
      <c r="BLH167" s="835"/>
      <c r="BLI167" s="835" t="s">
        <v>445</v>
      </c>
      <c r="BLJ167" s="835"/>
      <c r="BLK167" s="835"/>
      <c r="BLL167" s="836"/>
      <c r="BLM167" s="836"/>
      <c r="BLN167" s="836"/>
      <c r="BLO167" s="836"/>
      <c r="BLP167" s="835"/>
      <c r="BLQ167" s="835" t="s">
        <v>445</v>
      </c>
      <c r="BLR167" s="835"/>
      <c r="BLS167" s="835"/>
      <c r="BLT167" s="836"/>
      <c r="BLU167" s="836"/>
      <c r="BLV167" s="836"/>
      <c r="BLW167" s="836"/>
      <c r="BLX167" s="835"/>
      <c r="BLY167" s="835" t="s">
        <v>445</v>
      </c>
      <c r="BLZ167" s="835"/>
      <c r="BMA167" s="835"/>
      <c r="BMB167" s="836"/>
      <c r="BMC167" s="836"/>
      <c r="BMD167" s="836"/>
      <c r="BME167" s="836"/>
      <c r="BMF167" s="835"/>
      <c r="BMG167" s="835" t="s">
        <v>445</v>
      </c>
      <c r="BMH167" s="835"/>
      <c r="BMI167" s="835"/>
      <c r="BMJ167" s="836"/>
      <c r="BMK167" s="836"/>
      <c r="BML167" s="836"/>
      <c r="BMM167" s="836"/>
      <c r="BMN167" s="835"/>
      <c r="BMO167" s="835" t="s">
        <v>445</v>
      </c>
      <c r="BMP167" s="835"/>
      <c r="BMQ167" s="835"/>
      <c r="BMR167" s="836"/>
      <c r="BMS167" s="836"/>
      <c r="BMT167" s="836"/>
      <c r="BMU167" s="836"/>
      <c r="BMV167" s="835"/>
      <c r="BMW167" s="835" t="s">
        <v>445</v>
      </c>
      <c r="BMX167" s="835"/>
      <c r="BMY167" s="835"/>
      <c r="BMZ167" s="836"/>
      <c r="BNA167" s="836"/>
      <c r="BNB167" s="836"/>
      <c r="BNC167" s="836"/>
      <c r="BND167" s="835"/>
      <c r="BNE167" s="835" t="s">
        <v>445</v>
      </c>
      <c r="BNF167" s="835"/>
      <c r="BNG167" s="835"/>
      <c r="BNH167" s="836"/>
      <c r="BNI167" s="836"/>
      <c r="BNJ167" s="836"/>
      <c r="BNK167" s="836"/>
      <c r="BNL167" s="835"/>
      <c r="BNM167" s="835" t="s">
        <v>445</v>
      </c>
      <c r="BNN167" s="835"/>
      <c r="BNO167" s="835"/>
      <c r="BNP167" s="836"/>
      <c r="BNQ167" s="836"/>
      <c r="BNR167" s="836"/>
      <c r="BNS167" s="836"/>
      <c r="BNT167" s="835"/>
      <c r="BNU167" s="835" t="s">
        <v>445</v>
      </c>
      <c r="BNV167" s="835"/>
      <c r="BNW167" s="835"/>
      <c r="BNX167" s="836"/>
      <c r="BNY167" s="836"/>
      <c r="BNZ167" s="836"/>
      <c r="BOA167" s="836"/>
      <c r="BOB167" s="835"/>
      <c r="BOC167" s="835" t="s">
        <v>445</v>
      </c>
      <c r="BOD167" s="835"/>
      <c r="BOE167" s="835"/>
      <c r="BOF167" s="836"/>
      <c r="BOG167" s="836"/>
      <c r="BOH167" s="836"/>
      <c r="BOI167" s="836"/>
      <c r="BOJ167" s="835"/>
      <c r="BOK167" s="835" t="s">
        <v>445</v>
      </c>
      <c r="BOL167" s="835"/>
      <c r="BOM167" s="835"/>
      <c r="BON167" s="836"/>
      <c r="BOO167" s="836"/>
      <c r="BOP167" s="836"/>
      <c r="BOQ167" s="836"/>
      <c r="BOR167" s="835"/>
      <c r="BOS167" s="835" t="s">
        <v>445</v>
      </c>
      <c r="BOT167" s="835"/>
      <c r="BOU167" s="835"/>
      <c r="BOV167" s="836"/>
      <c r="BOW167" s="836"/>
      <c r="BOX167" s="836"/>
      <c r="BOY167" s="836"/>
      <c r="BOZ167" s="835"/>
      <c r="BPA167" s="835" t="s">
        <v>445</v>
      </c>
      <c r="BPB167" s="835"/>
      <c r="BPC167" s="835"/>
      <c r="BPD167" s="836"/>
      <c r="BPE167" s="836"/>
      <c r="BPF167" s="836"/>
      <c r="BPG167" s="836"/>
      <c r="BPH167" s="835"/>
      <c r="BPI167" s="835" t="s">
        <v>445</v>
      </c>
      <c r="BPJ167" s="835"/>
      <c r="BPK167" s="835"/>
      <c r="BPL167" s="836"/>
      <c r="BPM167" s="836"/>
      <c r="BPN167" s="836"/>
      <c r="BPO167" s="836"/>
      <c r="BPP167" s="835"/>
      <c r="BPQ167" s="835" t="s">
        <v>445</v>
      </c>
      <c r="BPR167" s="835"/>
      <c r="BPS167" s="835"/>
      <c r="BPT167" s="836"/>
      <c r="BPU167" s="836"/>
      <c r="BPV167" s="836"/>
      <c r="BPW167" s="836"/>
      <c r="BPX167" s="835"/>
      <c r="BPY167" s="835" t="s">
        <v>445</v>
      </c>
      <c r="BPZ167" s="835"/>
      <c r="BQA167" s="835"/>
      <c r="BQB167" s="836"/>
      <c r="BQC167" s="836"/>
      <c r="BQD167" s="836"/>
      <c r="BQE167" s="836"/>
      <c r="BQF167" s="835"/>
      <c r="BQG167" s="835" t="s">
        <v>445</v>
      </c>
      <c r="BQH167" s="835"/>
      <c r="BQI167" s="835"/>
      <c r="BQJ167" s="836"/>
      <c r="BQK167" s="836"/>
      <c r="BQL167" s="836"/>
      <c r="BQM167" s="836"/>
      <c r="BQN167" s="835"/>
      <c r="BQO167" s="835" t="s">
        <v>445</v>
      </c>
      <c r="BQP167" s="835"/>
      <c r="BQQ167" s="835"/>
      <c r="BQR167" s="836"/>
      <c r="BQS167" s="836"/>
      <c r="BQT167" s="836"/>
      <c r="BQU167" s="836"/>
      <c r="BQV167" s="835"/>
      <c r="BQW167" s="835" t="s">
        <v>445</v>
      </c>
      <c r="BQX167" s="835"/>
      <c r="BQY167" s="835"/>
      <c r="BQZ167" s="836"/>
      <c r="BRA167" s="836"/>
      <c r="BRB167" s="836"/>
      <c r="BRC167" s="836"/>
      <c r="BRD167" s="835"/>
      <c r="BRE167" s="835" t="s">
        <v>445</v>
      </c>
      <c r="BRF167" s="835"/>
      <c r="BRG167" s="835"/>
      <c r="BRH167" s="836"/>
      <c r="BRI167" s="836"/>
      <c r="BRJ167" s="836"/>
      <c r="BRK167" s="836"/>
      <c r="BRL167" s="835"/>
      <c r="BRM167" s="835" t="s">
        <v>445</v>
      </c>
      <c r="BRN167" s="835"/>
      <c r="BRO167" s="835"/>
      <c r="BRP167" s="836"/>
      <c r="BRQ167" s="836"/>
      <c r="BRR167" s="836"/>
      <c r="BRS167" s="836"/>
      <c r="BRT167" s="835"/>
      <c r="BRU167" s="835" t="s">
        <v>445</v>
      </c>
      <c r="BRV167" s="835"/>
      <c r="BRW167" s="835"/>
      <c r="BRX167" s="836"/>
      <c r="BRY167" s="836"/>
      <c r="BRZ167" s="836"/>
      <c r="BSA167" s="836"/>
      <c r="BSB167" s="835"/>
      <c r="BSC167" s="835" t="s">
        <v>445</v>
      </c>
      <c r="BSD167" s="835"/>
      <c r="BSE167" s="835"/>
      <c r="BSF167" s="836"/>
      <c r="BSG167" s="836"/>
      <c r="BSH167" s="836"/>
      <c r="BSI167" s="836"/>
      <c r="BSJ167" s="835"/>
      <c r="BSK167" s="835" t="s">
        <v>445</v>
      </c>
      <c r="BSL167" s="835"/>
      <c r="BSM167" s="835"/>
      <c r="BSN167" s="836"/>
      <c r="BSO167" s="836"/>
      <c r="BSP167" s="836"/>
      <c r="BSQ167" s="836"/>
      <c r="BSR167" s="835"/>
      <c r="BSS167" s="835" t="s">
        <v>445</v>
      </c>
      <c r="BST167" s="835"/>
      <c r="BSU167" s="835"/>
      <c r="BSV167" s="836"/>
      <c r="BSW167" s="836"/>
      <c r="BSX167" s="836"/>
      <c r="BSY167" s="836"/>
      <c r="BSZ167" s="835"/>
      <c r="BTA167" s="835" t="s">
        <v>445</v>
      </c>
      <c r="BTB167" s="835"/>
      <c r="BTC167" s="835"/>
      <c r="BTD167" s="836"/>
      <c r="BTE167" s="836"/>
      <c r="BTF167" s="836"/>
      <c r="BTG167" s="836"/>
      <c r="BTH167" s="835"/>
      <c r="BTI167" s="835" t="s">
        <v>445</v>
      </c>
      <c r="BTJ167" s="835"/>
      <c r="BTK167" s="835"/>
      <c r="BTL167" s="836"/>
      <c r="BTM167" s="836"/>
      <c r="BTN167" s="836"/>
      <c r="BTO167" s="836"/>
      <c r="BTP167" s="835"/>
      <c r="BTQ167" s="835" t="s">
        <v>445</v>
      </c>
      <c r="BTR167" s="835"/>
      <c r="BTS167" s="835"/>
      <c r="BTT167" s="836"/>
      <c r="BTU167" s="836"/>
      <c r="BTV167" s="836"/>
      <c r="BTW167" s="836"/>
      <c r="BTX167" s="835"/>
      <c r="BTY167" s="835" t="s">
        <v>445</v>
      </c>
      <c r="BTZ167" s="835"/>
      <c r="BUA167" s="835"/>
      <c r="BUB167" s="836"/>
      <c r="BUC167" s="836"/>
      <c r="BUD167" s="836"/>
      <c r="BUE167" s="836"/>
      <c r="BUF167" s="835"/>
      <c r="BUG167" s="835" t="s">
        <v>445</v>
      </c>
      <c r="BUH167" s="835"/>
      <c r="BUI167" s="835"/>
      <c r="BUJ167" s="836"/>
      <c r="BUK167" s="836"/>
      <c r="BUL167" s="836"/>
      <c r="BUM167" s="836"/>
      <c r="BUN167" s="835"/>
      <c r="BUO167" s="835" t="s">
        <v>445</v>
      </c>
      <c r="BUP167" s="835"/>
      <c r="BUQ167" s="835"/>
      <c r="BUR167" s="836"/>
      <c r="BUS167" s="836"/>
      <c r="BUT167" s="836"/>
      <c r="BUU167" s="836"/>
      <c r="BUV167" s="835"/>
      <c r="BUW167" s="835" t="s">
        <v>445</v>
      </c>
      <c r="BUX167" s="835"/>
      <c r="BUY167" s="835"/>
      <c r="BUZ167" s="836"/>
      <c r="BVA167" s="836"/>
      <c r="BVB167" s="836"/>
      <c r="BVC167" s="836"/>
      <c r="BVD167" s="835"/>
      <c r="BVE167" s="835" t="s">
        <v>445</v>
      </c>
      <c r="BVF167" s="835"/>
      <c r="BVG167" s="835"/>
      <c r="BVH167" s="836"/>
      <c r="BVI167" s="836"/>
      <c r="BVJ167" s="836"/>
      <c r="BVK167" s="836"/>
      <c r="BVL167" s="835"/>
      <c r="BVM167" s="835" t="s">
        <v>445</v>
      </c>
      <c r="BVN167" s="835"/>
      <c r="BVO167" s="835"/>
      <c r="BVP167" s="836"/>
      <c r="BVQ167" s="836"/>
      <c r="BVR167" s="836"/>
      <c r="BVS167" s="836"/>
      <c r="BVT167" s="835"/>
      <c r="BVU167" s="835" t="s">
        <v>445</v>
      </c>
      <c r="BVV167" s="835"/>
      <c r="BVW167" s="835"/>
      <c r="BVX167" s="836"/>
      <c r="BVY167" s="836"/>
      <c r="BVZ167" s="836"/>
      <c r="BWA167" s="836"/>
      <c r="BWB167" s="835"/>
      <c r="BWC167" s="835" t="s">
        <v>445</v>
      </c>
      <c r="BWD167" s="835"/>
      <c r="BWE167" s="835"/>
      <c r="BWF167" s="836"/>
      <c r="BWG167" s="836"/>
      <c r="BWH167" s="836"/>
      <c r="BWI167" s="836"/>
      <c r="BWJ167" s="835"/>
      <c r="BWK167" s="835" t="s">
        <v>445</v>
      </c>
      <c r="BWL167" s="835"/>
      <c r="BWM167" s="835"/>
      <c r="BWN167" s="836"/>
      <c r="BWO167" s="836"/>
      <c r="BWP167" s="836"/>
      <c r="BWQ167" s="836"/>
      <c r="BWR167" s="835"/>
      <c r="BWS167" s="835" t="s">
        <v>445</v>
      </c>
      <c r="BWT167" s="835"/>
      <c r="BWU167" s="835"/>
      <c r="BWV167" s="836"/>
      <c r="BWW167" s="836"/>
      <c r="BWX167" s="836"/>
      <c r="BWY167" s="836"/>
      <c r="BWZ167" s="835"/>
      <c r="BXA167" s="835" t="s">
        <v>445</v>
      </c>
      <c r="BXB167" s="835"/>
      <c r="BXC167" s="835"/>
      <c r="BXD167" s="836"/>
      <c r="BXE167" s="836"/>
      <c r="BXF167" s="836"/>
      <c r="BXG167" s="836"/>
      <c r="BXH167" s="835"/>
      <c r="BXI167" s="835" t="s">
        <v>445</v>
      </c>
      <c r="BXJ167" s="835"/>
      <c r="BXK167" s="835"/>
      <c r="BXL167" s="836"/>
      <c r="BXM167" s="836"/>
      <c r="BXN167" s="836"/>
      <c r="BXO167" s="836"/>
      <c r="BXP167" s="835"/>
      <c r="BXQ167" s="835" t="s">
        <v>445</v>
      </c>
      <c r="BXR167" s="835"/>
      <c r="BXS167" s="835"/>
      <c r="BXT167" s="836"/>
      <c r="BXU167" s="836"/>
      <c r="BXV167" s="836"/>
      <c r="BXW167" s="836"/>
      <c r="BXX167" s="835"/>
      <c r="BXY167" s="835" t="s">
        <v>445</v>
      </c>
      <c r="BXZ167" s="835"/>
      <c r="BYA167" s="835"/>
      <c r="BYB167" s="836"/>
      <c r="BYC167" s="836"/>
      <c r="BYD167" s="836"/>
      <c r="BYE167" s="836"/>
      <c r="BYF167" s="835"/>
      <c r="BYG167" s="835" t="s">
        <v>445</v>
      </c>
      <c r="BYH167" s="835"/>
      <c r="BYI167" s="835"/>
      <c r="BYJ167" s="836"/>
      <c r="BYK167" s="836"/>
      <c r="BYL167" s="836"/>
      <c r="BYM167" s="836"/>
      <c r="BYN167" s="835"/>
      <c r="BYO167" s="835" t="s">
        <v>445</v>
      </c>
      <c r="BYP167" s="835"/>
      <c r="BYQ167" s="835"/>
      <c r="BYR167" s="836"/>
      <c r="BYS167" s="836"/>
      <c r="BYT167" s="836"/>
      <c r="BYU167" s="836"/>
      <c r="BYV167" s="835"/>
      <c r="BYW167" s="835" t="s">
        <v>445</v>
      </c>
      <c r="BYX167" s="835"/>
      <c r="BYY167" s="835"/>
      <c r="BYZ167" s="836"/>
      <c r="BZA167" s="836"/>
      <c r="BZB167" s="836"/>
      <c r="BZC167" s="836"/>
      <c r="BZD167" s="835"/>
      <c r="BZE167" s="835" t="s">
        <v>445</v>
      </c>
      <c r="BZF167" s="835"/>
      <c r="BZG167" s="835"/>
      <c r="BZH167" s="836"/>
      <c r="BZI167" s="836"/>
      <c r="BZJ167" s="836"/>
      <c r="BZK167" s="836"/>
      <c r="BZL167" s="835"/>
      <c r="BZM167" s="835" t="s">
        <v>445</v>
      </c>
      <c r="BZN167" s="835"/>
      <c r="BZO167" s="835"/>
      <c r="BZP167" s="836"/>
      <c r="BZQ167" s="836"/>
      <c r="BZR167" s="836"/>
      <c r="BZS167" s="836"/>
      <c r="BZT167" s="835"/>
      <c r="BZU167" s="835" t="s">
        <v>445</v>
      </c>
      <c r="BZV167" s="835"/>
      <c r="BZW167" s="835"/>
      <c r="BZX167" s="836"/>
      <c r="BZY167" s="836"/>
      <c r="BZZ167" s="836"/>
      <c r="CAA167" s="836"/>
      <c r="CAB167" s="835"/>
      <c r="CAC167" s="835" t="s">
        <v>445</v>
      </c>
      <c r="CAD167" s="835"/>
      <c r="CAE167" s="835"/>
      <c r="CAF167" s="836"/>
      <c r="CAG167" s="836"/>
      <c r="CAH167" s="836"/>
      <c r="CAI167" s="836"/>
      <c r="CAJ167" s="835"/>
      <c r="CAK167" s="835" t="s">
        <v>445</v>
      </c>
      <c r="CAL167" s="835"/>
      <c r="CAM167" s="835"/>
      <c r="CAN167" s="836"/>
      <c r="CAO167" s="836"/>
      <c r="CAP167" s="836"/>
      <c r="CAQ167" s="836"/>
      <c r="CAR167" s="835"/>
      <c r="CAS167" s="835" t="s">
        <v>445</v>
      </c>
      <c r="CAT167" s="835"/>
      <c r="CAU167" s="835"/>
      <c r="CAV167" s="836"/>
      <c r="CAW167" s="836"/>
      <c r="CAX167" s="836"/>
      <c r="CAY167" s="836"/>
      <c r="CAZ167" s="835"/>
      <c r="CBA167" s="835" t="s">
        <v>445</v>
      </c>
      <c r="CBB167" s="835"/>
      <c r="CBC167" s="835"/>
      <c r="CBD167" s="836"/>
      <c r="CBE167" s="836"/>
      <c r="CBF167" s="836"/>
      <c r="CBG167" s="836"/>
      <c r="CBH167" s="835"/>
      <c r="CBI167" s="835" t="s">
        <v>445</v>
      </c>
      <c r="CBJ167" s="835"/>
      <c r="CBK167" s="835"/>
      <c r="CBL167" s="836"/>
      <c r="CBM167" s="836"/>
      <c r="CBN167" s="836"/>
      <c r="CBO167" s="836"/>
      <c r="CBP167" s="835"/>
      <c r="CBQ167" s="835" t="s">
        <v>445</v>
      </c>
      <c r="CBR167" s="835"/>
      <c r="CBS167" s="835"/>
      <c r="CBT167" s="836"/>
      <c r="CBU167" s="836"/>
      <c r="CBV167" s="836"/>
      <c r="CBW167" s="836"/>
      <c r="CBX167" s="835"/>
      <c r="CBY167" s="835" t="s">
        <v>445</v>
      </c>
      <c r="CBZ167" s="835"/>
      <c r="CCA167" s="835"/>
      <c r="CCB167" s="836"/>
      <c r="CCC167" s="836"/>
      <c r="CCD167" s="836"/>
      <c r="CCE167" s="836"/>
      <c r="CCF167" s="835"/>
      <c r="CCG167" s="835" t="s">
        <v>445</v>
      </c>
      <c r="CCH167" s="835"/>
      <c r="CCI167" s="835"/>
      <c r="CCJ167" s="836"/>
      <c r="CCK167" s="836"/>
      <c r="CCL167" s="836"/>
      <c r="CCM167" s="836"/>
      <c r="CCN167" s="835"/>
      <c r="CCO167" s="835" t="s">
        <v>445</v>
      </c>
      <c r="CCP167" s="835"/>
      <c r="CCQ167" s="835"/>
      <c r="CCR167" s="836"/>
      <c r="CCS167" s="836"/>
      <c r="CCT167" s="836"/>
      <c r="CCU167" s="836"/>
      <c r="CCV167" s="835"/>
      <c r="CCW167" s="835" t="s">
        <v>445</v>
      </c>
      <c r="CCX167" s="835"/>
      <c r="CCY167" s="835"/>
      <c r="CCZ167" s="836"/>
      <c r="CDA167" s="836"/>
      <c r="CDB167" s="836"/>
      <c r="CDC167" s="836"/>
      <c r="CDD167" s="835"/>
      <c r="CDE167" s="835" t="s">
        <v>445</v>
      </c>
      <c r="CDF167" s="835"/>
      <c r="CDG167" s="835"/>
      <c r="CDH167" s="836"/>
      <c r="CDI167" s="836"/>
      <c r="CDJ167" s="836"/>
      <c r="CDK167" s="836"/>
      <c r="CDL167" s="835"/>
      <c r="CDM167" s="835" t="s">
        <v>445</v>
      </c>
      <c r="CDN167" s="835"/>
      <c r="CDO167" s="835"/>
      <c r="CDP167" s="836"/>
      <c r="CDQ167" s="836"/>
      <c r="CDR167" s="836"/>
      <c r="CDS167" s="836"/>
      <c r="CDT167" s="835"/>
      <c r="CDU167" s="835" t="s">
        <v>445</v>
      </c>
      <c r="CDV167" s="835"/>
      <c r="CDW167" s="835"/>
      <c r="CDX167" s="836"/>
      <c r="CDY167" s="836"/>
      <c r="CDZ167" s="836"/>
      <c r="CEA167" s="836"/>
      <c r="CEB167" s="835"/>
      <c r="CEC167" s="835" t="s">
        <v>445</v>
      </c>
      <c r="CED167" s="835"/>
      <c r="CEE167" s="835"/>
      <c r="CEF167" s="836"/>
      <c r="CEG167" s="836"/>
      <c r="CEH167" s="836"/>
      <c r="CEI167" s="836"/>
      <c r="CEJ167" s="835"/>
      <c r="CEK167" s="835" t="s">
        <v>445</v>
      </c>
      <c r="CEL167" s="835"/>
      <c r="CEM167" s="835"/>
      <c r="CEN167" s="836"/>
      <c r="CEO167" s="836"/>
      <c r="CEP167" s="836"/>
      <c r="CEQ167" s="836"/>
      <c r="CER167" s="835"/>
      <c r="CES167" s="835" t="s">
        <v>445</v>
      </c>
      <c r="CET167" s="835"/>
      <c r="CEU167" s="835"/>
      <c r="CEV167" s="836"/>
      <c r="CEW167" s="836"/>
      <c r="CEX167" s="836"/>
      <c r="CEY167" s="836"/>
      <c r="CEZ167" s="835"/>
      <c r="CFA167" s="835" t="s">
        <v>445</v>
      </c>
      <c r="CFB167" s="835"/>
      <c r="CFC167" s="835"/>
      <c r="CFD167" s="836"/>
      <c r="CFE167" s="836"/>
      <c r="CFF167" s="836"/>
      <c r="CFG167" s="836"/>
      <c r="CFH167" s="835"/>
      <c r="CFI167" s="835" t="s">
        <v>445</v>
      </c>
      <c r="CFJ167" s="835"/>
      <c r="CFK167" s="835"/>
      <c r="CFL167" s="836"/>
      <c r="CFM167" s="836"/>
      <c r="CFN167" s="836"/>
      <c r="CFO167" s="836"/>
      <c r="CFP167" s="835"/>
      <c r="CFQ167" s="835" t="s">
        <v>445</v>
      </c>
      <c r="CFR167" s="835"/>
      <c r="CFS167" s="835"/>
      <c r="CFT167" s="836"/>
      <c r="CFU167" s="836"/>
      <c r="CFV167" s="836"/>
      <c r="CFW167" s="836"/>
      <c r="CFX167" s="835"/>
      <c r="CFY167" s="835" t="s">
        <v>445</v>
      </c>
      <c r="CFZ167" s="835"/>
      <c r="CGA167" s="835"/>
      <c r="CGB167" s="836"/>
      <c r="CGC167" s="836"/>
      <c r="CGD167" s="836"/>
      <c r="CGE167" s="836"/>
      <c r="CGF167" s="835"/>
      <c r="CGG167" s="835" t="s">
        <v>445</v>
      </c>
      <c r="CGH167" s="835"/>
      <c r="CGI167" s="835"/>
      <c r="CGJ167" s="836"/>
      <c r="CGK167" s="836"/>
      <c r="CGL167" s="836"/>
      <c r="CGM167" s="836"/>
      <c r="CGN167" s="835"/>
      <c r="CGO167" s="835" t="s">
        <v>445</v>
      </c>
      <c r="CGP167" s="835"/>
      <c r="CGQ167" s="835"/>
      <c r="CGR167" s="836"/>
      <c r="CGS167" s="836"/>
      <c r="CGT167" s="836"/>
      <c r="CGU167" s="836"/>
      <c r="CGV167" s="835"/>
      <c r="CGW167" s="835" t="s">
        <v>445</v>
      </c>
      <c r="CGX167" s="835"/>
      <c r="CGY167" s="835"/>
      <c r="CGZ167" s="836"/>
      <c r="CHA167" s="836"/>
      <c r="CHB167" s="836"/>
      <c r="CHC167" s="836"/>
      <c r="CHD167" s="835"/>
      <c r="CHE167" s="835" t="s">
        <v>445</v>
      </c>
      <c r="CHF167" s="835"/>
      <c r="CHG167" s="835"/>
      <c r="CHH167" s="836"/>
      <c r="CHI167" s="836"/>
      <c r="CHJ167" s="836"/>
      <c r="CHK167" s="836"/>
      <c r="CHL167" s="835"/>
      <c r="CHM167" s="835" t="s">
        <v>445</v>
      </c>
      <c r="CHN167" s="835"/>
      <c r="CHO167" s="835"/>
      <c r="CHP167" s="836"/>
      <c r="CHQ167" s="836"/>
      <c r="CHR167" s="836"/>
      <c r="CHS167" s="836"/>
      <c r="CHT167" s="835"/>
      <c r="CHU167" s="835" t="s">
        <v>445</v>
      </c>
      <c r="CHV167" s="835"/>
      <c r="CHW167" s="835"/>
      <c r="CHX167" s="836"/>
      <c r="CHY167" s="836"/>
      <c r="CHZ167" s="836"/>
      <c r="CIA167" s="836"/>
      <c r="CIB167" s="835"/>
      <c r="CIC167" s="835" t="s">
        <v>445</v>
      </c>
      <c r="CID167" s="835"/>
      <c r="CIE167" s="835"/>
      <c r="CIF167" s="836"/>
      <c r="CIG167" s="836"/>
      <c r="CIH167" s="836"/>
      <c r="CII167" s="836"/>
      <c r="CIJ167" s="835"/>
      <c r="CIK167" s="835" t="s">
        <v>445</v>
      </c>
      <c r="CIL167" s="835"/>
      <c r="CIM167" s="835"/>
      <c r="CIN167" s="836"/>
      <c r="CIO167" s="836"/>
      <c r="CIP167" s="836"/>
      <c r="CIQ167" s="836"/>
      <c r="CIR167" s="835"/>
      <c r="CIS167" s="835" t="s">
        <v>445</v>
      </c>
      <c r="CIT167" s="835"/>
      <c r="CIU167" s="835"/>
      <c r="CIV167" s="836"/>
      <c r="CIW167" s="836"/>
      <c r="CIX167" s="836"/>
      <c r="CIY167" s="836"/>
      <c r="CIZ167" s="835"/>
      <c r="CJA167" s="835" t="s">
        <v>445</v>
      </c>
      <c r="CJB167" s="835"/>
      <c r="CJC167" s="835"/>
      <c r="CJD167" s="836"/>
      <c r="CJE167" s="836"/>
      <c r="CJF167" s="836"/>
      <c r="CJG167" s="836"/>
      <c r="CJH167" s="835"/>
      <c r="CJI167" s="835" t="s">
        <v>445</v>
      </c>
      <c r="CJJ167" s="835"/>
      <c r="CJK167" s="835"/>
      <c r="CJL167" s="836"/>
      <c r="CJM167" s="836"/>
      <c r="CJN167" s="836"/>
      <c r="CJO167" s="836"/>
      <c r="CJP167" s="835"/>
      <c r="CJQ167" s="835" t="s">
        <v>445</v>
      </c>
      <c r="CJR167" s="835"/>
      <c r="CJS167" s="835"/>
      <c r="CJT167" s="836"/>
      <c r="CJU167" s="836"/>
      <c r="CJV167" s="836"/>
      <c r="CJW167" s="836"/>
      <c r="CJX167" s="835"/>
      <c r="CJY167" s="835" t="s">
        <v>445</v>
      </c>
      <c r="CJZ167" s="835"/>
      <c r="CKA167" s="835"/>
      <c r="CKB167" s="836"/>
      <c r="CKC167" s="836"/>
      <c r="CKD167" s="836"/>
      <c r="CKE167" s="836"/>
      <c r="CKF167" s="835"/>
      <c r="CKG167" s="835" t="s">
        <v>445</v>
      </c>
      <c r="CKH167" s="835"/>
      <c r="CKI167" s="835"/>
      <c r="CKJ167" s="836"/>
      <c r="CKK167" s="836"/>
      <c r="CKL167" s="836"/>
      <c r="CKM167" s="836"/>
      <c r="CKN167" s="835"/>
      <c r="CKO167" s="835" t="s">
        <v>445</v>
      </c>
      <c r="CKP167" s="835"/>
      <c r="CKQ167" s="835"/>
      <c r="CKR167" s="836"/>
      <c r="CKS167" s="836"/>
      <c r="CKT167" s="836"/>
      <c r="CKU167" s="836"/>
      <c r="CKV167" s="835"/>
      <c r="CKW167" s="835" t="s">
        <v>445</v>
      </c>
      <c r="CKX167" s="835"/>
      <c r="CKY167" s="835"/>
      <c r="CKZ167" s="836"/>
      <c r="CLA167" s="836"/>
      <c r="CLB167" s="836"/>
      <c r="CLC167" s="836"/>
      <c r="CLD167" s="835"/>
      <c r="CLE167" s="835" t="s">
        <v>445</v>
      </c>
      <c r="CLF167" s="835"/>
      <c r="CLG167" s="835"/>
      <c r="CLH167" s="836"/>
      <c r="CLI167" s="836"/>
      <c r="CLJ167" s="836"/>
      <c r="CLK167" s="836"/>
      <c r="CLL167" s="835"/>
      <c r="CLM167" s="835" t="s">
        <v>445</v>
      </c>
      <c r="CLN167" s="835"/>
      <c r="CLO167" s="835"/>
      <c r="CLP167" s="836"/>
      <c r="CLQ167" s="836"/>
      <c r="CLR167" s="836"/>
      <c r="CLS167" s="836"/>
      <c r="CLT167" s="835"/>
      <c r="CLU167" s="835" t="s">
        <v>445</v>
      </c>
      <c r="CLV167" s="835"/>
      <c r="CLW167" s="835"/>
      <c r="CLX167" s="836"/>
      <c r="CLY167" s="836"/>
      <c r="CLZ167" s="836"/>
      <c r="CMA167" s="836"/>
      <c r="CMB167" s="835"/>
      <c r="CMC167" s="835" t="s">
        <v>445</v>
      </c>
      <c r="CMD167" s="835"/>
      <c r="CME167" s="835"/>
      <c r="CMF167" s="836"/>
      <c r="CMG167" s="836"/>
      <c r="CMH167" s="836"/>
      <c r="CMI167" s="836"/>
      <c r="CMJ167" s="835"/>
      <c r="CMK167" s="835" t="s">
        <v>445</v>
      </c>
      <c r="CML167" s="835"/>
      <c r="CMM167" s="835"/>
      <c r="CMN167" s="836"/>
      <c r="CMO167" s="836"/>
      <c r="CMP167" s="836"/>
      <c r="CMQ167" s="836"/>
      <c r="CMR167" s="835"/>
      <c r="CMS167" s="835" t="s">
        <v>445</v>
      </c>
      <c r="CMT167" s="835"/>
      <c r="CMU167" s="835"/>
      <c r="CMV167" s="836"/>
      <c r="CMW167" s="836"/>
      <c r="CMX167" s="836"/>
      <c r="CMY167" s="836"/>
      <c r="CMZ167" s="835"/>
      <c r="CNA167" s="835" t="s">
        <v>445</v>
      </c>
      <c r="CNB167" s="835"/>
      <c r="CNC167" s="835"/>
      <c r="CND167" s="836"/>
      <c r="CNE167" s="836"/>
      <c r="CNF167" s="836"/>
      <c r="CNG167" s="836"/>
      <c r="CNH167" s="835"/>
      <c r="CNI167" s="835" t="s">
        <v>445</v>
      </c>
      <c r="CNJ167" s="835"/>
      <c r="CNK167" s="835"/>
      <c r="CNL167" s="836"/>
      <c r="CNM167" s="836"/>
      <c r="CNN167" s="836"/>
      <c r="CNO167" s="836"/>
      <c r="CNP167" s="835"/>
      <c r="CNQ167" s="835" t="s">
        <v>445</v>
      </c>
      <c r="CNR167" s="835"/>
      <c r="CNS167" s="835"/>
      <c r="CNT167" s="836"/>
      <c r="CNU167" s="836"/>
      <c r="CNV167" s="836"/>
      <c r="CNW167" s="836"/>
      <c r="CNX167" s="835"/>
      <c r="CNY167" s="835" t="s">
        <v>445</v>
      </c>
      <c r="CNZ167" s="835"/>
      <c r="COA167" s="835"/>
      <c r="COB167" s="836"/>
      <c r="COC167" s="836"/>
      <c r="COD167" s="836"/>
      <c r="COE167" s="836"/>
      <c r="COF167" s="835"/>
      <c r="COG167" s="835" t="s">
        <v>445</v>
      </c>
      <c r="COH167" s="835"/>
      <c r="COI167" s="835"/>
      <c r="COJ167" s="836"/>
      <c r="COK167" s="836"/>
      <c r="COL167" s="836"/>
      <c r="COM167" s="836"/>
      <c r="CON167" s="835"/>
      <c r="COO167" s="835" t="s">
        <v>445</v>
      </c>
      <c r="COP167" s="835"/>
      <c r="COQ167" s="835"/>
      <c r="COR167" s="836"/>
      <c r="COS167" s="836"/>
      <c r="COT167" s="836"/>
      <c r="COU167" s="836"/>
      <c r="COV167" s="835"/>
      <c r="COW167" s="835" t="s">
        <v>445</v>
      </c>
      <c r="COX167" s="835"/>
      <c r="COY167" s="835"/>
      <c r="COZ167" s="836"/>
      <c r="CPA167" s="836"/>
      <c r="CPB167" s="836"/>
      <c r="CPC167" s="836"/>
      <c r="CPD167" s="835"/>
      <c r="CPE167" s="835" t="s">
        <v>445</v>
      </c>
      <c r="CPF167" s="835"/>
      <c r="CPG167" s="835"/>
      <c r="CPH167" s="836"/>
      <c r="CPI167" s="836"/>
      <c r="CPJ167" s="836"/>
      <c r="CPK167" s="836"/>
      <c r="CPL167" s="835"/>
      <c r="CPM167" s="835" t="s">
        <v>445</v>
      </c>
      <c r="CPN167" s="835"/>
      <c r="CPO167" s="835"/>
      <c r="CPP167" s="836"/>
      <c r="CPQ167" s="836"/>
      <c r="CPR167" s="836"/>
      <c r="CPS167" s="836"/>
      <c r="CPT167" s="835"/>
      <c r="CPU167" s="835" t="s">
        <v>445</v>
      </c>
      <c r="CPV167" s="835"/>
      <c r="CPW167" s="835"/>
      <c r="CPX167" s="836"/>
      <c r="CPY167" s="836"/>
      <c r="CPZ167" s="836"/>
      <c r="CQA167" s="836"/>
      <c r="CQB167" s="835"/>
      <c r="CQC167" s="835" t="s">
        <v>445</v>
      </c>
      <c r="CQD167" s="835"/>
      <c r="CQE167" s="835"/>
      <c r="CQF167" s="836"/>
      <c r="CQG167" s="836"/>
      <c r="CQH167" s="836"/>
      <c r="CQI167" s="836"/>
      <c r="CQJ167" s="835"/>
      <c r="CQK167" s="835" t="s">
        <v>445</v>
      </c>
      <c r="CQL167" s="835"/>
      <c r="CQM167" s="835"/>
      <c r="CQN167" s="836"/>
      <c r="CQO167" s="836"/>
      <c r="CQP167" s="836"/>
      <c r="CQQ167" s="836"/>
      <c r="CQR167" s="835"/>
      <c r="CQS167" s="835" t="s">
        <v>445</v>
      </c>
      <c r="CQT167" s="835"/>
      <c r="CQU167" s="835"/>
      <c r="CQV167" s="836"/>
      <c r="CQW167" s="836"/>
      <c r="CQX167" s="836"/>
      <c r="CQY167" s="836"/>
      <c r="CQZ167" s="835"/>
      <c r="CRA167" s="835" t="s">
        <v>445</v>
      </c>
      <c r="CRB167" s="835"/>
      <c r="CRC167" s="835"/>
      <c r="CRD167" s="836"/>
      <c r="CRE167" s="836"/>
      <c r="CRF167" s="836"/>
      <c r="CRG167" s="836"/>
      <c r="CRH167" s="835"/>
      <c r="CRI167" s="835" t="s">
        <v>445</v>
      </c>
      <c r="CRJ167" s="835"/>
      <c r="CRK167" s="835"/>
      <c r="CRL167" s="836"/>
      <c r="CRM167" s="836"/>
      <c r="CRN167" s="836"/>
      <c r="CRO167" s="836"/>
      <c r="CRP167" s="835"/>
      <c r="CRQ167" s="835" t="s">
        <v>445</v>
      </c>
      <c r="CRR167" s="835"/>
      <c r="CRS167" s="835"/>
      <c r="CRT167" s="836"/>
      <c r="CRU167" s="836"/>
      <c r="CRV167" s="836"/>
      <c r="CRW167" s="836"/>
      <c r="CRX167" s="835"/>
      <c r="CRY167" s="835" t="s">
        <v>445</v>
      </c>
      <c r="CRZ167" s="835"/>
      <c r="CSA167" s="835"/>
      <c r="CSB167" s="836"/>
      <c r="CSC167" s="836"/>
      <c r="CSD167" s="836"/>
      <c r="CSE167" s="836"/>
      <c r="CSF167" s="835"/>
      <c r="CSG167" s="835" t="s">
        <v>445</v>
      </c>
      <c r="CSH167" s="835"/>
      <c r="CSI167" s="835"/>
      <c r="CSJ167" s="836"/>
      <c r="CSK167" s="836"/>
      <c r="CSL167" s="836"/>
      <c r="CSM167" s="836"/>
      <c r="CSN167" s="835"/>
      <c r="CSO167" s="835" t="s">
        <v>445</v>
      </c>
      <c r="CSP167" s="835"/>
      <c r="CSQ167" s="835"/>
      <c r="CSR167" s="836"/>
      <c r="CSS167" s="836"/>
      <c r="CST167" s="836"/>
      <c r="CSU167" s="836"/>
      <c r="CSV167" s="835"/>
      <c r="CSW167" s="835" t="s">
        <v>445</v>
      </c>
      <c r="CSX167" s="835"/>
      <c r="CSY167" s="835"/>
      <c r="CSZ167" s="836"/>
      <c r="CTA167" s="836"/>
      <c r="CTB167" s="836"/>
      <c r="CTC167" s="836"/>
      <c r="CTD167" s="835"/>
      <c r="CTE167" s="835" t="s">
        <v>445</v>
      </c>
      <c r="CTF167" s="835"/>
      <c r="CTG167" s="835"/>
      <c r="CTH167" s="836"/>
      <c r="CTI167" s="836"/>
      <c r="CTJ167" s="836"/>
      <c r="CTK167" s="836"/>
      <c r="CTL167" s="835"/>
      <c r="CTM167" s="835" t="s">
        <v>445</v>
      </c>
      <c r="CTN167" s="835"/>
      <c r="CTO167" s="835"/>
      <c r="CTP167" s="836"/>
      <c r="CTQ167" s="836"/>
      <c r="CTR167" s="836"/>
      <c r="CTS167" s="836"/>
      <c r="CTT167" s="835"/>
      <c r="CTU167" s="835" t="s">
        <v>445</v>
      </c>
      <c r="CTV167" s="835"/>
      <c r="CTW167" s="835"/>
      <c r="CTX167" s="836"/>
      <c r="CTY167" s="836"/>
      <c r="CTZ167" s="836"/>
      <c r="CUA167" s="836"/>
      <c r="CUB167" s="835"/>
      <c r="CUC167" s="835" t="s">
        <v>445</v>
      </c>
      <c r="CUD167" s="835"/>
      <c r="CUE167" s="835"/>
      <c r="CUF167" s="836"/>
      <c r="CUG167" s="836"/>
      <c r="CUH167" s="836"/>
      <c r="CUI167" s="836"/>
      <c r="CUJ167" s="835"/>
      <c r="CUK167" s="835" t="s">
        <v>445</v>
      </c>
      <c r="CUL167" s="835"/>
      <c r="CUM167" s="835"/>
      <c r="CUN167" s="836"/>
      <c r="CUO167" s="836"/>
      <c r="CUP167" s="836"/>
      <c r="CUQ167" s="836"/>
      <c r="CUR167" s="835"/>
      <c r="CUS167" s="835" t="s">
        <v>445</v>
      </c>
      <c r="CUT167" s="835"/>
      <c r="CUU167" s="835"/>
      <c r="CUV167" s="836"/>
      <c r="CUW167" s="836"/>
      <c r="CUX167" s="836"/>
      <c r="CUY167" s="836"/>
      <c r="CUZ167" s="835"/>
      <c r="CVA167" s="835" t="s">
        <v>445</v>
      </c>
      <c r="CVB167" s="835"/>
      <c r="CVC167" s="835"/>
      <c r="CVD167" s="836"/>
      <c r="CVE167" s="836"/>
      <c r="CVF167" s="836"/>
      <c r="CVG167" s="836"/>
      <c r="CVH167" s="835"/>
      <c r="CVI167" s="835" t="s">
        <v>445</v>
      </c>
      <c r="CVJ167" s="835"/>
      <c r="CVK167" s="835"/>
      <c r="CVL167" s="836"/>
      <c r="CVM167" s="836"/>
      <c r="CVN167" s="836"/>
      <c r="CVO167" s="836"/>
      <c r="CVP167" s="835"/>
      <c r="CVQ167" s="835" t="s">
        <v>445</v>
      </c>
      <c r="CVR167" s="835"/>
      <c r="CVS167" s="835"/>
      <c r="CVT167" s="836"/>
      <c r="CVU167" s="836"/>
      <c r="CVV167" s="836"/>
      <c r="CVW167" s="836"/>
      <c r="CVX167" s="835"/>
      <c r="CVY167" s="835" t="s">
        <v>445</v>
      </c>
      <c r="CVZ167" s="835"/>
      <c r="CWA167" s="835"/>
      <c r="CWB167" s="836"/>
      <c r="CWC167" s="836"/>
      <c r="CWD167" s="836"/>
      <c r="CWE167" s="836"/>
      <c r="CWF167" s="835"/>
      <c r="CWG167" s="835" t="s">
        <v>445</v>
      </c>
      <c r="CWH167" s="835"/>
      <c r="CWI167" s="835"/>
      <c r="CWJ167" s="836"/>
      <c r="CWK167" s="836"/>
      <c r="CWL167" s="836"/>
      <c r="CWM167" s="836"/>
      <c r="CWN167" s="835"/>
      <c r="CWO167" s="835" t="s">
        <v>445</v>
      </c>
      <c r="CWP167" s="835"/>
      <c r="CWQ167" s="835"/>
      <c r="CWR167" s="836"/>
      <c r="CWS167" s="836"/>
      <c r="CWT167" s="836"/>
      <c r="CWU167" s="836"/>
      <c r="CWV167" s="835"/>
      <c r="CWW167" s="835" t="s">
        <v>445</v>
      </c>
      <c r="CWX167" s="835"/>
      <c r="CWY167" s="835"/>
      <c r="CWZ167" s="836"/>
      <c r="CXA167" s="836"/>
      <c r="CXB167" s="836"/>
      <c r="CXC167" s="836"/>
      <c r="CXD167" s="835"/>
      <c r="CXE167" s="835" t="s">
        <v>445</v>
      </c>
      <c r="CXF167" s="835"/>
      <c r="CXG167" s="835"/>
      <c r="CXH167" s="836"/>
      <c r="CXI167" s="836"/>
      <c r="CXJ167" s="836"/>
      <c r="CXK167" s="836"/>
      <c r="CXL167" s="835"/>
      <c r="CXM167" s="835" t="s">
        <v>445</v>
      </c>
      <c r="CXN167" s="835"/>
      <c r="CXO167" s="835"/>
      <c r="CXP167" s="836"/>
      <c r="CXQ167" s="836"/>
      <c r="CXR167" s="836"/>
      <c r="CXS167" s="836"/>
      <c r="CXT167" s="835"/>
      <c r="CXU167" s="835" t="s">
        <v>445</v>
      </c>
      <c r="CXV167" s="835"/>
      <c r="CXW167" s="835"/>
      <c r="CXX167" s="836"/>
      <c r="CXY167" s="836"/>
      <c r="CXZ167" s="836"/>
      <c r="CYA167" s="836"/>
      <c r="CYB167" s="835"/>
      <c r="CYC167" s="835" t="s">
        <v>445</v>
      </c>
      <c r="CYD167" s="835"/>
      <c r="CYE167" s="835"/>
      <c r="CYF167" s="836"/>
      <c r="CYG167" s="836"/>
      <c r="CYH167" s="836"/>
      <c r="CYI167" s="836"/>
      <c r="CYJ167" s="835"/>
      <c r="CYK167" s="835" t="s">
        <v>445</v>
      </c>
      <c r="CYL167" s="835"/>
      <c r="CYM167" s="835"/>
      <c r="CYN167" s="836"/>
      <c r="CYO167" s="836"/>
      <c r="CYP167" s="836"/>
      <c r="CYQ167" s="836"/>
      <c r="CYR167" s="835"/>
      <c r="CYS167" s="835" t="s">
        <v>445</v>
      </c>
      <c r="CYT167" s="835"/>
      <c r="CYU167" s="835"/>
      <c r="CYV167" s="836"/>
      <c r="CYW167" s="836"/>
      <c r="CYX167" s="836"/>
      <c r="CYY167" s="836"/>
      <c r="CYZ167" s="835"/>
      <c r="CZA167" s="835" t="s">
        <v>445</v>
      </c>
      <c r="CZB167" s="835"/>
      <c r="CZC167" s="835"/>
      <c r="CZD167" s="836"/>
      <c r="CZE167" s="836"/>
      <c r="CZF167" s="836"/>
      <c r="CZG167" s="836"/>
      <c r="CZH167" s="835"/>
      <c r="CZI167" s="835" t="s">
        <v>445</v>
      </c>
      <c r="CZJ167" s="835"/>
      <c r="CZK167" s="835"/>
      <c r="CZL167" s="836"/>
      <c r="CZM167" s="836"/>
      <c r="CZN167" s="836"/>
      <c r="CZO167" s="836"/>
      <c r="CZP167" s="835"/>
      <c r="CZQ167" s="835" t="s">
        <v>445</v>
      </c>
      <c r="CZR167" s="835"/>
      <c r="CZS167" s="835"/>
      <c r="CZT167" s="836"/>
      <c r="CZU167" s="836"/>
      <c r="CZV167" s="836"/>
      <c r="CZW167" s="836"/>
      <c r="CZX167" s="835"/>
      <c r="CZY167" s="835" t="s">
        <v>445</v>
      </c>
      <c r="CZZ167" s="835"/>
      <c r="DAA167" s="835"/>
      <c r="DAB167" s="836"/>
      <c r="DAC167" s="836"/>
      <c r="DAD167" s="836"/>
      <c r="DAE167" s="836"/>
      <c r="DAF167" s="835"/>
      <c r="DAG167" s="835" t="s">
        <v>445</v>
      </c>
      <c r="DAH167" s="835"/>
      <c r="DAI167" s="835"/>
      <c r="DAJ167" s="836"/>
      <c r="DAK167" s="836"/>
      <c r="DAL167" s="836"/>
      <c r="DAM167" s="836"/>
      <c r="DAN167" s="835"/>
      <c r="DAO167" s="835" t="s">
        <v>445</v>
      </c>
      <c r="DAP167" s="835"/>
      <c r="DAQ167" s="835"/>
      <c r="DAR167" s="836"/>
      <c r="DAS167" s="836"/>
      <c r="DAT167" s="836"/>
      <c r="DAU167" s="836"/>
      <c r="DAV167" s="835"/>
      <c r="DAW167" s="835" t="s">
        <v>445</v>
      </c>
      <c r="DAX167" s="835"/>
      <c r="DAY167" s="835"/>
      <c r="DAZ167" s="836"/>
      <c r="DBA167" s="836"/>
      <c r="DBB167" s="836"/>
      <c r="DBC167" s="836"/>
      <c r="DBD167" s="835"/>
      <c r="DBE167" s="835" t="s">
        <v>445</v>
      </c>
      <c r="DBF167" s="835"/>
      <c r="DBG167" s="835"/>
      <c r="DBH167" s="836"/>
      <c r="DBI167" s="836"/>
      <c r="DBJ167" s="836"/>
      <c r="DBK167" s="836"/>
      <c r="DBL167" s="835"/>
      <c r="DBM167" s="835" t="s">
        <v>445</v>
      </c>
      <c r="DBN167" s="835"/>
      <c r="DBO167" s="835"/>
      <c r="DBP167" s="836"/>
      <c r="DBQ167" s="836"/>
      <c r="DBR167" s="836"/>
      <c r="DBS167" s="836"/>
      <c r="DBT167" s="835"/>
      <c r="DBU167" s="835" t="s">
        <v>445</v>
      </c>
      <c r="DBV167" s="835"/>
      <c r="DBW167" s="835"/>
      <c r="DBX167" s="836"/>
      <c r="DBY167" s="836"/>
      <c r="DBZ167" s="836"/>
      <c r="DCA167" s="836"/>
      <c r="DCB167" s="835"/>
      <c r="DCC167" s="835" t="s">
        <v>445</v>
      </c>
      <c r="DCD167" s="835"/>
      <c r="DCE167" s="835"/>
      <c r="DCF167" s="836"/>
      <c r="DCG167" s="836"/>
      <c r="DCH167" s="836"/>
      <c r="DCI167" s="836"/>
      <c r="DCJ167" s="835"/>
      <c r="DCK167" s="835" t="s">
        <v>445</v>
      </c>
      <c r="DCL167" s="835"/>
      <c r="DCM167" s="835"/>
      <c r="DCN167" s="836"/>
      <c r="DCO167" s="836"/>
      <c r="DCP167" s="836"/>
      <c r="DCQ167" s="836"/>
      <c r="DCR167" s="835"/>
      <c r="DCS167" s="835" t="s">
        <v>445</v>
      </c>
      <c r="DCT167" s="835"/>
      <c r="DCU167" s="835"/>
      <c r="DCV167" s="836"/>
      <c r="DCW167" s="836"/>
      <c r="DCX167" s="836"/>
      <c r="DCY167" s="836"/>
      <c r="DCZ167" s="835"/>
      <c r="DDA167" s="835" t="s">
        <v>445</v>
      </c>
      <c r="DDB167" s="835"/>
      <c r="DDC167" s="835"/>
      <c r="DDD167" s="836"/>
      <c r="DDE167" s="836"/>
      <c r="DDF167" s="836"/>
      <c r="DDG167" s="836"/>
      <c r="DDH167" s="835"/>
      <c r="DDI167" s="835" t="s">
        <v>445</v>
      </c>
      <c r="DDJ167" s="835"/>
      <c r="DDK167" s="835"/>
      <c r="DDL167" s="836"/>
      <c r="DDM167" s="836"/>
      <c r="DDN167" s="836"/>
      <c r="DDO167" s="836"/>
      <c r="DDP167" s="835"/>
      <c r="DDQ167" s="835" t="s">
        <v>445</v>
      </c>
      <c r="DDR167" s="835"/>
      <c r="DDS167" s="835"/>
      <c r="DDT167" s="836"/>
      <c r="DDU167" s="836"/>
      <c r="DDV167" s="836"/>
      <c r="DDW167" s="836"/>
      <c r="DDX167" s="835"/>
      <c r="DDY167" s="835" t="s">
        <v>445</v>
      </c>
      <c r="DDZ167" s="835"/>
      <c r="DEA167" s="835"/>
      <c r="DEB167" s="836"/>
      <c r="DEC167" s="836"/>
      <c r="DED167" s="836"/>
      <c r="DEE167" s="836"/>
      <c r="DEF167" s="835"/>
      <c r="DEG167" s="835" t="s">
        <v>445</v>
      </c>
      <c r="DEH167" s="835"/>
      <c r="DEI167" s="835"/>
      <c r="DEJ167" s="836"/>
      <c r="DEK167" s="836"/>
      <c r="DEL167" s="836"/>
      <c r="DEM167" s="836"/>
      <c r="DEN167" s="835"/>
      <c r="DEO167" s="835" t="s">
        <v>445</v>
      </c>
      <c r="DEP167" s="835"/>
      <c r="DEQ167" s="835"/>
      <c r="DER167" s="836"/>
      <c r="DES167" s="836"/>
      <c r="DET167" s="836"/>
      <c r="DEU167" s="836"/>
      <c r="DEV167" s="835"/>
      <c r="DEW167" s="835" t="s">
        <v>445</v>
      </c>
      <c r="DEX167" s="835"/>
      <c r="DEY167" s="835"/>
      <c r="DEZ167" s="836"/>
      <c r="DFA167" s="836"/>
      <c r="DFB167" s="836"/>
      <c r="DFC167" s="836"/>
      <c r="DFD167" s="835"/>
      <c r="DFE167" s="835" t="s">
        <v>445</v>
      </c>
      <c r="DFF167" s="835"/>
      <c r="DFG167" s="835"/>
      <c r="DFH167" s="836"/>
      <c r="DFI167" s="836"/>
      <c r="DFJ167" s="836"/>
      <c r="DFK167" s="836"/>
      <c r="DFL167" s="835"/>
      <c r="DFM167" s="835" t="s">
        <v>445</v>
      </c>
      <c r="DFN167" s="835"/>
      <c r="DFO167" s="835"/>
      <c r="DFP167" s="836"/>
      <c r="DFQ167" s="836"/>
      <c r="DFR167" s="836"/>
      <c r="DFS167" s="836"/>
      <c r="DFT167" s="835"/>
      <c r="DFU167" s="835" t="s">
        <v>445</v>
      </c>
      <c r="DFV167" s="835"/>
      <c r="DFW167" s="835"/>
      <c r="DFX167" s="836"/>
      <c r="DFY167" s="836"/>
      <c r="DFZ167" s="836"/>
      <c r="DGA167" s="836"/>
      <c r="DGB167" s="835"/>
      <c r="DGC167" s="835" t="s">
        <v>445</v>
      </c>
      <c r="DGD167" s="835"/>
      <c r="DGE167" s="835"/>
      <c r="DGF167" s="836"/>
      <c r="DGG167" s="836"/>
      <c r="DGH167" s="836"/>
      <c r="DGI167" s="836"/>
      <c r="DGJ167" s="835"/>
      <c r="DGK167" s="835" t="s">
        <v>445</v>
      </c>
      <c r="DGL167" s="835"/>
      <c r="DGM167" s="835"/>
      <c r="DGN167" s="836"/>
      <c r="DGO167" s="836"/>
      <c r="DGP167" s="836"/>
      <c r="DGQ167" s="836"/>
      <c r="DGR167" s="835"/>
      <c r="DGS167" s="835" t="s">
        <v>445</v>
      </c>
      <c r="DGT167" s="835"/>
      <c r="DGU167" s="835"/>
      <c r="DGV167" s="836"/>
      <c r="DGW167" s="836"/>
      <c r="DGX167" s="836"/>
      <c r="DGY167" s="836"/>
      <c r="DGZ167" s="835"/>
      <c r="DHA167" s="835" t="s">
        <v>445</v>
      </c>
      <c r="DHB167" s="835"/>
      <c r="DHC167" s="835"/>
      <c r="DHD167" s="836"/>
      <c r="DHE167" s="836"/>
      <c r="DHF167" s="836"/>
      <c r="DHG167" s="836"/>
      <c r="DHH167" s="835"/>
      <c r="DHI167" s="835" t="s">
        <v>445</v>
      </c>
      <c r="DHJ167" s="835"/>
      <c r="DHK167" s="835"/>
      <c r="DHL167" s="836"/>
      <c r="DHM167" s="836"/>
      <c r="DHN167" s="836"/>
      <c r="DHO167" s="836"/>
      <c r="DHP167" s="835"/>
      <c r="DHQ167" s="835" t="s">
        <v>445</v>
      </c>
      <c r="DHR167" s="835"/>
      <c r="DHS167" s="835"/>
      <c r="DHT167" s="836"/>
      <c r="DHU167" s="836"/>
      <c r="DHV167" s="836"/>
      <c r="DHW167" s="836"/>
      <c r="DHX167" s="835"/>
      <c r="DHY167" s="835" t="s">
        <v>445</v>
      </c>
      <c r="DHZ167" s="835"/>
      <c r="DIA167" s="835"/>
      <c r="DIB167" s="836"/>
      <c r="DIC167" s="836"/>
      <c r="DID167" s="836"/>
      <c r="DIE167" s="836"/>
      <c r="DIF167" s="835"/>
      <c r="DIG167" s="835" t="s">
        <v>445</v>
      </c>
      <c r="DIH167" s="835"/>
      <c r="DII167" s="835"/>
      <c r="DIJ167" s="836"/>
      <c r="DIK167" s="836"/>
      <c r="DIL167" s="836"/>
      <c r="DIM167" s="836"/>
      <c r="DIN167" s="835"/>
      <c r="DIO167" s="835" t="s">
        <v>445</v>
      </c>
      <c r="DIP167" s="835"/>
      <c r="DIQ167" s="835"/>
      <c r="DIR167" s="836"/>
      <c r="DIS167" s="836"/>
      <c r="DIT167" s="836"/>
      <c r="DIU167" s="836"/>
      <c r="DIV167" s="835"/>
      <c r="DIW167" s="835" t="s">
        <v>445</v>
      </c>
      <c r="DIX167" s="835"/>
      <c r="DIY167" s="835"/>
      <c r="DIZ167" s="836"/>
      <c r="DJA167" s="836"/>
      <c r="DJB167" s="836"/>
      <c r="DJC167" s="836"/>
      <c r="DJD167" s="835"/>
      <c r="DJE167" s="835" t="s">
        <v>445</v>
      </c>
      <c r="DJF167" s="835"/>
      <c r="DJG167" s="835"/>
      <c r="DJH167" s="836"/>
      <c r="DJI167" s="836"/>
      <c r="DJJ167" s="836"/>
      <c r="DJK167" s="836"/>
      <c r="DJL167" s="835"/>
      <c r="DJM167" s="835" t="s">
        <v>445</v>
      </c>
      <c r="DJN167" s="835"/>
      <c r="DJO167" s="835"/>
      <c r="DJP167" s="836"/>
      <c r="DJQ167" s="836"/>
      <c r="DJR167" s="836"/>
      <c r="DJS167" s="836"/>
      <c r="DJT167" s="835"/>
      <c r="DJU167" s="835" t="s">
        <v>445</v>
      </c>
      <c r="DJV167" s="835"/>
      <c r="DJW167" s="835"/>
      <c r="DJX167" s="836"/>
      <c r="DJY167" s="836"/>
      <c r="DJZ167" s="836"/>
      <c r="DKA167" s="836"/>
      <c r="DKB167" s="835"/>
      <c r="DKC167" s="835" t="s">
        <v>445</v>
      </c>
      <c r="DKD167" s="835"/>
      <c r="DKE167" s="835"/>
      <c r="DKF167" s="836"/>
      <c r="DKG167" s="836"/>
      <c r="DKH167" s="836"/>
      <c r="DKI167" s="836"/>
      <c r="DKJ167" s="835"/>
      <c r="DKK167" s="835" t="s">
        <v>445</v>
      </c>
      <c r="DKL167" s="835"/>
      <c r="DKM167" s="835"/>
      <c r="DKN167" s="836"/>
      <c r="DKO167" s="836"/>
      <c r="DKP167" s="836"/>
      <c r="DKQ167" s="836"/>
      <c r="DKR167" s="835"/>
      <c r="DKS167" s="835" t="s">
        <v>445</v>
      </c>
      <c r="DKT167" s="835"/>
      <c r="DKU167" s="835"/>
      <c r="DKV167" s="836"/>
      <c r="DKW167" s="836"/>
      <c r="DKX167" s="836"/>
      <c r="DKY167" s="836"/>
      <c r="DKZ167" s="835"/>
      <c r="DLA167" s="835" t="s">
        <v>445</v>
      </c>
      <c r="DLB167" s="835"/>
      <c r="DLC167" s="835"/>
      <c r="DLD167" s="836"/>
      <c r="DLE167" s="836"/>
      <c r="DLF167" s="836"/>
      <c r="DLG167" s="836"/>
      <c r="DLH167" s="835"/>
      <c r="DLI167" s="835" t="s">
        <v>445</v>
      </c>
      <c r="DLJ167" s="835"/>
      <c r="DLK167" s="835"/>
      <c r="DLL167" s="836"/>
      <c r="DLM167" s="836"/>
      <c r="DLN167" s="836"/>
      <c r="DLO167" s="836"/>
      <c r="DLP167" s="835"/>
      <c r="DLQ167" s="835" t="s">
        <v>445</v>
      </c>
      <c r="DLR167" s="835"/>
      <c r="DLS167" s="835"/>
      <c r="DLT167" s="836"/>
      <c r="DLU167" s="836"/>
      <c r="DLV167" s="836"/>
      <c r="DLW167" s="836"/>
      <c r="DLX167" s="835"/>
      <c r="DLY167" s="835" t="s">
        <v>445</v>
      </c>
      <c r="DLZ167" s="835"/>
      <c r="DMA167" s="835"/>
      <c r="DMB167" s="836"/>
      <c r="DMC167" s="836"/>
      <c r="DMD167" s="836"/>
      <c r="DME167" s="836"/>
      <c r="DMF167" s="835"/>
      <c r="DMG167" s="835" t="s">
        <v>445</v>
      </c>
      <c r="DMH167" s="835"/>
      <c r="DMI167" s="835"/>
      <c r="DMJ167" s="836"/>
      <c r="DMK167" s="836"/>
      <c r="DML167" s="836"/>
      <c r="DMM167" s="836"/>
      <c r="DMN167" s="835"/>
      <c r="DMO167" s="835" t="s">
        <v>445</v>
      </c>
      <c r="DMP167" s="835"/>
      <c r="DMQ167" s="835"/>
      <c r="DMR167" s="836"/>
      <c r="DMS167" s="836"/>
      <c r="DMT167" s="836"/>
      <c r="DMU167" s="836"/>
      <c r="DMV167" s="835"/>
      <c r="DMW167" s="835" t="s">
        <v>445</v>
      </c>
      <c r="DMX167" s="835"/>
      <c r="DMY167" s="835"/>
      <c r="DMZ167" s="836"/>
      <c r="DNA167" s="836"/>
      <c r="DNB167" s="836"/>
      <c r="DNC167" s="836"/>
      <c r="DND167" s="835"/>
      <c r="DNE167" s="835" t="s">
        <v>445</v>
      </c>
      <c r="DNF167" s="835"/>
      <c r="DNG167" s="835"/>
      <c r="DNH167" s="836"/>
      <c r="DNI167" s="836"/>
      <c r="DNJ167" s="836"/>
      <c r="DNK167" s="836"/>
      <c r="DNL167" s="835"/>
      <c r="DNM167" s="835" t="s">
        <v>445</v>
      </c>
      <c r="DNN167" s="835"/>
      <c r="DNO167" s="835"/>
      <c r="DNP167" s="836"/>
      <c r="DNQ167" s="836"/>
      <c r="DNR167" s="836"/>
      <c r="DNS167" s="836"/>
      <c r="DNT167" s="835"/>
      <c r="DNU167" s="835" t="s">
        <v>445</v>
      </c>
      <c r="DNV167" s="835"/>
      <c r="DNW167" s="835"/>
      <c r="DNX167" s="836"/>
      <c r="DNY167" s="836"/>
      <c r="DNZ167" s="836"/>
      <c r="DOA167" s="836"/>
      <c r="DOB167" s="835"/>
      <c r="DOC167" s="835" t="s">
        <v>445</v>
      </c>
      <c r="DOD167" s="835"/>
      <c r="DOE167" s="835"/>
      <c r="DOF167" s="836"/>
      <c r="DOG167" s="836"/>
      <c r="DOH167" s="836"/>
      <c r="DOI167" s="836"/>
      <c r="DOJ167" s="835"/>
      <c r="DOK167" s="835" t="s">
        <v>445</v>
      </c>
      <c r="DOL167" s="835"/>
      <c r="DOM167" s="835"/>
      <c r="DON167" s="836"/>
      <c r="DOO167" s="836"/>
      <c r="DOP167" s="836"/>
      <c r="DOQ167" s="836"/>
      <c r="DOR167" s="835"/>
      <c r="DOS167" s="835" t="s">
        <v>445</v>
      </c>
      <c r="DOT167" s="835"/>
      <c r="DOU167" s="835"/>
      <c r="DOV167" s="836"/>
      <c r="DOW167" s="836"/>
      <c r="DOX167" s="836"/>
      <c r="DOY167" s="836"/>
      <c r="DOZ167" s="835"/>
      <c r="DPA167" s="835" t="s">
        <v>445</v>
      </c>
      <c r="DPB167" s="835"/>
      <c r="DPC167" s="835"/>
      <c r="DPD167" s="836"/>
      <c r="DPE167" s="836"/>
      <c r="DPF167" s="836"/>
      <c r="DPG167" s="836"/>
      <c r="DPH167" s="835"/>
      <c r="DPI167" s="835" t="s">
        <v>445</v>
      </c>
      <c r="DPJ167" s="835"/>
      <c r="DPK167" s="835"/>
      <c r="DPL167" s="836"/>
      <c r="DPM167" s="836"/>
      <c r="DPN167" s="836"/>
      <c r="DPO167" s="836"/>
      <c r="DPP167" s="835"/>
      <c r="DPQ167" s="835" t="s">
        <v>445</v>
      </c>
      <c r="DPR167" s="835"/>
      <c r="DPS167" s="835"/>
      <c r="DPT167" s="836"/>
      <c r="DPU167" s="836"/>
      <c r="DPV167" s="836"/>
      <c r="DPW167" s="836"/>
      <c r="DPX167" s="835"/>
      <c r="DPY167" s="835" t="s">
        <v>445</v>
      </c>
      <c r="DPZ167" s="835"/>
      <c r="DQA167" s="835"/>
      <c r="DQB167" s="836"/>
      <c r="DQC167" s="836"/>
      <c r="DQD167" s="836"/>
      <c r="DQE167" s="836"/>
      <c r="DQF167" s="835"/>
      <c r="DQG167" s="835" t="s">
        <v>445</v>
      </c>
      <c r="DQH167" s="835"/>
      <c r="DQI167" s="835"/>
      <c r="DQJ167" s="836"/>
      <c r="DQK167" s="836"/>
      <c r="DQL167" s="836"/>
      <c r="DQM167" s="836"/>
      <c r="DQN167" s="835"/>
      <c r="DQO167" s="835" t="s">
        <v>445</v>
      </c>
      <c r="DQP167" s="835"/>
      <c r="DQQ167" s="835"/>
      <c r="DQR167" s="836"/>
      <c r="DQS167" s="836"/>
      <c r="DQT167" s="836"/>
      <c r="DQU167" s="836"/>
      <c r="DQV167" s="835"/>
      <c r="DQW167" s="835" t="s">
        <v>445</v>
      </c>
      <c r="DQX167" s="835"/>
      <c r="DQY167" s="835"/>
      <c r="DQZ167" s="836"/>
      <c r="DRA167" s="836"/>
      <c r="DRB167" s="836"/>
      <c r="DRC167" s="836"/>
      <c r="DRD167" s="835"/>
      <c r="DRE167" s="835" t="s">
        <v>445</v>
      </c>
      <c r="DRF167" s="835"/>
      <c r="DRG167" s="835"/>
      <c r="DRH167" s="836"/>
      <c r="DRI167" s="836"/>
      <c r="DRJ167" s="836"/>
      <c r="DRK167" s="836"/>
      <c r="DRL167" s="835"/>
      <c r="DRM167" s="835" t="s">
        <v>445</v>
      </c>
      <c r="DRN167" s="835"/>
      <c r="DRO167" s="835"/>
      <c r="DRP167" s="836"/>
      <c r="DRQ167" s="836"/>
      <c r="DRR167" s="836"/>
      <c r="DRS167" s="836"/>
      <c r="DRT167" s="835"/>
      <c r="DRU167" s="835" t="s">
        <v>445</v>
      </c>
      <c r="DRV167" s="835"/>
      <c r="DRW167" s="835"/>
      <c r="DRX167" s="836"/>
      <c r="DRY167" s="836"/>
      <c r="DRZ167" s="836"/>
      <c r="DSA167" s="836"/>
      <c r="DSB167" s="835"/>
      <c r="DSC167" s="835" t="s">
        <v>445</v>
      </c>
      <c r="DSD167" s="835"/>
      <c r="DSE167" s="835"/>
      <c r="DSF167" s="836"/>
      <c r="DSG167" s="836"/>
      <c r="DSH167" s="836"/>
      <c r="DSI167" s="836"/>
      <c r="DSJ167" s="835"/>
      <c r="DSK167" s="835" t="s">
        <v>445</v>
      </c>
      <c r="DSL167" s="835"/>
      <c r="DSM167" s="835"/>
      <c r="DSN167" s="836"/>
      <c r="DSO167" s="836"/>
      <c r="DSP167" s="836"/>
      <c r="DSQ167" s="836"/>
      <c r="DSR167" s="835"/>
      <c r="DSS167" s="835" t="s">
        <v>445</v>
      </c>
      <c r="DST167" s="835"/>
      <c r="DSU167" s="835"/>
      <c r="DSV167" s="836"/>
      <c r="DSW167" s="836"/>
      <c r="DSX167" s="836"/>
      <c r="DSY167" s="836"/>
      <c r="DSZ167" s="835"/>
      <c r="DTA167" s="835" t="s">
        <v>445</v>
      </c>
      <c r="DTB167" s="835"/>
      <c r="DTC167" s="835"/>
      <c r="DTD167" s="836"/>
      <c r="DTE167" s="836"/>
      <c r="DTF167" s="836"/>
      <c r="DTG167" s="836"/>
      <c r="DTH167" s="835"/>
      <c r="DTI167" s="835" t="s">
        <v>445</v>
      </c>
      <c r="DTJ167" s="835"/>
      <c r="DTK167" s="835"/>
      <c r="DTL167" s="836"/>
      <c r="DTM167" s="836"/>
      <c r="DTN167" s="836"/>
      <c r="DTO167" s="836"/>
      <c r="DTP167" s="835"/>
      <c r="DTQ167" s="835" t="s">
        <v>445</v>
      </c>
      <c r="DTR167" s="835"/>
      <c r="DTS167" s="835"/>
      <c r="DTT167" s="836"/>
      <c r="DTU167" s="836"/>
      <c r="DTV167" s="836"/>
      <c r="DTW167" s="836"/>
      <c r="DTX167" s="835"/>
      <c r="DTY167" s="835" t="s">
        <v>445</v>
      </c>
      <c r="DTZ167" s="835"/>
      <c r="DUA167" s="835"/>
      <c r="DUB167" s="836"/>
      <c r="DUC167" s="836"/>
      <c r="DUD167" s="836"/>
      <c r="DUE167" s="836"/>
      <c r="DUF167" s="835"/>
      <c r="DUG167" s="835" t="s">
        <v>445</v>
      </c>
      <c r="DUH167" s="835"/>
      <c r="DUI167" s="835"/>
      <c r="DUJ167" s="836"/>
      <c r="DUK167" s="836"/>
      <c r="DUL167" s="836"/>
      <c r="DUM167" s="836"/>
      <c r="DUN167" s="835"/>
      <c r="DUO167" s="835" t="s">
        <v>445</v>
      </c>
      <c r="DUP167" s="835"/>
      <c r="DUQ167" s="835"/>
      <c r="DUR167" s="836"/>
      <c r="DUS167" s="836"/>
      <c r="DUT167" s="836"/>
      <c r="DUU167" s="836"/>
      <c r="DUV167" s="835"/>
      <c r="DUW167" s="835" t="s">
        <v>445</v>
      </c>
      <c r="DUX167" s="835"/>
      <c r="DUY167" s="835"/>
      <c r="DUZ167" s="836"/>
      <c r="DVA167" s="836"/>
      <c r="DVB167" s="836"/>
      <c r="DVC167" s="836"/>
      <c r="DVD167" s="835"/>
      <c r="DVE167" s="835" t="s">
        <v>445</v>
      </c>
      <c r="DVF167" s="835"/>
      <c r="DVG167" s="835"/>
      <c r="DVH167" s="836"/>
      <c r="DVI167" s="836"/>
      <c r="DVJ167" s="836"/>
      <c r="DVK167" s="836"/>
      <c r="DVL167" s="835"/>
      <c r="DVM167" s="835" t="s">
        <v>445</v>
      </c>
      <c r="DVN167" s="835"/>
      <c r="DVO167" s="835"/>
      <c r="DVP167" s="836"/>
      <c r="DVQ167" s="836"/>
      <c r="DVR167" s="836"/>
      <c r="DVS167" s="836"/>
      <c r="DVT167" s="835"/>
      <c r="DVU167" s="835" t="s">
        <v>445</v>
      </c>
      <c r="DVV167" s="835"/>
      <c r="DVW167" s="835"/>
      <c r="DVX167" s="836"/>
      <c r="DVY167" s="836"/>
      <c r="DVZ167" s="836"/>
      <c r="DWA167" s="836"/>
      <c r="DWB167" s="835"/>
      <c r="DWC167" s="835" t="s">
        <v>445</v>
      </c>
      <c r="DWD167" s="835"/>
      <c r="DWE167" s="835"/>
      <c r="DWF167" s="836"/>
      <c r="DWG167" s="836"/>
      <c r="DWH167" s="836"/>
      <c r="DWI167" s="836"/>
      <c r="DWJ167" s="835"/>
      <c r="DWK167" s="835" t="s">
        <v>445</v>
      </c>
      <c r="DWL167" s="835"/>
      <c r="DWM167" s="835"/>
      <c r="DWN167" s="836"/>
      <c r="DWO167" s="836"/>
      <c r="DWP167" s="836"/>
      <c r="DWQ167" s="836"/>
      <c r="DWR167" s="835"/>
      <c r="DWS167" s="835" t="s">
        <v>445</v>
      </c>
      <c r="DWT167" s="835"/>
      <c r="DWU167" s="835"/>
      <c r="DWV167" s="836"/>
      <c r="DWW167" s="836"/>
      <c r="DWX167" s="836"/>
      <c r="DWY167" s="836"/>
      <c r="DWZ167" s="835"/>
      <c r="DXA167" s="835" t="s">
        <v>445</v>
      </c>
      <c r="DXB167" s="835"/>
      <c r="DXC167" s="835"/>
      <c r="DXD167" s="836"/>
      <c r="DXE167" s="836"/>
      <c r="DXF167" s="836"/>
      <c r="DXG167" s="836"/>
      <c r="DXH167" s="835"/>
      <c r="DXI167" s="835" t="s">
        <v>445</v>
      </c>
      <c r="DXJ167" s="835"/>
      <c r="DXK167" s="835"/>
      <c r="DXL167" s="836"/>
      <c r="DXM167" s="836"/>
      <c r="DXN167" s="836"/>
      <c r="DXO167" s="836"/>
      <c r="DXP167" s="835"/>
      <c r="DXQ167" s="835" t="s">
        <v>445</v>
      </c>
      <c r="DXR167" s="835"/>
      <c r="DXS167" s="835"/>
      <c r="DXT167" s="836"/>
      <c r="DXU167" s="836"/>
      <c r="DXV167" s="836"/>
      <c r="DXW167" s="836"/>
      <c r="DXX167" s="835"/>
      <c r="DXY167" s="835" t="s">
        <v>445</v>
      </c>
      <c r="DXZ167" s="835"/>
      <c r="DYA167" s="835"/>
      <c r="DYB167" s="836"/>
      <c r="DYC167" s="836"/>
      <c r="DYD167" s="836"/>
      <c r="DYE167" s="836"/>
      <c r="DYF167" s="835"/>
      <c r="DYG167" s="835" t="s">
        <v>445</v>
      </c>
      <c r="DYH167" s="835"/>
      <c r="DYI167" s="835"/>
      <c r="DYJ167" s="836"/>
      <c r="DYK167" s="836"/>
      <c r="DYL167" s="836"/>
      <c r="DYM167" s="836"/>
      <c r="DYN167" s="835"/>
      <c r="DYO167" s="835" t="s">
        <v>445</v>
      </c>
      <c r="DYP167" s="835"/>
      <c r="DYQ167" s="835"/>
      <c r="DYR167" s="836"/>
      <c r="DYS167" s="836"/>
      <c r="DYT167" s="836"/>
      <c r="DYU167" s="836"/>
      <c r="DYV167" s="835"/>
      <c r="DYW167" s="835" t="s">
        <v>445</v>
      </c>
      <c r="DYX167" s="835"/>
      <c r="DYY167" s="835"/>
      <c r="DYZ167" s="836"/>
      <c r="DZA167" s="836"/>
      <c r="DZB167" s="836"/>
      <c r="DZC167" s="836"/>
      <c r="DZD167" s="835"/>
      <c r="DZE167" s="835" t="s">
        <v>445</v>
      </c>
      <c r="DZF167" s="835"/>
      <c r="DZG167" s="835"/>
      <c r="DZH167" s="836"/>
      <c r="DZI167" s="836"/>
      <c r="DZJ167" s="836"/>
      <c r="DZK167" s="836"/>
      <c r="DZL167" s="835"/>
      <c r="DZM167" s="835" t="s">
        <v>445</v>
      </c>
      <c r="DZN167" s="835"/>
      <c r="DZO167" s="835"/>
      <c r="DZP167" s="836"/>
      <c r="DZQ167" s="836"/>
      <c r="DZR167" s="836"/>
      <c r="DZS167" s="836"/>
      <c r="DZT167" s="835"/>
      <c r="DZU167" s="835" t="s">
        <v>445</v>
      </c>
      <c r="DZV167" s="835"/>
      <c r="DZW167" s="835"/>
      <c r="DZX167" s="836"/>
      <c r="DZY167" s="836"/>
      <c r="DZZ167" s="836"/>
      <c r="EAA167" s="836"/>
      <c r="EAB167" s="835"/>
      <c r="EAC167" s="835" t="s">
        <v>445</v>
      </c>
      <c r="EAD167" s="835"/>
      <c r="EAE167" s="835"/>
      <c r="EAF167" s="836"/>
      <c r="EAG167" s="836"/>
      <c r="EAH167" s="836"/>
      <c r="EAI167" s="836"/>
      <c r="EAJ167" s="835"/>
      <c r="EAK167" s="835" t="s">
        <v>445</v>
      </c>
      <c r="EAL167" s="835"/>
      <c r="EAM167" s="835"/>
      <c r="EAN167" s="836"/>
      <c r="EAO167" s="836"/>
      <c r="EAP167" s="836"/>
      <c r="EAQ167" s="836"/>
      <c r="EAR167" s="835"/>
      <c r="EAS167" s="835" t="s">
        <v>445</v>
      </c>
      <c r="EAT167" s="835"/>
      <c r="EAU167" s="835"/>
      <c r="EAV167" s="836"/>
      <c r="EAW167" s="836"/>
      <c r="EAX167" s="836"/>
      <c r="EAY167" s="836"/>
      <c r="EAZ167" s="835"/>
      <c r="EBA167" s="835" t="s">
        <v>445</v>
      </c>
      <c r="EBB167" s="835"/>
      <c r="EBC167" s="835"/>
      <c r="EBD167" s="836"/>
      <c r="EBE167" s="836"/>
      <c r="EBF167" s="836"/>
      <c r="EBG167" s="836"/>
      <c r="EBH167" s="835"/>
      <c r="EBI167" s="835" t="s">
        <v>445</v>
      </c>
      <c r="EBJ167" s="835"/>
      <c r="EBK167" s="835"/>
      <c r="EBL167" s="836"/>
      <c r="EBM167" s="836"/>
      <c r="EBN167" s="836"/>
      <c r="EBO167" s="836"/>
      <c r="EBP167" s="835"/>
      <c r="EBQ167" s="835" t="s">
        <v>445</v>
      </c>
      <c r="EBR167" s="835"/>
      <c r="EBS167" s="835"/>
      <c r="EBT167" s="836"/>
      <c r="EBU167" s="836"/>
      <c r="EBV167" s="836"/>
      <c r="EBW167" s="836"/>
      <c r="EBX167" s="835"/>
      <c r="EBY167" s="835" t="s">
        <v>445</v>
      </c>
      <c r="EBZ167" s="835"/>
      <c r="ECA167" s="835"/>
      <c r="ECB167" s="836"/>
      <c r="ECC167" s="836"/>
      <c r="ECD167" s="836"/>
      <c r="ECE167" s="836"/>
      <c r="ECF167" s="835"/>
      <c r="ECG167" s="835" t="s">
        <v>445</v>
      </c>
      <c r="ECH167" s="835"/>
      <c r="ECI167" s="835"/>
      <c r="ECJ167" s="836"/>
      <c r="ECK167" s="836"/>
      <c r="ECL167" s="836"/>
      <c r="ECM167" s="836"/>
      <c r="ECN167" s="835"/>
      <c r="ECO167" s="835" t="s">
        <v>445</v>
      </c>
      <c r="ECP167" s="835"/>
      <c r="ECQ167" s="835"/>
      <c r="ECR167" s="836"/>
      <c r="ECS167" s="836"/>
      <c r="ECT167" s="836"/>
      <c r="ECU167" s="836"/>
      <c r="ECV167" s="835"/>
      <c r="ECW167" s="835" t="s">
        <v>445</v>
      </c>
      <c r="ECX167" s="835"/>
      <c r="ECY167" s="835"/>
      <c r="ECZ167" s="836"/>
      <c r="EDA167" s="836"/>
      <c r="EDB167" s="836"/>
      <c r="EDC167" s="836"/>
      <c r="EDD167" s="835"/>
      <c r="EDE167" s="835" t="s">
        <v>445</v>
      </c>
      <c r="EDF167" s="835"/>
      <c r="EDG167" s="835"/>
      <c r="EDH167" s="836"/>
      <c r="EDI167" s="836"/>
      <c r="EDJ167" s="836"/>
      <c r="EDK167" s="836"/>
      <c r="EDL167" s="835"/>
      <c r="EDM167" s="835" t="s">
        <v>445</v>
      </c>
      <c r="EDN167" s="835"/>
      <c r="EDO167" s="835"/>
      <c r="EDP167" s="836"/>
      <c r="EDQ167" s="836"/>
      <c r="EDR167" s="836"/>
      <c r="EDS167" s="836"/>
      <c r="EDT167" s="835"/>
      <c r="EDU167" s="835" t="s">
        <v>445</v>
      </c>
      <c r="EDV167" s="835"/>
      <c r="EDW167" s="835"/>
      <c r="EDX167" s="836"/>
      <c r="EDY167" s="836"/>
      <c r="EDZ167" s="836"/>
      <c r="EEA167" s="836"/>
      <c r="EEB167" s="835"/>
      <c r="EEC167" s="835" t="s">
        <v>445</v>
      </c>
      <c r="EED167" s="835"/>
      <c r="EEE167" s="835"/>
      <c r="EEF167" s="836"/>
      <c r="EEG167" s="836"/>
      <c r="EEH167" s="836"/>
      <c r="EEI167" s="836"/>
      <c r="EEJ167" s="835"/>
      <c r="EEK167" s="835" t="s">
        <v>445</v>
      </c>
      <c r="EEL167" s="835"/>
      <c r="EEM167" s="835"/>
      <c r="EEN167" s="836"/>
      <c r="EEO167" s="836"/>
      <c r="EEP167" s="836"/>
      <c r="EEQ167" s="836"/>
      <c r="EER167" s="835"/>
      <c r="EES167" s="835" t="s">
        <v>445</v>
      </c>
      <c r="EET167" s="835"/>
      <c r="EEU167" s="835"/>
      <c r="EEV167" s="836"/>
      <c r="EEW167" s="836"/>
      <c r="EEX167" s="836"/>
      <c r="EEY167" s="836"/>
      <c r="EEZ167" s="835"/>
      <c r="EFA167" s="835" t="s">
        <v>445</v>
      </c>
      <c r="EFB167" s="835"/>
      <c r="EFC167" s="835"/>
      <c r="EFD167" s="836"/>
      <c r="EFE167" s="836"/>
      <c r="EFF167" s="836"/>
      <c r="EFG167" s="836"/>
      <c r="EFH167" s="835"/>
      <c r="EFI167" s="835" t="s">
        <v>445</v>
      </c>
      <c r="EFJ167" s="835"/>
      <c r="EFK167" s="835"/>
      <c r="EFL167" s="836"/>
      <c r="EFM167" s="836"/>
      <c r="EFN167" s="836"/>
      <c r="EFO167" s="836"/>
      <c r="EFP167" s="835"/>
      <c r="EFQ167" s="835" t="s">
        <v>445</v>
      </c>
      <c r="EFR167" s="835"/>
      <c r="EFS167" s="835"/>
      <c r="EFT167" s="836"/>
      <c r="EFU167" s="836"/>
      <c r="EFV167" s="836"/>
      <c r="EFW167" s="836"/>
      <c r="EFX167" s="835"/>
      <c r="EFY167" s="835" t="s">
        <v>445</v>
      </c>
      <c r="EFZ167" s="835"/>
      <c r="EGA167" s="835"/>
      <c r="EGB167" s="836"/>
      <c r="EGC167" s="836"/>
      <c r="EGD167" s="836"/>
      <c r="EGE167" s="836"/>
      <c r="EGF167" s="835"/>
      <c r="EGG167" s="835" t="s">
        <v>445</v>
      </c>
      <c r="EGH167" s="835"/>
      <c r="EGI167" s="835"/>
      <c r="EGJ167" s="836"/>
      <c r="EGK167" s="836"/>
      <c r="EGL167" s="836"/>
      <c r="EGM167" s="836"/>
      <c r="EGN167" s="835"/>
      <c r="EGO167" s="835" t="s">
        <v>445</v>
      </c>
      <c r="EGP167" s="835"/>
      <c r="EGQ167" s="835"/>
      <c r="EGR167" s="836"/>
      <c r="EGS167" s="836"/>
      <c r="EGT167" s="836"/>
      <c r="EGU167" s="836"/>
      <c r="EGV167" s="835"/>
      <c r="EGW167" s="835" t="s">
        <v>445</v>
      </c>
      <c r="EGX167" s="835"/>
      <c r="EGY167" s="835"/>
      <c r="EGZ167" s="836"/>
      <c r="EHA167" s="836"/>
      <c r="EHB167" s="836"/>
      <c r="EHC167" s="836"/>
      <c r="EHD167" s="835"/>
      <c r="EHE167" s="835" t="s">
        <v>445</v>
      </c>
      <c r="EHF167" s="835"/>
      <c r="EHG167" s="835"/>
      <c r="EHH167" s="836"/>
      <c r="EHI167" s="836"/>
      <c r="EHJ167" s="836"/>
      <c r="EHK167" s="836"/>
      <c r="EHL167" s="835"/>
      <c r="EHM167" s="835" t="s">
        <v>445</v>
      </c>
      <c r="EHN167" s="835"/>
      <c r="EHO167" s="835"/>
      <c r="EHP167" s="836"/>
      <c r="EHQ167" s="836"/>
      <c r="EHR167" s="836"/>
      <c r="EHS167" s="836"/>
      <c r="EHT167" s="835"/>
      <c r="EHU167" s="835" t="s">
        <v>445</v>
      </c>
      <c r="EHV167" s="835"/>
      <c r="EHW167" s="835"/>
      <c r="EHX167" s="836"/>
      <c r="EHY167" s="836"/>
      <c r="EHZ167" s="836"/>
      <c r="EIA167" s="836"/>
      <c r="EIB167" s="835"/>
      <c r="EIC167" s="835" t="s">
        <v>445</v>
      </c>
      <c r="EID167" s="835"/>
      <c r="EIE167" s="835"/>
      <c r="EIF167" s="836"/>
      <c r="EIG167" s="836"/>
      <c r="EIH167" s="836"/>
      <c r="EII167" s="836"/>
      <c r="EIJ167" s="835"/>
      <c r="EIK167" s="835" t="s">
        <v>445</v>
      </c>
      <c r="EIL167" s="835"/>
      <c r="EIM167" s="835"/>
      <c r="EIN167" s="836"/>
      <c r="EIO167" s="836"/>
      <c r="EIP167" s="836"/>
      <c r="EIQ167" s="836"/>
      <c r="EIR167" s="835"/>
      <c r="EIS167" s="835" t="s">
        <v>445</v>
      </c>
      <c r="EIT167" s="835"/>
      <c r="EIU167" s="835"/>
      <c r="EIV167" s="836"/>
      <c r="EIW167" s="836"/>
      <c r="EIX167" s="836"/>
      <c r="EIY167" s="836"/>
      <c r="EIZ167" s="835"/>
      <c r="EJA167" s="835" t="s">
        <v>445</v>
      </c>
      <c r="EJB167" s="835"/>
      <c r="EJC167" s="835"/>
      <c r="EJD167" s="836"/>
      <c r="EJE167" s="836"/>
      <c r="EJF167" s="836"/>
      <c r="EJG167" s="836"/>
      <c r="EJH167" s="835"/>
      <c r="EJI167" s="835" t="s">
        <v>445</v>
      </c>
      <c r="EJJ167" s="835"/>
      <c r="EJK167" s="835"/>
      <c r="EJL167" s="836"/>
      <c r="EJM167" s="836"/>
      <c r="EJN167" s="836"/>
      <c r="EJO167" s="836"/>
      <c r="EJP167" s="835"/>
      <c r="EJQ167" s="835" t="s">
        <v>445</v>
      </c>
      <c r="EJR167" s="835"/>
      <c r="EJS167" s="835"/>
      <c r="EJT167" s="836"/>
      <c r="EJU167" s="836"/>
      <c r="EJV167" s="836"/>
      <c r="EJW167" s="836"/>
      <c r="EJX167" s="835"/>
      <c r="EJY167" s="835" t="s">
        <v>445</v>
      </c>
      <c r="EJZ167" s="835"/>
      <c r="EKA167" s="835"/>
      <c r="EKB167" s="836"/>
      <c r="EKC167" s="836"/>
      <c r="EKD167" s="836"/>
      <c r="EKE167" s="836"/>
      <c r="EKF167" s="835"/>
      <c r="EKG167" s="835" t="s">
        <v>445</v>
      </c>
      <c r="EKH167" s="835"/>
      <c r="EKI167" s="835"/>
      <c r="EKJ167" s="836"/>
      <c r="EKK167" s="836"/>
      <c r="EKL167" s="836"/>
      <c r="EKM167" s="836"/>
      <c r="EKN167" s="835"/>
      <c r="EKO167" s="835" t="s">
        <v>445</v>
      </c>
      <c r="EKP167" s="835"/>
      <c r="EKQ167" s="835"/>
      <c r="EKR167" s="836"/>
      <c r="EKS167" s="836"/>
      <c r="EKT167" s="836"/>
      <c r="EKU167" s="836"/>
      <c r="EKV167" s="835"/>
      <c r="EKW167" s="835" t="s">
        <v>445</v>
      </c>
      <c r="EKX167" s="835"/>
      <c r="EKY167" s="835"/>
      <c r="EKZ167" s="836"/>
      <c r="ELA167" s="836"/>
      <c r="ELB167" s="836"/>
      <c r="ELC167" s="836"/>
      <c r="ELD167" s="835"/>
      <c r="ELE167" s="835" t="s">
        <v>445</v>
      </c>
      <c r="ELF167" s="835"/>
      <c r="ELG167" s="835"/>
      <c r="ELH167" s="836"/>
      <c r="ELI167" s="836"/>
      <c r="ELJ167" s="836"/>
      <c r="ELK167" s="836"/>
      <c r="ELL167" s="835"/>
      <c r="ELM167" s="835" t="s">
        <v>445</v>
      </c>
      <c r="ELN167" s="835"/>
      <c r="ELO167" s="835"/>
      <c r="ELP167" s="836"/>
      <c r="ELQ167" s="836"/>
      <c r="ELR167" s="836"/>
      <c r="ELS167" s="836"/>
      <c r="ELT167" s="835"/>
      <c r="ELU167" s="835" t="s">
        <v>445</v>
      </c>
      <c r="ELV167" s="835"/>
      <c r="ELW167" s="835"/>
      <c r="ELX167" s="836"/>
      <c r="ELY167" s="836"/>
      <c r="ELZ167" s="836"/>
      <c r="EMA167" s="836"/>
      <c r="EMB167" s="835"/>
      <c r="EMC167" s="835" t="s">
        <v>445</v>
      </c>
      <c r="EMD167" s="835"/>
      <c r="EME167" s="835"/>
      <c r="EMF167" s="836"/>
      <c r="EMG167" s="836"/>
      <c r="EMH167" s="836"/>
      <c r="EMI167" s="836"/>
      <c r="EMJ167" s="835"/>
      <c r="EMK167" s="835" t="s">
        <v>445</v>
      </c>
      <c r="EML167" s="835"/>
      <c r="EMM167" s="835"/>
      <c r="EMN167" s="836"/>
      <c r="EMO167" s="836"/>
      <c r="EMP167" s="836"/>
      <c r="EMQ167" s="836"/>
      <c r="EMR167" s="835"/>
      <c r="EMS167" s="835" t="s">
        <v>445</v>
      </c>
      <c r="EMT167" s="835"/>
      <c r="EMU167" s="835"/>
      <c r="EMV167" s="836"/>
      <c r="EMW167" s="836"/>
      <c r="EMX167" s="836"/>
      <c r="EMY167" s="836"/>
      <c r="EMZ167" s="835"/>
      <c r="ENA167" s="835" t="s">
        <v>445</v>
      </c>
      <c r="ENB167" s="835"/>
      <c r="ENC167" s="835"/>
      <c r="END167" s="836"/>
      <c r="ENE167" s="836"/>
      <c r="ENF167" s="836"/>
      <c r="ENG167" s="836"/>
      <c r="ENH167" s="835"/>
      <c r="ENI167" s="835" t="s">
        <v>445</v>
      </c>
      <c r="ENJ167" s="835"/>
      <c r="ENK167" s="835"/>
      <c r="ENL167" s="836"/>
      <c r="ENM167" s="836"/>
      <c r="ENN167" s="836"/>
      <c r="ENO167" s="836"/>
      <c r="ENP167" s="835"/>
      <c r="ENQ167" s="835" t="s">
        <v>445</v>
      </c>
      <c r="ENR167" s="835"/>
      <c r="ENS167" s="835"/>
      <c r="ENT167" s="836"/>
      <c r="ENU167" s="836"/>
      <c r="ENV167" s="836"/>
      <c r="ENW167" s="836"/>
      <c r="ENX167" s="835"/>
      <c r="ENY167" s="835" t="s">
        <v>445</v>
      </c>
      <c r="ENZ167" s="835"/>
      <c r="EOA167" s="835"/>
      <c r="EOB167" s="836"/>
      <c r="EOC167" s="836"/>
      <c r="EOD167" s="836"/>
      <c r="EOE167" s="836"/>
      <c r="EOF167" s="835"/>
      <c r="EOG167" s="835" t="s">
        <v>445</v>
      </c>
      <c r="EOH167" s="835"/>
      <c r="EOI167" s="835"/>
      <c r="EOJ167" s="836"/>
      <c r="EOK167" s="836"/>
      <c r="EOL167" s="836"/>
      <c r="EOM167" s="836"/>
      <c r="EON167" s="835"/>
      <c r="EOO167" s="835" t="s">
        <v>445</v>
      </c>
      <c r="EOP167" s="835"/>
      <c r="EOQ167" s="835"/>
      <c r="EOR167" s="836"/>
      <c r="EOS167" s="836"/>
      <c r="EOT167" s="836"/>
      <c r="EOU167" s="836"/>
      <c r="EOV167" s="835"/>
      <c r="EOW167" s="835" t="s">
        <v>445</v>
      </c>
      <c r="EOX167" s="835"/>
      <c r="EOY167" s="835"/>
      <c r="EOZ167" s="836"/>
      <c r="EPA167" s="836"/>
      <c r="EPB167" s="836"/>
      <c r="EPC167" s="836"/>
      <c r="EPD167" s="835"/>
      <c r="EPE167" s="835" t="s">
        <v>445</v>
      </c>
      <c r="EPF167" s="835"/>
      <c r="EPG167" s="835"/>
      <c r="EPH167" s="836"/>
      <c r="EPI167" s="836"/>
      <c r="EPJ167" s="836"/>
      <c r="EPK167" s="836"/>
      <c r="EPL167" s="835"/>
      <c r="EPM167" s="835" t="s">
        <v>445</v>
      </c>
      <c r="EPN167" s="835"/>
      <c r="EPO167" s="835"/>
      <c r="EPP167" s="836"/>
      <c r="EPQ167" s="836"/>
      <c r="EPR167" s="836"/>
      <c r="EPS167" s="836"/>
      <c r="EPT167" s="835"/>
      <c r="EPU167" s="835" t="s">
        <v>445</v>
      </c>
      <c r="EPV167" s="835"/>
      <c r="EPW167" s="835"/>
      <c r="EPX167" s="836"/>
      <c r="EPY167" s="836"/>
      <c r="EPZ167" s="836"/>
      <c r="EQA167" s="836"/>
      <c r="EQB167" s="835"/>
      <c r="EQC167" s="835" t="s">
        <v>445</v>
      </c>
      <c r="EQD167" s="835"/>
      <c r="EQE167" s="835"/>
      <c r="EQF167" s="836"/>
      <c r="EQG167" s="836"/>
      <c r="EQH167" s="836"/>
      <c r="EQI167" s="836"/>
      <c r="EQJ167" s="835"/>
      <c r="EQK167" s="835" t="s">
        <v>445</v>
      </c>
      <c r="EQL167" s="835"/>
      <c r="EQM167" s="835"/>
      <c r="EQN167" s="836"/>
      <c r="EQO167" s="836"/>
      <c r="EQP167" s="836"/>
      <c r="EQQ167" s="836"/>
      <c r="EQR167" s="835"/>
      <c r="EQS167" s="835" t="s">
        <v>445</v>
      </c>
      <c r="EQT167" s="835"/>
      <c r="EQU167" s="835"/>
      <c r="EQV167" s="836"/>
      <c r="EQW167" s="836"/>
      <c r="EQX167" s="836"/>
      <c r="EQY167" s="836"/>
      <c r="EQZ167" s="835"/>
      <c r="ERA167" s="835" t="s">
        <v>445</v>
      </c>
      <c r="ERB167" s="835"/>
      <c r="ERC167" s="835"/>
      <c r="ERD167" s="836"/>
      <c r="ERE167" s="836"/>
      <c r="ERF167" s="836"/>
      <c r="ERG167" s="836"/>
      <c r="ERH167" s="835"/>
      <c r="ERI167" s="835" t="s">
        <v>445</v>
      </c>
      <c r="ERJ167" s="835"/>
      <c r="ERK167" s="835"/>
      <c r="ERL167" s="836"/>
      <c r="ERM167" s="836"/>
      <c r="ERN167" s="836"/>
      <c r="ERO167" s="836"/>
      <c r="ERP167" s="835"/>
      <c r="ERQ167" s="835" t="s">
        <v>445</v>
      </c>
      <c r="ERR167" s="835"/>
      <c r="ERS167" s="835"/>
      <c r="ERT167" s="836"/>
      <c r="ERU167" s="836"/>
      <c r="ERV167" s="836"/>
      <c r="ERW167" s="836"/>
      <c r="ERX167" s="835"/>
      <c r="ERY167" s="835" t="s">
        <v>445</v>
      </c>
      <c r="ERZ167" s="835"/>
      <c r="ESA167" s="835"/>
      <c r="ESB167" s="836"/>
      <c r="ESC167" s="836"/>
      <c r="ESD167" s="836"/>
      <c r="ESE167" s="836"/>
      <c r="ESF167" s="835"/>
      <c r="ESG167" s="835" t="s">
        <v>445</v>
      </c>
      <c r="ESH167" s="835"/>
      <c r="ESI167" s="835"/>
      <c r="ESJ167" s="836"/>
      <c r="ESK167" s="836"/>
      <c r="ESL167" s="836"/>
      <c r="ESM167" s="836"/>
      <c r="ESN167" s="835"/>
      <c r="ESO167" s="835" t="s">
        <v>445</v>
      </c>
      <c r="ESP167" s="835"/>
      <c r="ESQ167" s="835"/>
      <c r="ESR167" s="836"/>
      <c r="ESS167" s="836"/>
      <c r="EST167" s="836"/>
      <c r="ESU167" s="836"/>
      <c r="ESV167" s="835"/>
      <c r="ESW167" s="835" t="s">
        <v>445</v>
      </c>
      <c r="ESX167" s="835"/>
      <c r="ESY167" s="835"/>
      <c r="ESZ167" s="836"/>
      <c r="ETA167" s="836"/>
      <c r="ETB167" s="836"/>
      <c r="ETC167" s="836"/>
      <c r="ETD167" s="835"/>
      <c r="ETE167" s="835" t="s">
        <v>445</v>
      </c>
      <c r="ETF167" s="835"/>
      <c r="ETG167" s="835"/>
      <c r="ETH167" s="836"/>
      <c r="ETI167" s="836"/>
      <c r="ETJ167" s="836"/>
      <c r="ETK167" s="836"/>
      <c r="ETL167" s="835"/>
      <c r="ETM167" s="835" t="s">
        <v>445</v>
      </c>
      <c r="ETN167" s="835"/>
      <c r="ETO167" s="835"/>
      <c r="ETP167" s="836"/>
      <c r="ETQ167" s="836"/>
      <c r="ETR167" s="836"/>
      <c r="ETS167" s="836"/>
      <c r="ETT167" s="835"/>
      <c r="ETU167" s="835" t="s">
        <v>445</v>
      </c>
      <c r="ETV167" s="835"/>
      <c r="ETW167" s="835"/>
      <c r="ETX167" s="836"/>
      <c r="ETY167" s="836"/>
      <c r="ETZ167" s="836"/>
      <c r="EUA167" s="836"/>
      <c r="EUB167" s="835"/>
      <c r="EUC167" s="835" t="s">
        <v>445</v>
      </c>
      <c r="EUD167" s="835"/>
      <c r="EUE167" s="835"/>
      <c r="EUF167" s="836"/>
      <c r="EUG167" s="836"/>
      <c r="EUH167" s="836"/>
      <c r="EUI167" s="836"/>
      <c r="EUJ167" s="835"/>
      <c r="EUK167" s="835" t="s">
        <v>445</v>
      </c>
      <c r="EUL167" s="835"/>
      <c r="EUM167" s="835"/>
      <c r="EUN167" s="836"/>
      <c r="EUO167" s="836"/>
      <c r="EUP167" s="836"/>
      <c r="EUQ167" s="836"/>
      <c r="EUR167" s="835"/>
      <c r="EUS167" s="835" t="s">
        <v>445</v>
      </c>
      <c r="EUT167" s="835"/>
      <c r="EUU167" s="835"/>
      <c r="EUV167" s="836"/>
      <c r="EUW167" s="836"/>
      <c r="EUX167" s="836"/>
      <c r="EUY167" s="836"/>
      <c r="EUZ167" s="835"/>
      <c r="EVA167" s="835" t="s">
        <v>445</v>
      </c>
      <c r="EVB167" s="835"/>
      <c r="EVC167" s="835"/>
      <c r="EVD167" s="836"/>
      <c r="EVE167" s="836"/>
      <c r="EVF167" s="836"/>
      <c r="EVG167" s="836"/>
      <c r="EVH167" s="835"/>
      <c r="EVI167" s="835" t="s">
        <v>445</v>
      </c>
      <c r="EVJ167" s="835"/>
      <c r="EVK167" s="835"/>
      <c r="EVL167" s="836"/>
      <c r="EVM167" s="836"/>
      <c r="EVN167" s="836"/>
      <c r="EVO167" s="836"/>
      <c r="EVP167" s="835"/>
      <c r="EVQ167" s="835" t="s">
        <v>445</v>
      </c>
      <c r="EVR167" s="835"/>
      <c r="EVS167" s="835"/>
      <c r="EVT167" s="836"/>
      <c r="EVU167" s="836"/>
      <c r="EVV167" s="836"/>
      <c r="EVW167" s="836"/>
      <c r="EVX167" s="835"/>
      <c r="EVY167" s="835" t="s">
        <v>445</v>
      </c>
      <c r="EVZ167" s="835"/>
      <c r="EWA167" s="835"/>
      <c r="EWB167" s="836"/>
      <c r="EWC167" s="836"/>
      <c r="EWD167" s="836"/>
      <c r="EWE167" s="836"/>
      <c r="EWF167" s="835"/>
      <c r="EWG167" s="835" t="s">
        <v>445</v>
      </c>
      <c r="EWH167" s="835"/>
      <c r="EWI167" s="835"/>
      <c r="EWJ167" s="836"/>
      <c r="EWK167" s="836"/>
      <c r="EWL167" s="836"/>
      <c r="EWM167" s="836"/>
      <c r="EWN167" s="835"/>
      <c r="EWO167" s="835" t="s">
        <v>445</v>
      </c>
      <c r="EWP167" s="835"/>
      <c r="EWQ167" s="835"/>
      <c r="EWR167" s="836"/>
      <c r="EWS167" s="836"/>
      <c r="EWT167" s="836"/>
      <c r="EWU167" s="836"/>
      <c r="EWV167" s="835"/>
      <c r="EWW167" s="835" t="s">
        <v>445</v>
      </c>
      <c r="EWX167" s="835"/>
      <c r="EWY167" s="835"/>
      <c r="EWZ167" s="836"/>
      <c r="EXA167" s="836"/>
      <c r="EXB167" s="836"/>
      <c r="EXC167" s="836"/>
      <c r="EXD167" s="835"/>
      <c r="EXE167" s="835" t="s">
        <v>445</v>
      </c>
      <c r="EXF167" s="835"/>
      <c r="EXG167" s="835"/>
      <c r="EXH167" s="836"/>
      <c r="EXI167" s="836"/>
      <c r="EXJ167" s="836"/>
      <c r="EXK167" s="836"/>
      <c r="EXL167" s="835"/>
      <c r="EXM167" s="835" t="s">
        <v>445</v>
      </c>
      <c r="EXN167" s="835"/>
      <c r="EXO167" s="835"/>
      <c r="EXP167" s="836"/>
      <c r="EXQ167" s="836"/>
      <c r="EXR167" s="836"/>
      <c r="EXS167" s="836"/>
      <c r="EXT167" s="835"/>
      <c r="EXU167" s="835" t="s">
        <v>445</v>
      </c>
      <c r="EXV167" s="835"/>
      <c r="EXW167" s="835"/>
      <c r="EXX167" s="836"/>
      <c r="EXY167" s="836"/>
      <c r="EXZ167" s="836"/>
      <c r="EYA167" s="836"/>
      <c r="EYB167" s="835"/>
      <c r="EYC167" s="835" t="s">
        <v>445</v>
      </c>
      <c r="EYD167" s="835"/>
      <c r="EYE167" s="835"/>
      <c r="EYF167" s="836"/>
      <c r="EYG167" s="836"/>
      <c r="EYH167" s="836"/>
      <c r="EYI167" s="836"/>
      <c r="EYJ167" s="835"/>
      <c r="EYK167" s="835" t="s">
        <v>445</v>
      </c>
      <c r="EYL167" s="835"/>
      <c r="EYM167" s="835"/>
      <c r="EYN167" s="836"/>
      <c r="EYO167" s="836"/>
      <c r="EYP167" s="836"/>
      <c r="EYQ167" s="836"/>
      <c r="EYR167" s="835"/>
      <c r="EYS167" s="835" t="s">
        <v>445</v>
      </c>
      <c r="EYT167" s="835"/>
      <c r="EYU167" s="835"/>
      <c r="EYV167" s="836"/>
      <c r="EYW167" s="836"/>
      <c r="EYX167" s="836"/>
      <c r="EYY167" s="836"/>
      <c r="EYZ167" s="835"/>
      <c r="EZA167" s="835" t="s">
        <v>445</v>
      </c>
      <c r="EZB167" s="835"/>
      <c r="EZC167" s="835"/>
      <c r="EZD167" s="836"/>
      <c r="EZE167" s="836"/>
      <c r="EZF167" s="836"/>
      <c r="EZG167" s="836"/>
      <c r="EZH167" s="835"/>
      <c r="EZI167" s="835" t="s">
        <v>445</v>
      </c>
      <c r="EZJ167" s="835"/>
      <c r="EZK167" s="835"/>
      <c r="EZL167" s="836"/>
      <c r="EZM167" s="836"/>
      <c r="EZN167" s="836"/>
      <c r="EZO167" s="836"/>
      <c r="EZP167" s="835"/>
      <c r="EZQ167" s="835" t="s">
        <v>445</v>
      </c>
      <c r="EZR167" s="835"/>
      <c r="EZS167" s="835"/>
      <c r="EZT167" s="836"/>
      <c r="EZU167" s="836"/>
      <c r="EZV167" s="836"/>
      <c r="EZW167" s="836"/>
      <c r="EZX167" s="835"/>
      <c r="EZY167" s="835" t="s">
        <v>445</v>
      </c>
      <c r="EZZ167" s="835"/>
      <c r="FAA167" s="835"/>
      <c r="FAB167" s="836"/>
      <c r="FAC167" s="836"/>
      <c r="FAD167" s="836"/>
      <c r="FAE167" s="836"/>
      <c r="FAF167" s="835"/>
      <c r="FAG167" s="835" t="s">
        <v>445</v>
      </c>
      <c r="FAH167" s="835"/>
      <c r="FAI167" s="835"/>
      <c r="FAJ167" s="836"/>
      <c r="FAK167" s="836"/>
      <c r="FAL167" s="836"/>
      <c r="FAM167" s="836"/>
      <c r="FAN167" s="835"/>
      <c r="FAO167" s="835" t="s">
        <v>445</v>
      </c>
      <c r="FAP167" s="835"/>
      <c r="FAQ167" s="835"/>
      <c r="FAR167" s="836"/>
      <c r="FAS167" s="836"/>
      <c r="FAT167" s="836"/>
      <c r="FAU167" s="836"/>
      <c r="FAV167" s="835"/>
      <c r="FAW167" s="835" t="s">
        <v>445</v>
      </c>
      <c r="FAX167" s="835"/>
      <c r="FAY167" s="835"/>
      <c r="FAZ167" s="836"/>
      <c r="FBA167" s="836"/>
      <c r="FBB167" s="836"/>
      <c r="FBC167" s="836"/>
      <c r="FBD167" s="835"/>
      <c r="FBE167" s="835" t="s">
        <v>445</v>
      </c>
      <c r="FBF167" s="835"/>
      <c r="FBG167" s="835"/>
      <c r="FBH167" s="836"/>
      <c r="FBI167" s="836"/>
      <c r="FBJ167" s="836"/>
      <c r="FBK167" s="836"/>
      <c r="FBL167" s="835"/>
      <c r="FBM167" s="835" t="s">
        <v>445</v>
      </c>
      <c r="FBN167" s="835"/>
      <c r="FBO167" s="835"/>
      <c r="FBP167" s="836"/>
      <c r="FBQ167" s="836"/>
      <c r="FBR167" s="836"/>
      <c r="FBS167" s="836"/>
      <c r="FBT167" s="835"/>
      <c r="FBU167" s="835" t="s">
        <v>445</v>
      </c>
      <c r="FBV167" s="835"/>
      <c r="FBW167" s="835"/>
      <c r="FBX167" s="836"/>
      <c r="FBY167" s="836"/>
      <c r="FBZ167" s="836"/>
      <c r="FCA167" s="836"/>
      <c r="FCB167" s="835"/>
      <c r="FCC167" s="835" t="s">
        <v>445</v>
      </c>
      <c r="FCD167" s="835"/>
      <c r="FCE167" s="835"/>
      <c r="FCF167" s="836"/>
      <c r="FCG167" s="836"/>
      <c r="FCH167" s="836"/>
      <c r="FCI167" s="836"/>
      <c r="FCJ167" s="835"/>
      <c r="FCK167" s="835" t="s">
        <v>445</v>
      </c>
      <c r="FCL167" s="835"/>
      <c r="FCM167" s="835"/>
      <c r="FCN167" s="836"/>
      <c r="FCO167" s="836"/>
      <c r="FCP167" s="836"/>
      <c r="FCQ167" s="836"/>
      <c r="FCR167" s="835"/>
      <c r="FCS167" s="835" t="s">
        <v>445</v>
      </c>
      <c r="FCT167" s="835"/>
      <c r="FCU167" s="835"/>
      <c r="FCV167" s="836"/>
      <c r="FCW167" s="836"/>
      <c r="FCX167" s="836"/>
      <c r="FCY167" s="836"/>
      <c r="FCZ167" s="835"/>
      <c r="FDA167" s="835" t="s">
        <v>445</v>
      </c>
      <c r="FDB167" s="835"/>
      <c r="FDC167" s="835"/>
      <c r="FDD167" s="836"/>
      <c r="FDE167" s="836"/>
      <c r="FDF167" s="836"/>
      <c r="FDG167" s="836"/>
      <c r="FDH167" s="835"/>
      <c r="FDI167" s="835" t="s">
        <v>445</v>
      </c>
      <c r="FDJ167" s="835"/>
      <c r="FDK167" s="835"/>
      <c r="FDL167" s="836"/>
      <c r="FDM167" s="836"/>
      <c r="FDN167" s="836"/>
      <c r="FDO167" s="836"/>
      <c r="FDP167" s="835"/>
      <c r="FDQ167" s="835" t="s">
        <v>445</v>
      </c>
      <c r="FDR167" s="835"/>
      <c r="FDS167" s="835"/>
      <c r="FDT167" s="836"/>
      <c r="FDU167" s="836"/>
      <c r="FDV167" s="836"/>
      <c r="FDW167" s="836"/>
      <c r="FDX167" s="835"/>
      <c r="FDY167" s="835" t="s">
        <v>445</v>
      </c>
      <c r="FDZ167" s="835"/>
      <c r="FEA167" s="835"/>
      <c r="FEB167" s="836"/>
      <c r="FEC167" s="836"/>
      <c r="FED167" s="836"/>
      <c r="FEE167" s="836"/>
      <c r="FEF167" s="835"/>
      <c r="FEG167" s="835" t="s">
        <v>445</v>
      </c>
      <c r="FEH167" s="835"/>
      <c r="FEI167" s="835"/>
      <c r="FEJ167" s="836"/>
      <c r="FEK167" s="836"/>
      <c r="FEL167" s="836"/>
      <c r="FEM167" s="836"/>
      <c r="FEN167" s="835"/>
      <c r="FEO167" s="835" t="s">
        <v>445</v>
      </c>
      <c r="FEP167" s="835"/>
      <c r="FEQ167" s="835"/>
      <c r="FER167" s="836"/>
      <c r="FES167" s="836"/>
      <c r="FET167" s="836"/>
      <c r="FEU167" s="836"/>
      <c r="FEV167" s="835"/>
      <c r="FEW167" s="835" t="s">
        <v>445</v>
      </c>
      <c r="FEX167" s="835"/>
      <c r="FEY167" s="835"/>
      <c r="FEZ167" s="836"/>
      <c r="FFA167" s="836"/>
      <c r="FFB167" s="836"/>
      <c r="FFC167" s="836"/>
      <c r="FFD167" s="835"/>
      <c r="FFE167" s="835" t="s">
        <v>445</v>
      </c>
      <c r="FFF167" s="835"/>
      <c r="FFG167" s="835"/>
      <c r="FFH167" s="836"/>
      <c r="FFI167" s="836"/>
      <c r="FFJ167" s="836"/>
      <c r="FFK167" s="836"/>
      <c r="FFL167" s="835"/>
      <c r="FFM167" s="835" t="s">
        <v>445</v>
      </c>
      <c r="FFN167" s="835"/>
      <c r="FFO167" s="835"/>
      <c r="FFP167" s="836"/>
      <c r="FFQ167" s="836"/>
      <c r="FFR167" s="836"/>
      <c r="FFS167" s="836"/>
      <c r="FFT167" s="835"/>
      <c r="FFU167" s="835" t="s">
        <v>445</v>
      </c>
      <c r="FFV167" s="835"/>
      <c r="FFW167" s="835"/>
      <c r="FFX167" s="836"/>
      <c r="FFY167" s="836"/>
      <c r="FFZ167" s="836"/>
      <c r="FGA167" s="836"/>
      <c r="FGB167" s="835"/>
      <c r="FGC167" s="835" t="s">
        <v>445</v>
      </c>
      <c r="FGD167" s="835"/>
      <c r="FGE167" s="835"/>
      <c r="FGF167" s="836"/>
      <c r="FGG167" s="836"/>
      <c r="FGH167" s="836"/>
      <c r="FGI167" s="836"/>
      <c r="FGJ167" s="835"/>
      <c r="FGK167" s="835" t="s">
        <v>445</v>
      </c>
      <c r="FGL167" s="835"/>
      <c r="FGM167" s="835"/>
      <c r="FGN167" s="836"/>
      <c r="FGO167" s="836"/>
      <c r="FGP167" s="836"/>
      <c r="FGQ167" s="836"/>
      <c r="FGR167" s="835"/>
      <c r="FGS167" s="835" t="s">
        <v>445</v>
      </c>
      <c r="FGT167" s="835"/>
      <c r="FGU167" s="835"/>
      <c r="FGV167" s="836"/>
      <c r="FGW167" s="836"/>
      <c r="FGX167" s="836"/>
      <c r="FGY167" s="836"/>
      <c r="FGZ167" s="835"/>
      <c r="FHA167" s="835" t="s">
        <v>445</v>
      </c>
      <c r="FHB167" s="835"/>
      <c r="FHC167" s="835"/>
      <c r="FHD167" s="836"/>
      <c r="FHE167" s="836"/>
      <c r="FHF167" s="836"/>
      <c r="FHG167" s="836"/>
      <c r="FHH167" s="835"/>
      <c r="FHI167" s="835" t="s">
        <v>445</v>
      </c>
      <c r="FHJ167" s="835"/>
      <c r="FHK167" s="835"/>
      <c r="FHL167" s="836"/>
      <c r="FHM167" s="836"/>
      <c r="FHN167" s="836"/>
      <c r="FHO167" s="836"/>
      <c r="FHP167" s="835"/>
      <c r="FHQ167" s="835" t="s">
        <v>445</v>
      </c>
      <c r="FHR167" s="835"/>
      <c r="FHS167" s="835"/>
      <c r="FHT167" s="836"/>
      <c r="FHU167" s="836"/>
      <c r="FHV167" s="836"/>
      <c r="FHW167" s="836"/>
      <c r="FHX167" s="835"/>
      <c r="FHY167" s="835" t="s">
        <v>445</v>
      </c>
      <c r="FHZ167" s="835"/>
      <c r="FIA167" s="835"/>
      <c r="FIB167" s="836"/>
      <c r="FIC167" s="836"/>
      <c r="FID167" s="836"/>
      <c r="FIE167" s="836"/>
      <c r="FIF167" s="835"/>
      <c r="FIG167" s="835" t="s">
        <v>445</v>
      </c>
      <c r="FIH167" s="835"/>
      <c r="FII167" s="835"/>
      <c r="FIJ167" s="836"/>
      <c r="FIK167" s="836"/>
      <c r="FIL167" s="836"/>
      <c r="FIM167" s="836"/>
      <c r="FIN167" s="835"/>
      <c r="FIO167" s="835" t="s">
        <v>445</v>
      </c>
      <c r="FIP167" s="835"/>
      <c r="FIQ167" s="835"/>
      <c r="FIR167" s="836"/>
      <c r="FIS167" s="836"/>
      <c r="FIT167" s="836"/>
      <c r="FIU167" s="836"/>
      <c r="FIV167" s="835"/>
      <c r="FIW167" s="835" t="s">
        <v>445</v>
      </c>
      <c r="FIX167" s="835"/>
      <c r="FIY167" s="835"/>
      <c r="FIZ167" s="836"/>
      <c r="FJA167" s="836"/>
      <c r="FJB167" s="836"/>
      <c r="FJC167" s="836"/>
      <c r="FJD167" s="835"/>
      <c r="FJE167" s="835" t="s">
        <v>445</v>
      </c>
      <c r="FJF167" s="835"/>
      <c r="FJG167" s="835"/>
      <c r="FJH167" s="836"/>
      <c r="FJI167" s="836"/>
      <c r="FJJ167" s="836"/>
      <c r="FJK167" s="836"/>
      <c r="FJL167" s="835"/>
      <c r="FJM167" s="835" t="s">
        <v>445</v>
      </c>
      <c r="FJN167" s="835"/>
      <c r="FJO167" s="835"/>
      <c r="FJP167" s="836"/>
      <c r="FJQ167" s="836"/>
      <c r="FJR167" s="836"/>
      <c r="FJS167" s="836"/>
      <c r="FJT167" s="835"/>
      <c r="FJU167" s="835" t="s">
        <v>445</v>
      </c>
      <c r="FJV167" s="835"/>
      <c r="FJW167" s="835"/>
      <c r="FJX167" s="836"/>
      <c r="FJY167" s="836"/>
      <c r="FJZ167" s="836"/>
      <c r="FKA167" s="836"/>
      <c r="FKB167" s="835"/>
      <c r="FKC167" s="835" t="s">
        <v>445</v>
      </c>
      <c r="FKD167" s="835"/>
      <c r="FKE167" s="835"/>
      <c r="FKF167" s="836"/>
      <c r="FKG167" s="836"/>
      <c r="FKH167" s="836"/>
      <c r="FKI167" s="836"/>
      <c r="FKJ167" s="835"/>
      <c r="FKK167" s="835" t="s">
        <v>445</v>
      </c>
      <c r="FKL167" s="835"/>
      <c r="FKM167" s="835"/>
      <c r="FKN167" s="836"/>
      <c r="FKO167" s="836"/>
      <c r="FKP167" s="836"/>
      <c r="FKQ167" s="836"/>
      <c r="FKR167" s="835"/>
      <c r="FKS167" s="835" t="s">
        <v>445</v>
      </c>
      <c r="FKT167" s="835"/>
      <c r="FKU167" s="835"/>
      <c r="FKV167" s="836"/>
      <c r="FKW167" s="836"/>
      <c r="FKX167" s="836"/>
      <c r="FKY167" s="836"/>
      <c r="FKZ167" s="835"/>
      <c r="FLA167" s="835" t="s">
        <v>445</v>
      </c>
      <c r="FLB167" s="835"/>
      <c r="FLC167" s="835"/>
      <c r="FLD167" s="836"/>
      <c r="FLE167" s="836"/>
      <c r="FLF167" s="836"/>
      <c r="FLG167" s="836"/>
      <c r="FLH167" s="835"/>
      <c r="FLI167" s="835" t="s">
        <v>445</v>
      </c>
      <c r="FLJ167" s="835"/>
      <c r="FLK167" s="835"/>
      <c r="FLL167" s="836"/>
      <c r="FLM167" s="836"/>
      <c r="FLN167" s="836"/>
      <c r="FLO167" s="836"/>
      <c r="FLP167" s="835"/>
      <c r="FLQ167" s="835" t="s">
        <v>445</v>
      </c>
      <c r="FLR167" s="835"/>
      <c r="FLS167" s="835"/>
      <c r="FLT167" s="836"/>
      <c r="FLU167" s="836"/>
      <c r="FLV167" s="836"/>
      <c r="FLW167" s="836"/>
      <c r="FLX167" s="835"/>
      <c r="FLY167" s="835" t="s">
        <v>445</v>
      </c>
      <c r="FLZ167" s="835"/>
      <c r="FMA167" s="835"/>
      <c r="FMB167" s="836"/>
      <c r="FMC167" s="836"/>
      <c r="FMD167" s="836"/>
      <c r="FME167" s="836"/>
      <c r="FMF167" s="835"/>
      <c r="FMG167" s="835" t="s">
        <v>445</v>
      </c>
      <c r="FMH167" s="835"/>
      <c r="FMI167" s="835"/>
      <c r="FMJ167" s="836"/>
      <c r="FMK167" s="836"/>
      <c r="FML167" s="836"/>
      <c r="FMM167" s="836"/>
      <c r="FMN167" s="835"/>
      <c r="FMO167" s="835" t="s">
        <v>445</v>
      </c>
      <c r="FMP167" s="835"/>
      <c r="FMQ167" s="835"/>
      <c r="FMR167" s="836"/>
      <c r="FMS167" s="836"/>
      <c r="FMT167" s="836"/>
      <c r="FMU167" s="836"/>
      <c r="FMV167" s="835"/>
      <c r="FMW167" s="835" t="s">
        <v>445</v>
      </c>
      <c r="FMX167" s="835"/>
      <c r="FMY167" s="835"/>
      <c r="FMZ167" s="836"/>
      <c r="FNA167" s="836"/>
      <c r="FNB167" s="836"/>
      <c r="FNC167" s="836"/>
      <c r="FND167" s="835"/>
      <c r="FNE167" s="835" t="s">
        <v>445</v>
      </c>
      <c r="FNF167" s="835"/>
      <c r="FNG167" s="835"/>
      <c r="FNH167" s="836"/>
      <c r="FNI167" s="836"/>
      <c r="FNJ167" s="836"/>
      <c r="FNK167" s="836"/>
      <c r="FNL167" s="835"/>
      <c r="FNM167" s="835" t="s">
        <v>445</v>
      </c>
      <c r="FNN167" s="835"/>
      <c r="FNO167" s="835"/>
      <c r="FNP167" s="836"/>
      <c r="FNQ167" s="836"/>
      <c r="FNR167" s="836"/>
      <c r="FNS167" s="836"/>
      <c r="FNT167" s="835"/>
      <c r="FNU167" s="835" t="s">
        <v>445</v>
      </c>
      <c r="FNV167" s="835"/>
      <c r="FNW167" s="835"/>
      <c r="FNX167" s="836"/>
      <c r="FNY167" s="836"/>
      <c r="FNZ167" s="836"/>
      <c r="FOA167" s="836"/>
      <c r="FOB167" s="835"/>
      <c r="FOC167" s="835" t="s">
        <v>445</v>
      </c>
      <c r="FOD167" s="835"/>
      <c r="FOE167" s="835"/>
      <c r="FOF167" s="836"/>
      <c r="FOG167" s="836"/>
      <c r="FOH167" s="836"/>
      <c r="FOI167" s="836"/>
      <c r="FOJ167" s="835"/>
      <c r="FOK167" s="835" t="s">
        <v>445</v>
      </c>
      <c r="FOL167" s="835"/>
      <c r="FOM167" s="835"/>
      <c r="FON167" s="836"/>
      <c r="FOO167" s="836"/>
      <c r="FOP167" s="836"/>
      <c r="FOQ167" s="836"/>
      <c r="FOR167" s="835"/>
      <c r="FOS167" s="835" t="s">
        <v>445</v>
      </c>
      <c r="FOT167" s="835"/>
      <c r="FOU167" s="835"/>
      <c r="FOV167" s="836"/>
      <c r="FOW167" s="836"/>
      <c r="FOX167" s="836"/>
      <c r="FOY167" s="836"/>
      <c r="FOZ167" s="835"/>
      <c r="FPA167" s="835" t="s">
        <v>445</v>
      </c>
      <c r="FPB167" s="835"/>
      <c r="FPC167" s="835"/>
      <c r="FPD167" s="836"/>
      <c r="FPE167" s="836"/>
      <c r="FPF167" s="836"/>
      <c r="FPG167" s="836"/>
      <c r="FPH167" s="835"/>
      <c r="FPI167" s="835" t="s">
        <v>445</v>
      </c>
      <c r="FPJ167" s="835"/>
      <c r="FPK167" s="835"/>
      <c r="FPL167" s="836"/>
      <c r="FPM167" s="836"/>
      <c r="FPN167" s="836"/>
      <c r="FPO167" s="836"/>
      <c r="FPP167" s="835"/>
      <c r="FPQ167" s="835" t="s">
        <v>445</v>
      </c>
      <c r="FPR167" s="835"/>
      <c r="FPS167" s="835"/>
      <c r="FPT167" s="836"/>
      <c r="FPU167" s="836"/>
      <c r="FPV167" s="836"/>
      <c r="FPW167" s="836"/>
      <c r="FPX167" s="835"/>
      <c r="FPY167" s="835" t="s">
        <v>445</v>
      </c>
      <c r="FPZ167" s="835"/>
      <c r="FQA167" s="835"/>
      <c r="FQB167" s="836"/>
      <c r="FQC167" s="836"/>
      <c r="FQD167" s="836"/>
      <c r="FQE167" s="836"/>
      <c r="FQF167" s="835"/>
      <c r="FQG167" s="835" t="s">
        <v>445</v>
      </c>
      <c r="FQH167" s="835"/>
      <c r="FQI167" s="835"/>
      <c r="FQJ167" s="836"/>
      <c r="FQK167" s="836"/>
      <c r="FQL167" s="836"/>
      <c r="FQM167" s="836"/>
      <c r="FQN167" s="835"/>
      <c r="FQO167" s="835" t="s">
        <v>445</v>
      </c>
      <c r="FQP167" s="835"/>
      <c r="FQQ167" s="835"/>
      <c r="FQR167" s="836"/>
      <c r="FQS167" s="836"/>
      <c r="FQT167" s="836"/>
      <c r="FQU167" s="836"/>
      <c r="FQV167" s="835"/>
      <c r="FQW167" s="835" t="s">
        <v>445</v>
      </c>
      <c r="FQX167" s="835"/>
      <c r="FQY167" s="835"/>
      <c r="FQZ167" s="836"/>
      <c r="FRA167" s="836"/>
      <c r="FRB167" s="836"/>
      <c r="FRC167" s="836"/>
      <c r="FRD167" s="835"/>
      <c r="FRE167" s="835" t="s">
        <v>445</v>
      </c>
      <c r="FRF167" s="835"/>
      <c r="FRG167" s="835"/>
      <c r="FRH167" s="836"/>
      <c r="FRI167" s="836"/>
      <c r="FRJ167" s="836"/>
      <c r="FRK167" s="836"/>
      <c r="FRL167" s="835"/>
      <c r="FRM167" s="835" t="s">
        <v>445</v>
      </c>
      <c r="FRN167" s="835"/>
      <c r="FRO167" s="835"/>
      <c r="FRP167" s="836"/>
      <c r="FRQ167" s="836"/>
      <c r="FRR167" s="836"/>
      <c r="FRS167" s="836"/>
      <c r="FRT167" s="835"/>
      <c r="FRU167" s="835" t="s">
        <v>445</v>
      </c>
      <c r="FRV167" s="835"/>
      <c r="FRW167" s="835"/>
      <c r="FRX167" s="836"/>
      <c r="FRY167" s="836"/>
      <c r="FRZ167" s="836"/>
      <c r="FSA167" s="836"/>
      <c r="FSB167" s="835"/>
      <c r="FSC167" s="835" t="s">
        <v>445</v>
      </c>
      <c r="FSD167" s="835"/>
      <c r="FSE167" s="835"/>
      <c r="FSF167" s="836"/>
      <c r="FSG167" s="836"/>
      <c r="FSH167" s="836"/>
      <c r="FSI167" s="836"/>
      <c r="FSJ167" s="835"/>
      <c r="FSK167" s="835" t="s">
        <v>445</v>
      </c>
      <c r="FSL167" s="835"/>
      <c r="FSM167" s="835"/>
      <c r="FSN167" s="836"/>
      <c r="FSO167" s="836"/>
      <c r="FSP167" s="836"/>
      <c r="FSQ167" s="836"/>
      <c r="FSR167" s="835"/>
      <c r="FSS167" s="835" t="s">
        <v>445</v>
      </c>
      <c r="FST167" s="835"/>
      <c r="FSU167" s="835"/>
      <c r="FSV167" s="836"/>
      <c r="FSW167" s="836"/>
      <c r="FSX167" s="836"/>
      <c r="FSY167" s="836"/>
      <c r="FSZ167" s="835"/>
      <c r="FTA167" s="835" t="s">
        <v>445</v>
      </c>
      <c r="FTB167" s="835"/>
      <c r="FTC167" s="835"/>
      <c r="FTD167" s="836"/>
      <c r="FTE167" s="836"/>
      <c r="FTF167" s="836"/>
      <c r="FTG167" s="836"/>
      <c r="FTH167" s="835"/>
      <c r="FTI167" s="835" t="s">
        <v>445</v>
      </c>
      <c r="FTJ167" s="835"/>
      <c r="FTK167" s="835"/>
      <c r="FTL167" s="836"/>
      <c r="FTM167" s="836"/>
      <c r="FTN167" s="836"/>
      <c r="FTO167" s="836"/>
      <c r="FTP167" s="835"/>
      <c r="FTQ167" s="835" t="s">
        <v>445</v>
      </c>
      <c r="FTR167" s="835"/>
      <c r="FTS167" s="835"/>
      <c r="FTT167" s="836"/>
      <c r="FTU167" s="836"/>
      <c r="FTV167" s="836"/>
      <c r="FTW167" s="836"/>
      <c r="FTX167" s="835"/>
      <c r="FTY167" s="835" t="s">
        <v>445</v>
      </c>
      <c r="FTZ167" s="835"/>
      <c r="FUA167" s="835"/>
      <c r="FUB167" s="836"/>
      <c r="FUC167" s="836"/>
      <c r="FUD167" s="836"/>
      <c r="FUE167" s="836"/>
      <c r="FUF167" s="835"/>
      <c r="FUG167" s="835" t="s">
        <v>445</v>
      </c>
      <c r="FUH167" s="835"/>
      <c r="FUI167" s="835"/>
      <c r="FUJ167" s="836"/>
      <c r="FUK167" s="836"/>
      <c r="FUL167" s="836"/>
      <c r="FUM167" s="836"/>
      <c r="FUN167" s="835"/>
      <c r="FUO167" s="835" t="s">
        <v>445</v>
      </c>
      <c r="FUP167" s="835"/>
      <c r="FUQ167" s="835"/>
      <c r="FUR167" s="836"/>
      <c r="FUS167" s="836"/>
      <c r="FUT167" s="836"/>
      <c r="FUU167" s="836"/>
      <c r="FUV167" s="835"/>
      <c r="FUW167" s="835" t="s">
        <v>445</v>
      </c>
      <c r="FUX167" s="835"/>
      <c r="FUY167" s="835"/>
      <c r="FUZ167" s="836"/>
      <c r="FVA167" s="836"/>
      <c r="FVB167" s="836"/>
      <c r="FVC167" s="836"/>
      <c r="FVD167" s="835"/>
      <c r="FVE167" s="835" t="s">
        <v>445</v>
      </c>
      <c r="FVF167" s="835"/>
      <c r="FVG167" s="835"/>
      <c r="FVH167" s="836"/>
      <c r="FVI167" s="836"/>
      <c r="FVJ167" s="836"/>
      <c r="FVK167" s="836"/>
      <c r="FVL167" s="835"/>
      <c r="FVM167" s="835" t="s">
        <v>445</v>
      </c>
      <c r="FVN167" s="835"/>
      <c r="FVO167" s="835"/>
      <c r="FVP167" s="836"/>
      <c r="FVQ167" s="836"/>
      <c r="FVR167" s="836"/>
      <c r="FVS167" s="836"/>
      <c r="FVT167" s="835"/>
      <c r="FVU167" s="835" t="s">
        <v>445</v>
      </c>
      <c r="FVV167" s="835"/>
      <c r="FVW167" s="835"/>
      <c r="FVX167" s="836"/>
      <c r="FVY167" s="836"/>
      <c r="FVZ167" s="836"/>
      <c r="FWA167" s="836"/>
      <c r="FWB167" s="835"/>
      <c r="FWC167" s="835" t="s">
        <v>445</v>
      </c>
      <c r="FWD167" s="835"/>
      <c r="FWE167" s="835"/>
      <c r="FWF167" s="836"/>
      <c r="FWG167" s="836"/>
      <c r="FWH167" s="836"/>
      <c r="FWI167" s="836"/>
      <c r="FWJ167" s="835"/>
      <c r="FWK167" s="835" t="s">
        <v>445</v>
      </c>
      <c r="FWL167" s="835"/>
      <c r="FWM167" s="835"/>
      <c r="FWN167" s="836"/>
      <c r="FWO167" s="836"/>
      <c r="FWP167" s="836"/>
      <c r="FWQ167" s="836"/>
      <c r="FWR167" s="835"/>
      <c r="FWS167" s="835" t="s">
        <v>445</v>
      </c>
      <c r="FWT167" s="835"/>
      <c r="FWU167" s="835"/>
      <c r="FWV167" s="836"/>
      <c r="FWW167" s="836"/>
      <c r="FWX167" s="836"/>
      <c r="FWY167" s="836"/>
      <c r="FWZ167" s="835"/>
      <c r="FXA167" s="835" t="s">
        <v>445</v>
      </c>
      <c r="FXB167" s="835"/>
      <c r="FXC167" s="835"/>
      <c r="FXD167" s="836"/>
      <c r="FXE167" s="836"/>
      <c r="FXF167" s="836"/>
      <c r="FXG167" s="836"/>
      <c r="FXH167" s="835"/>
      <c r="FXI167" s="835" t="s">
        <v>445</v>
      </c>
      <c r="FXJ167" s="835"/>
      <c r="FXK167" s="835"/>
      <c r="FXL167" s="836"/>
      <c r="FXM167" s="836"/>
      <c r="FXN167" s="836"/>
      <c r="FXO167" s="836"/>
      <c r="FXP167" s="835"/>
      <c r="FXQ167" s="835" t="s">
        <v>445</v>
      </c>
      <c r="FXR167" s="835"/>
      <c r="FXS167" s="835"/>
      <c r="FXT167" s="836"/>
      <c r="FXU167" s="836"/>
      <c r="FXV167" s="836"/>
      <c r="FXW167" s="836"/>
      <c r="FXX167" s="835"/>
      <c r="FXY167" s="835" t="s">
        <v>445</v>
      </c>
      <c r="FXZ167" s="835"/>
      <c r="FYA167" s="835"/>
      <c r="FYB167" s="836"/>
      <c r="FYC167" s="836"/>
      <c r="FYD167" s="836"/>
      <c r="FYE167" s="836"/>
      <c r="FYF167" s="835"/>
      <c r="FYG167" s="835" t="s">
        <v>445</v>
      </c>
      <c r="FYH167" s="835"/>
      <c r="FYI167" s="835"/>
      <c r="FYJ167" s="836"/>
      <c r="FYK167" s="836"/>
      <c r="FYL167" s="836"/>
      <c r="FYM167" s="836"/>
      <c r="FYN167" s="835"/>
      <c r="FYO167" s="835" t="s">
        <v>445</v>
      </c>
      <c r="FYP167" s="835"/>
      <c r="FYQ167" s="835"/>
      <c r="FYR167" s="836"/>
      <c r="FYS167" s="836"/>
      <c r="FYT167" s="836"/>
      <c r="FYU167" s="836"/>
      <c r="FYV167" s="835"/>
      <c r="FYW167" s="835" t="s">
        <v>445</v>
      </c>
      <c r="FYX167" s="835"/>
      <c r="FYY167" s="835"/>
      <c r="FYZ167" s="836"/>
      <c r="FZA167" s="836"/>
      <c r="FZB167" s="836"/>
      <c r="FZC167" s="836"/>
      <c r="FZD167" s="835"/>
      <c r="FZE167" s="835" t="s">
        <v>445</v>
      </c>
      <c r="FZF167" s="835"/>
      <c r="FZG167" s="835"/>
      <c r="FZH167" s="836"/>
      <c r="FZI167" s="836"/>
      <c r="FZJ167" s="836"/>
      <c r="FZK167" s="836"/>
      <c r="FZL167" s="835"/>
      <c r="FZM167" s="835" t="s">
        <v>445</v>
      </c>
      <c r="FZN167" s="835"/>
      <c r="FZO167" s="835"/>
      <c r="FZP167" s="836"/>
      <c r="FZQ167" s="836"/>
      <c r="FZR167" s="836"/>
      <c r="FZS167" s="836"/>
      <c r="FZT167" s="835"/>
      <c r="FZU167" s="835" t="s">
        <v>445</v>
      </c>
      <c r="FZV167" s="835"/>
      <c r="FZW167" s="835"/>
      <c r="FZX167" s="836"/>
      <c r="FZY167" s="836"/>
      <c r="FZZ167" s="836"/>
      <c r="GAA167" s="836"/>
      <c r="GAB167" s="835"/>
      <c r="GAC167" s="835" t="s">
        <v>445</v>
      </c>
      <c r="GAD167" s="835"/>
      <c r="GAE167" s="835"/>
      <c r="GAF167" s="836"/>
      <c r="GAG167" s="836"/>
      <c r="GAH167" s="836"/>
      <c r="GAI167" s="836"/>
      <c r="GAJ167" s="835"/>
      <c r="GAK167" s="835" t="s">
        <v>445</v>
      </c>
      <c r="GAL167" s="835"/>
      <c r="GAM167" s="835"/>
      <c r="GAN167" s="836"/>
      <c r="GAO167" s="836"/>
      <c r="GAP167" s="836"/>
      <c r="GAQ167" s="836"/>
      <c r="GAR167" s="835"/>
      <c r="GAS167" s="835" t="s">
        <v>445</v>
      </c>
      <c r="GAT167" s="835"/>
      <c r="GAU167" s="835"/>
      <c r="GAV167" s="836"/>
      <c r="GAW167" s="836"/>
      <c r="GAX167" s="836"/>
      <c r="GAY167" s="836"/>
      <c r="GAZ167" s="835"/>
      <c r="GBA167" s="835" t="s">
        <v>445</v>
      </c>
      <c r="GBB167" s="835"/>
      <c r="GBC167" s="835"/>
      <c r="GBD167" s="836"/>
      <c r="GBE167" s="836"/>
      <c r="GBF167" s="836"/>
      <c r="GBG167" s="836"/>
      <c r="GBH167" s="835"/>
      <c r="GBI167" s="835" t="s">
        <v>445</v>
      </c>
      <c r="GBJ167" s="835"/>
      <c r="GBK167" s="835"/>
      <c r="GBL167" s="836"/>
      <c r="GBM167" s="836"/>
      <c r="GBN167" s="836"/>
      <c r="GBO167" s="836"/>
      <c r="GBP167" s="835"/>
      <c r="GBQ167" s="835" t="s">
        <v>445</v>
      </c>
      <c r="GBR167" s="835"/>
      <c r="GBS167" s="835"/>
      <c r="GBT167" s="836"/>
      <c r="GBU167" s="836"/>
      <c r="GBV167" s="836"/>
      <c r="GBW167" s="836"/>
      <c r="GBX167" s="835"/>
      <c r="GBY167" s="835" t="s">
        <v>445</v>
      </c>
      <c r="GBZ167" s="835"/>
      <c r="GCA167" s="835"/>
      <c r="GCB167" s="836"/>
      <c r="GCC167" s="836"/>
      <c r="GCD167" s="836"/>
      <c r="GCE167" s="836"/>
      <c r="GCF167" s="835"/>
      <c r="GCG167" s="835" t="s">
        <v>445</v>
      </c>
      <c r="GCH167" s="835"/>
      <c r="GCI167" s="835"/>
      <c r="GCJ167" s="836"/>
      <c r="GCK167" s="836"/>
      <c r="GCL167" s="836"/>
      <c r="GCM167" s="836"/>
      <c r="GCN167" s="835"/>
      <c r="GCO167" s="835" t="s">
        <v>445</v>
      </c>
      <c r="GCP167" s="835"/>
      <c r="GCQ167" s="835"/>
      <c r="GCR167" s="836"/>
      <c r="GCS167" s="836"/>
      <c r="GCT167" s="836"/>
      <c r="GCU167" s="836"/>
      <c r="GCV167" s="835"/>
      <c r="GCW167" s="835" t="s">
        <v>445</v>
      </c>
      <c r="GCX167" s="835"/>
      <c r="GCY167" s="835"/>
      <c r="GCZ167" s="836"/>
      <c r="GDA167" s="836"/>
      <c r="GDB167" s="836"/>
      <c r="GDC167" s="836"/>
      <c r="GDD167" s="835"/>
      <c r="GDE167" s="835" t="s">
        <v>445</v>
      </c>
      <c r="GDF167" s="835"/>
      <c r="GDG167" s="835"/>
      <c r="GDH167" s="836"/>
      <c r="GDI167" s="836"/>
      <c r="GDJ167" s="836"/>
      <c r="GDK167" s="836"/>
      <c r="GDL167" s="835"/>
      <c r="GDM167" s="835" t="s">
        <v>445</v>
      </c>
      <c r="GDN167" s="835"/>
      <c r="GDO167" s="835"/>
      <c r="GDP167" s="836"/>
      <c r="GDQ167" s="836"/>
      <c r="GDR167" s="836"/>
      <c r="GDS167" s="836"/>
      <c r="GDT167" s="835"/>
      <c r="GDU167" s="835" t="s">
        <v>445</v>
      </c>
      <c r="GDV167" s="835"/>
      <c r="GDW167" s="835"/>
      <c r="GDX167" s="836"/>
      <c r="GDY167" s="836"/>
      <c r="GDZ167" s="836"/>
      <c r="GEA167" s="836"/>
      <c r="GEB167" s="835"/>
      <c r="GEC167" s="835" t="s">
        <v>445</v>
      </c>
      <c r="GED167" s="835"/>
      <c r="GEE167" s="835"/>
      <c r="GEF167" s="836"/>
      <c r="GEG167" s="836"/>
      <c r="GEH167" s="836"/>
      <c r="GEI167" s="836"/>
      <c r="GEJ167" s="835"/>
      <c r="GEK167" s="835" t="s">
        <v>445</v>
      </c>
      <c r="GEL167" s="835"/>
      <c r="GEM167" s="835"/>
      <c r="GEN167" s="836"/>
      <c r="GEO167" s="836"/>
      <c r="GEP167" s="836"/>
      <c r="GEQ167" s="836"/>
      <c r="GER167" s="835"/>
      <c r="GES167" s="835" t="s">
        <v>445</v>
      </c>
      <c r="GET167" s="835"/>
      <c r="GEU167" s="835"/>
      <c r="GEV167" s="836"/>
      <c r="GEW167" s="836"/>
      <c r="GEX167" s="836"/>
      <c r="GEY167" s="836"/>
      <c r="GEZ167" s="835"/>
      <c r="GFA167" s="835" t="s">
        <v>445</v>
      </c>
      <c r="GFB167" s="835"/>
      <c r="GFC167" s="835"/>
      <c r="GFD167" s="836"/>
      <c r="GFE167" s="836"/>
      <c r="GFF167" s="836"/>
      <c r="GFG167" s="836"/>
      <c r="GFH167" s="835"/>
      <c r="GFI167" s="835" t="s">
        <v>445</v>
      </c>
      <c r="GFJ167" s="835"/>
      <c r="GFK167" s="835"/>
      <c r="GFL167" s="836"/>
      <c r="GFM167" s="836"/>
      <c r="GFN167" s="836"/>
      <c r="GFO167" s="836"/>
      <c r="GFP167" s="835"/>
      <c r="GFQ167" s="835" t="s">
        <v>445</v>
      </c>
      <c r="GFR167" s="835"/>
      <c r="GFS167" s="835"/>
      <c r="GFT167" s="836"/>
      <c r="GFU167" s="836"/>
      <c r="GFV167" s="836"/>
      <c r="GFW167" s="836"/>
      <c r="GFX167" s="835"/>
      <c r="GFY167" s="835" t="s">
        <v>445</v>
      </c>
      <c r="GFZ167" s="835"/>
      <c r="GGA167" s="835"/>
      <c r="GGB167" s="836"/>
      <c r="GGC167" s="836"/>
      <c r="GGD167" s="836"/>
      <c r="GGE167" s="836"/>
      <c r="GGF167" s="835"/>
      <c r="GGG167" s="835" t="s">
        <v>445</v>
      </c>
      <c r="GGH167" s="835"/>
      <c r="GGI167" s="835"/>
      <c r="GGJ167" s="836"/>
      <c r="GGK167" s="836"/>
      <c r="GGL167" s="836"/>
      <c r="GGM167" s="836"/>
      <c r="GGN167" s="835"/>
      <c r="GGO167" s="835" t="s">
        <v>445</v>
      </c>
      <c r="GGP167" s="835"/>
      <c r="GGQ167" s="835"/>
      <c r="GGR167" s="836"/>
      <c r="GGS167" s="836"/>
      <c r="GGT167" s="836"/>
      <c r="GGU167" s="836"/>
      <c r="GGV167" s="835"/>
      <c r="GGW167" s="835" t="s">
        <v>445</v>
      </c>
      <c r="GGX167" s="835"/>
      <c r="GGY167" s="835"/>
      <c r="GGZ167" s="836"/>
      <c r="GHA167" s="836"/>
      <c r="GHB167" s="836"/>
      <c r="GHC167" s="836"/>
      <c r="GHD167" s="835"/>
      <c r="GHE167" s="835" t="s">
        <v>445</v>
      </c>
      <c r="GHF167" s="835"/>
      <c r="GHG167" s="835"/>
      <c r="GHH167" s="836"/>
      <c r="GHI167" s="836"/>
      <c r="GHJ167" s="836"/>
      <c r="GHK167" s="836"/>
      <c r="GHL167" s="835"/>
      <c r="GHM167" s="835" t="s">
        <v>445</v>
      </c>
      <c r="GHN167" s="835"/>
      <c r="GHO167" s="835"/>
      <c r="GHP167" s="836"/>
      <c r="GHQ167" s="836"/>
      <c r="GHR167" s="836"/>
      <c r="GHS167" s="836"/>
      <c r="GHT167" s="835"/>
      <c r="GHU167" s="835" t="s">
        <v>445</v>
      </c>
      <c r="GHV167" s="835"/>
      <c r="GHW167" s="835"/>
      <c r="GHX167" s="836"/>
      <c r="GHY167" s="836"/>
      <c r="GHZ167" s="836"/>
      <c r="GIA167" s="836"/>
      <c r="GIB167" s="835"/>
      <c r="GIC167" s="835" t="s">
        <v>445</v>
      </c>
      <c r="GID167" s="835"/>
      <c r="GIE167" s="835"/>
      <c r="GIF167" s="836"/>
      <c r="GIG167" s="836"/>
      <c r="GIH167" s="836"/>
      <c r="GII167" s="836"/>
      <c r="GIJ167" s="835"/>
      <c r="GIK167" s="835" t="s">
        <v>445</v>
      </c>
      <c r="GIL167" s="835"/>
      <c r="GIM167" s="835"/>
      <c r="GIN167" s="836"/>
      <c r="GIO167" s="836"/>
      <c r="GIP167" s="836"/>
      <c r="GIQ167" s="836"/>
      <c r="GIR167" s="835"/>
      <c r="GIS167" s="835" t="s">
        <v>445</v>
      </c>
      <c r="GIT167" s="835"/>
      <c r="GIU167" s="835"/>
      <c r="GIV167" s="836"/>
      <c r="GIW167" s="836"/>
      <c r="GIX167" s="836"/>
      <c r="GIY167" s="836"/>
      <c r="GIZ167" s="835"/>
      <c r="GJA167" s="835" t="s">
        <v>445</v>
      </c>
      <c r="GJB167" s="835"/>
      <c r="GJC167" s="835"/>
      <c r="GJD167" s="836"/>
      <c r="GJE167" s="836"/>
      <c r="GJF167" s="836"/>
      <c r="GJG167" s="836"/>
      <c r="GJH167" s="835"/>
      <c r="GJI167" s="835" t="s">
        <v>445</v>
      </c>
      <c r="GJJ167" s="835"/>
      <c r="GJK167" s="835"/>
      <c r="GJL167" s="836"/>
      <c r="GJM167" s="836"/>
      <c r="GJN167" s="836"/>
      <c r="GJO167" s="836"/>
      <c r="GJP167" s="835"/>
      <c r="GJQ167" s="835" t="s">
        <v>445</v>
      </c>
      <c r="GJR167" s="835"/>
      <c r="GJS167" s="835"/>
      <c r="GJT167" s="836"/>
      <c r="GJU167" s="836"/>
      <c r="GJV167" s="836"/>
      <c r="GJW167" s="836"/>
      <c r="GJX167" s="835"/>
      <c r="GJY167" s="835" t="s">
        <v>445</v>
      </c>
      <c r="GJZ167" s="835"/>
      <c r="GKA167" s="835"/>
      <c r="GKB167" s="836"/>
      <c r="GKC167" s="836"/>
      <c r="GKD167" s="836"/>
      <c r="GKE167" s="836"/>
      <c r="GKF167" s="835"/>
      <c r="GKG167" s="835" t="s">
        <v>445</v>
      </c>
      <c r="GKH167" s="835"/>
      <c r="GKI167" s="835"/>
      <c r="GKJ167" s="836"/>
      <c r="GKK167" s="836"/>
      <c r="GKL167" s="836"/>
      <c r="GKM167" s="836"/>
      <c r="GKN167" s="835"/>
      <c r="GKO167" s="835" t="s">
        <v>445</v>
      </c>
      <c r="GKP167" s="835"/>
      <c r="GKQ167" s="835"/>
      <c r="GKR167" s="836"/>
      <c r="GKS167" s="836"/>
      <c r="GKT167" s="836"/>
      <c r="GKU167" s="836"/>
      <c r="GKV167" s="835"/>
      <c r="GKW167" s="835" t="s">
        <v>445</v>
      </c>
      <c r="GKX167" s="835"/>
      <c r="GKY167" s="835"/>
      <c r="GKZ167" s="836"/>
      <c r="GLA167" s="836"/>
      <c r="GLB167" s="836"/>
      <c r="GLC167" s="836"/>
      <c r="GLD167" s="835"/>
      <c r="GLE167" s="835" t="s">
        <v>445</v>
      </c>
      <c r="GLF167" s="835"/>
      <c r="GLG167" s="835"/>
      <c r="GLH167" s="836"/>
      <c r="GLI167" s="836"/>
      <c r="GLJ167" s="836"/>
      <c r="GLK167" s="836"/>
      <c r="GLL167" s="835"/>
      <c r="GLM167" s="835" t="s">
        <v>445</v>
      </c>
      <c r="GLN167" s="835"/>
      <c r="GLO167" s="835"/>
      <c r="GLP167" s="836"/>
      <c r="GLQ167" s="836"/>
      <c r="GLR167" s="836"/>
      <c r="GLS167" s="836"/>
      <c r="GLT167" s="835"/>
      <c r="GLU167" s="835" t="s">
        <v>445</v>
      </c>
      <c r="GLV167" s="835"/>
      <c r="GLW167" s="835"/>
      <c r="GLX167" s="836"/>
      <c r="GLY167" s="836"/>
      <c r="GLZ167" s="836"/>
      <c r="GMA167" s="836"/>
      <c r="GMB167" s="835"/>
      <c r="GMC167" s="835" t="s">
        <v>445</v>
      </c>
      <c r="GMD167" s="835"/>
      <c r="GME167" s="835"/>
      <c r="GMF167" s="836"/>
      <c r="GMG167" s="836"/>
      <c r="GMH167" s="836"/>
      <c r="GMI167" s="836"/>
      <c r="GMJ167" s="835"/>
      <c r="GMK167" s="835" t="s">
        <v>445</v>
      </c>
      <c r="GML167" s="835"/>
      <c r="GMM167" s="835"/>
      <c r="GMN167" s="836"/>
      <c r="GMO167" s="836"/>
      <c r="GMP167" s="836"/>
      <c r="GMQ167" s="836"/>
      <c r="GMR167" s="835"/>
      <c r="GMS167" s="835" t="s">
        <v>445</v>
      </c>
      <c r="GMT167" s="835"/>
      <c r="GMU167" s="835"/>
      <c r="GMV167" s="836"/>
      <c r="GMW167" s="836"/>
      <c r="GMX167" s="836"/>
      <c r="GMY167" s="836"/>
      <c r="GMZ167" s="835"/>
      <c r="GNA167" s="835" t="s">
        <v>445</v>
      </c>
      <c r="GNB167" s="835"/>
      <c r="GNC167" s="835"/>
      <c r="GND167" s="836"/>
      <c r="GNE167" s="836"/>
      <c r="GNF167" s="836"/>
      <c r="GNG167" s="836"/>
      <c r="GNH167" s="835"/>
      <c r="GNI167" s="835" t="s">
        <v>445</v>
      </c>
      <c r="GNJ167" s="835"/>
      <c r="GNK167" s="835"/>
      <c r="GNL167" s="836"/>
      <c r="GNM167" s="836"/>
      <c r="GNN167" s="836"/>
      <c r="GNO167" s="836"/>
      <c r="GNP167" s="835"/>
      <c r="GNQ167" s="835" t="s">
        <v>445</v>
      </c>
      <c r="GNR167" s="835"/>
      <c r="GNS167" s="835"/>
      <c r="GNT167" s="836"/>
      <c r="GNU167" s="836"/>
      <c r="GNV167" s="836"/>
      <c r="GNW167" s="836"/>
      <c r="GNX167" s="835"/>
      <c r="GNY167" s="835" t="s">
        <v>445</v>
      </c>
      <c r="GNZ167" s="835"/>
      <c r="GOA167" s="835"/>
      <c r="GOB167" s="836"/>
      <c r="GOC167" s="836"/>
      <c r="GOD167" s="836"/>
      <c r="GOE167" s="836"/>
      <c r="GOF167" s="835"/>
      <c r="GOG167" s="835" t="s">
        <v>445</v>
      </c>
      <c r="GOH167" s="835"/>
      <c r="GOI167" s="835"/>
      <c r="GOJ167" s="836"/>
      <c r="GOK167" s="836"/>
      <c r="GOL167" s="836"/>
      <c r="GOM167" s="836"/>
      <c r="GON167" s="835"/>
      <c r="GOO167" s="835" t="s">
        <v>445</v>
      </c>
      <c r="GOP167" s="835"/>
      <c r="GOQ167" s="835"/>
      <c r="GOR167" s="836"/>
      <c r="GOS167" s="836"/>
      <c r="GOT167" s="836"/>
      <c r="GOU167" s="836"/>
      <c r="GOV167" s="835"/>
      <c r="GOW167" s="835" t="s">
        <v>445</v>
      </c>
      <c r="GOX167" s="835"/>
      <c r="GOY167" s="835"/>
      <c r="GOZ167" s="836"/>
      <c r="GPA167" s="836"/>
      <c r="GPB167" s="836"/>
      <c r="GPC167" s="836"/>
      <c r="GPD167" s="835"/>
      <c r="GPE167" s="835" t="s">
        <v>445</v>
      </c>
      <c r="GPF167" s="835"/>
      <c r="GPG167" s="835"/>
      <c r="GPH167" s="836"/>
      <c r="GPI167" s="836"/>
      <c r="GPJ167" s="836"/>
      <c r="GPK167" s="836"/>
      <c r="GPL167" s="835"/>
      <c r="GPM167" s="835" t="s">
        <v>445</v>
      </c>
      <c r="GPN167" s="835"/>
      <c r="GPO167" s="835"/>
      <c r="GPP167" s="836"/>
      <c r="GPQ167" s="836"/>
      <c r="GPR167" s="836"/>
      <c r="GPS167" s="836"/>
      <c r="GPT167" s="835"/>
      <c r="GPU167" s="835" t="s">
        <v>445</v>
      </c>
      <c r="GPV167" s="835"/>
      <c r="GPW167" s="835"/>
      <c r="GPX167" s="836"/>
      <c r="GPY167" s="836"/>
      <c r="GPZ167" s="836"/>
      <c r="GQA167" s="836"/>
      <c r="GQB167" s="835"/>
      <c r="GQC167" s="835" t="s">
        <v>445</v>
      </c>
      <c r="GQD167" s="835"/>
      <c r="GQE167" s="835"/>
      <c r="GQF167" s="836"/>
      <c r="GQG167" s="836"/>
      <c r="GQH167" s="836"/>
      <c r="GQI167" s="836"/>
      <c r="GQJ167" s="835"/>
      <c r="GQK167" s="835" t="s">
        <v>445</v>
      </c>
      <c r="GQL167" s="835"/>
      <c r="GQM167" s="835"/>
      <c r="GQN167" s="836"/>
      <c r="GQO167" s="836"/>
      <c r="GQP167" s="836"/>
      <c r="GQQ167" s="836"/>
      <c r="GQR167" s="835"/>
      <c r="GQS167" s="835" t="s">
        <v>445</v>
      </c>
      <c r="GQT167" s="835"/>
      <c r="GQU167" s="835"/>
      <c r="GQV167" s="836"/>
      <c r="GQW167" s="836"/>
      <c r="GQX167" s="836"/>
      <c r="GQY167" s="836"/>
      <c r="GQZ167" s="835"/>
      <c r="GRA167" s="835" t="s">
        <v>445</v>
      </c>
      <c r="GRB167" s="835"/>
      <c r="GRC167" s="835"/>
      <c r="GRD167" s="836"/>
      <c r="GRE167" s="836"/>
      <c r="GRF167" s="836"/>
      <c r="GRG167" s="836"/>
      <c r="GRH167" s="835"/>
      <c r="GRI167" s="835" t="s">
        <v>445</v>
      </c>
      <c r="GRJ167" s="835"/>
      <c r="GRK167" s="835"/>
      <c r="GRL167" s="836"/>
      <c r="GRM167" s="836"/>
      <c r="GRN167" s="836"/>
      <c r="GRO167" s="836"/>
      <c r="GRP167" s="835"/>
      <c r="GRQ167" s="835" t="s">
        <v>445</v>
      </c>
      <c r="GRR167" s="835"/>
      <c r="GRS167" s="835"/>
      <c r="GRT167" s="836"/>
      <c r="GRU167" s="836"/>
      <c r="GRV167" s="836"/>
      <c r="GRW167" s="836"/>
      <c r="GRX167" s="835"/>
      <c r="GRY167" s="835" t="s">
        <v>445</v>
      </c>
      <c r="GRZ167" s="835"/>
      <c r="GSA167" s="835"/>
      <c r="GSB167" s="836"/>
      <c r="GSC167" s="836"/>
      <c r="GSD167" s="836"/>
      <c r="GSE167" s="836"/>
      <c r="GSF167" s="835"/>
      <c r="GSG167" s="835" t="s">
        <v>445</v>
      </c>
      <c r="GSH167" s="835"/>
      <c r="GSI167" s="835"/>
      <c r="GSJ167" s="836"/>
      <c r="GSK167" s="836"/>
      <c r="GSL167" s="836"/>
      <c r="GSM167" s="836"/>
      <c r="GSN167" s="835"/>
      <c r="GSO167" s="835" t="s">
        <v>445</v>
      </c>
      <c r="GSP167" s="835"/>
      <c r="GSQ167" s="835"/>
      <c r="GSR167" s="836"/>
      <c r="GSS167" s="836"/>
      <c r="GST167" s="836"/>
      <c r="GSU167" s="836"/>
      <c r="GSV167" s="835"/>
      <c r="GSW167" s="835" t="s">
        <v>445</v>
      </c>
      <c r="GSX167" s="835"/>
      <c r="GSY167" s="835"/>
      <c r="GSZ167" s="836"/>
      <c r="GTA167" s="836"/>
      <c r="GTB167" s="836"/>
      <c r="GTC167" s="836"/>
      <c r="GTD167" s="835"/>
      <c r="GTE167" s="835" t="s">
        <v>445</v>
      </c>
      <c r="GTF167" s="835"/>
      <c r="GTG167" s="835"/>
      <c r="GTH167" s="836"/>
      <c r="GTI167" s="836"/>
      <c r="GTJ167" s="836"/>
      <c r="GTK167" s="836"/>
      <c r="GTL167" s="835"/>
      <c r="GTM167" s="835" t="s">
        <v>445</v>
      </c>
      <c r="GTN167" s="835"/>
      <c r="GTO167" s="835"/>
      <c r="GTP167" s="836"/>
      <c r="GTQ167" s="836"/>
      <c r="GTR167" s="836"/>
      <c r="GTS167" s="836"/>
      <c r="GTT167" s="835"/>
      <c r="GTU167" s="835" t="s">
        <v>445</v>
      </c>
      <c r="GTV167" s="835"/>
      <c r="GTW167" s="835"/>
      <c r="GTX167" s="836"/>
      <c r="GTY167" s="836"/>
      <c r="GTZ167" s="836"/>
      <c r="GUA167" s="836"/>
      <c r="GUB167" s="835"/>
      <c r="GUC167" s="835" t="s">
        <v>445</v>
      </c>
      <c r="GUD167" s="835"/>
      <c r="GUE167" s="835"/>
      <c r="GUF167" s="836"/>
      <c r="GUG167" s="836"/>
      <c r="GUH167" s="836"/>
      <c r="GUI167" s="836"/>
      <c r="GUJ167" s="835"/>
      <c r="GUK167" s="835" t="s">
        <v>445</v>
      </c>
      <c r="GUL167" s="835"/>
      <c r="GUM167" s="835"/>
      <c r="GUN167" s="836"/>
      <c r="GUO167" s="836"/>
      <c r="GUP167" s="836"/>
      <c r="GUQ167" s="836"/>
      <c r="GUR167" s="835"/>
      <c r="GUS167" s="835" t="s">
        <v>445</v>
      </c>
      <c r="GUT167" s="835"/>
      <c r="GUU167" s="835"/>
      <c r="GUV167" s="836"/>
      <c r="GUW167" s="836"/>
      <c r="GUX167" s="836"/>
      <c r="GUY167" s="836"/>
      <c r="GUZ167" s="835"/>
      <c r="GVA167" s="835" t="s">
        <v>445</v>
      </c>
      <c r="GVB167" s="835"/>
      <c r="GVC167" s="835"/>
      <c r="GVD167" s="836"/>
      <c r="GVE167" s="836"/>
      <c r="GVF167" s="836"/>
      <c r="GVG167" s="836"/>
      <c r="GVH167" s="835"/>
      <c r="GVI167" s="835" t="s">
        <v>445</v>
      </c>
      <c r="GVJ167" s="835"/>
      <c r="GVK167" s="835"/>
      <c r="GVL167" s="836"/>
      <c r="GVM167" s="836"/>
      <c r="GVN167" s="836"/>
      <c r="GVO167" s="836"/>
      <c r="GVP167" s="835"/>
      <c r="GVQ167" s="835" t="s">
        <v>445</v>
      </c>
      <c r="GVR167" s="835"/>
      <c r="GVS167" s="835"/>
      <c r="GVT167" s="836"/>
      <c r="GVU167" s="836"/>
      <c r="GVV167" s="836"/>
      <c r="GVW167" s="836"/>
      <c r="GVX167" s="835"/>
      <c r="GVY167" s="835" t="s">
        <v>445</v>
      </c>
      <c r="GVZ167" s="835"/>
      <c r="GWA167" s="835"/>
      <c r="GWB167" s="836"/>
      <c r="GWC167" s="836"/>
      <c r="GWD167" s="836"/>
      <c r="GWE167" s="836"/>
      <c r="GWF167" s="835"/>
      <c r="GWG167" s="835" t="s">
        <v>445</v>
      </c>
      <c r="GWH167" s="835"/>
      <c r="GWI167" s="835"/>
      <c r="GWJ167" s="836"/>
      <c r="GWK167" s="836"/>
      <c r="GWL167" s="836"/>
      <c r="GWM167" s="836"/>
      <c r="GWN167" s="835"/>
      <c r="GWO167" s="835" t="s">
        <v>445</v>
      </c>
      <c r="GWP167" s="835"/>
      <c r="GWQ167" s="835"/>
      <c r="GWR167" s="836"/>
      <c r="GWS167" s="836"/>
      <c r="GWT167" s="836"/>
      <c r="GWU167" s="836"/>
      <c r="GWV167" s="835"/>
      <c r="GWW167" s="835" t="s">
        <v>445</v>
      </c>
      <c r="GWX167" s="835"/>
      <c r="GWY167" s="835"/>
      <c r="GWZ167" s="836"/>
      <c r="GXA167" s="836"/>
      <c r="GXB167" s="836"/>
      <c r="GXC167" s="836"/>
      <c r="GXD167" s="835"/>
      <c r="GXE167" s="835" t="s">
        <v>445</v>
      </c>
      <c r="GXF167" s="835"/>
      <c r="GXG167" s="835"/>
      <c r="GXH167" s="836"/>
      <c r="GXI167" s="836"/>
      <c r="GXJ167" s="836"/>
      <c r="GXK167" s="836"/>
      <c r="GXL167" s="835"/>
      <c r="GXM167" s="835" t="s">
        <v>445</v>
      </c>
      <c r="GXN167" s="835"/>
      <c r="GXO167" s="835"/>
      <c r="GXP167" s="836"/>
      <c r="GXQ167" s="836"/>
      <c r="GXR167" s="836"/>
      <c r="GXS167" s="836"/>
      <c r="GXT167" s="835"/>
      <c r="GXU167" s="835" t="s">
        <v>445</v>
      </c>
      <c r="GXV167" s="835"/>
      <c r="GXW167" s="835"/>
      <c r="GXX167" s="836"/>
      <c r="GXY167" s="836"/>
      <c r="GXZ167" s="836"/>
      <c r="GYA167" s="836"/>
      <c r="GYB167" s="835"/>
      <c r="GYC167" s="835" t="s">
        <v>445</v>
      </c>
      <c r="GYD167" s="835"/>
      <c r="GYE167" s="835"/>
      <c r="GYF167" s="836"/>
      <c r="GYG167" s="836"/>
      <c r="GYH167" s="836"/>
      <c r="GYI167" s="836"/>
      <c r="GYJ167" s="835"/>
      <c r="GYK167" s="835" t="s">
        <v>445</v>
      </c>
      <c r="GYL167" s="835"/>
      <c r="GYM167" s="835"/>
      <c r="GYN167" s="836"/>
      <c r="GYO167" s="836"/>
      <c r="GYP167" s="836"/>
      <c r="GYQ167" s="836"/>
      <c r="GYR167" s="835"/>
      <c r="GYS167" s="835" t="s">
        <v>445</v>
      </c>
      <c r="GYT167" s="835"/>
      <c r="GYU167" s="835"/>
      <c r="GYV167" s="836"/>
      <c r="GYW167" s="836"/>
      <c r="GYX167" s="836"/>
      <c r="GYY167" s="836"/>
      <c r="GYZ167" s="835"/>
      <c r="GZA167" s="835" t="s">
        <v>445</v>
      </c>
      <c r="GZB167" s="835"/>
      <c r="GZC167" s="835"/>
      <c r="GZD167" s="836"/>
      <c r="GZE167" s="836"/>
      <c r="GZF167" s="836"/>
      <c r="GZG167" s="836"/>
      <c r="GZH167" s="835"/>
      <c r="GZI167" s="835" t="s">
        <v>445</v>
      </c>
      <c r="GZJ167" s="835"/>
      <c r="GZK167" s="835"/>
      <c r="GZL167" s="836"/>
      <c r="GZM167" s="836"/>
      <c r="GZN167" s="836"/>
      <c r="GZO167" s="836"/>
      <c r="GZP167" s="835"/>
      <c r="GZQ167" s="835" t="s">
        <v>445</v>
      </c>
      <c r="GZR167" s="835"/>
      <c r="GZS167" s="835"/>
      <c r="GZT167" s="836"/>
      <c r="GZU167" s="836"/>
      <c r="GZV167" s="836"/>
      <c r="GZW167" s="836"/>
      <c r="GZX167" s="835"/>
      <c r="GZY167" s="835" t="s">
        <v>445</v>
      </c>
      <c r="GZZ167" s="835"/>
      <c r="HAA167" s="835"/>
      <c r="HAB167" s="836"/>
      <c r="HAC167" s="836"/>
      <c r="HAD167" s="836"/>
      <c r="HAE167" s="836"/>
      <c r="HAF167" s="835"/>
      <c r="HAG167" s="835" t="s">
        <v>445</v>
      </c>
      <c r="HAH167" s="835"/>
      <c r="HAI167" s="835"/>
      <c r="HAJ167" s="836"/>
      <c r="HAK167" s="836"/>
      <c r="HAL167" s="836"/>
      <c r="HAM167" s="836"/>
      <c r="HAN167" s="835"/>
      <c r="HAO167" s="835" t="s">
        <v>445</v>
      </c>
      <c r="HAP167" s="835"/>
      <c r="HAQ167" s="835"/>
      <c r="HAR167" s="836"/>
      <c r="HAS167" s="836"/>
      <c r="HAT167" s="836"/>
      <c r="HAU167" s="836"/>
      <c r="HAV167" s="835"/>
      <c r="HAW167" s="835" t="s">
        <v>445</v>
      </c>
      <c r="HAX167" s="835"/>
      <c r="HAY167" s="835"/>
      <c r="HAZ167" s="836"/>
      <c r="HBA167" s="836"/>
      <c r="HBB167" s="836"/>
      <c r="HBC167" s="836"/>
      <c r="HBD167" s="835"/>
      <c r="HBE167" s="835" t="s">
        <v>445</v>
      </c>
      <c r="HBF167" s="835"/>
      <c r="HBG167" s="835"/>
      <c r="HBH167" s="836"/>
      <c r="HBI167" s="836"/>
      <c r="HBJ167" s="836"/>
      <c r="HBK167" s="836"/>
      <c r="HBL167" s="835"/>
      <c r="HBM167" s="835" t="s">
        <v>445</v>
      </c>
      <c r="HBN167" s="835"/>
      <c r="HBO167" s="835"/>
      <c r="HBP167" s="836"/>
      <c r="HBQ167" s="836"/>
      <c r="HBR167" s="836"/>
      <c r="HBS167" s="836"/>
      <c r="HBT167" s="835"/>
      <c r="HBU167" s="835" t="s">
        <v>445</v>
      </c>
      <c r="HBV167" s="835"/>
      <c r="HBW167" s="835"/>
      <c r="HBX167" s="836"/>
      <c r="HBY167" s="836"/>
      <c r="HBZ167" s="836"/>
      <c r="HCA167" s="836"/>
      <c r="HCB167" s="835"/>
      <c r="HCC167" s="835" t="s">
        <v>445</v>
      </c>
      <c r="HCD167" s="835"/>
      <c r="HCE167" s="835"/>
      <c r="HCF167" s="836"/>
      <c r="HCG167" s="836"/>
      <c r="HCH167" s="836"/>
      <c r="HCI167" s="836"/>
      <c r="HCJ167" s="835"/>
      <c r="HCK167" s="835" t="s">
        <v>445</v>
      </c>
      <c r="HCL167" s="835"/>
      <c r="HCM167" s="835"/>
      <c r="HCN167" s="836"/>
      <c r="HCO167" s="836"/>
      <c r="HCP167" s="836"/>
      <c r="HCQ167" s="836"/>
      <c r="HCR167" s="835"/>
      <c r="HCS167" s="835" t="s">
        <v>445</v>
      </c>
      <c r="HCT167" s="835"/>
      <c r="HCU167" s="835"/>
      <c r="HCV167" s="836"/>
      <c r="HCW167" s="836"/>
      <c r="HCX167" s="836"/>
      <c r="HCY167" s="836"/>
      <c r="HCZ167" s="835"/>
      <c r="HDA167" s="835" t="s">
        <v>445</v>
      </c>
      <c r="HDB167" s="835"/>
      <c r="HDC167" s="835"/>
      <c r="HDD167" s="836"/>
      <c r="HDE167" s="836"/>
      <c r="HDF167" s="836"/>
      <c r="HDG167" s="836"/>
      <c r="HDH167" s="835"/>
      <c r="HDI167" s="835" t="s">
        <v>445</v>
      </c>
      <c r="HDJ167" s="835"/>
      <c r="HDK167" s="835"/>
      <c r="HDL167" s="836"/>
      <c r="HDM167" s="836"/>
      <c r="HDN167" s="836"/>
      <c r="HDO167" s="836"/>
      <c r="HDP167" s="835"/>
      <c r="HDQ167" s="835" t="s">
        <v>445</v>
      </c>
      <c r="HDR167" s="835"/>
      <c r="HDS167" s="835"/>
      <c r="HDT167" s="836"/>
      <c r="HDU167" s="836"/>
      <c r="HDV167" s="836"/>
      <c r="HDW167" s="836"/>
      <c r="HDX167" s="835"/>
      <c r="HDY167" s="835" t="s">
        <v>445</v>
      </c>
      <c r="HDZ167" s="835"/>
      <c r="HEA167" s="835"/>
      <c r="HEB167" s="836"/>
      <c r="HEC167" s="836"/>
      <c r="HED167" s="836"/>
      <c r="HEE167" s="836"/>
      <c r="HEF167" s="835"/>
      <c r="HEG167" s="835" t="s">
        <v>445</v>
      </c>
      <c r="HEH167" s="835"/>
      <c r="HEI167" s="835"/>
      <c r="HEJ167" s="836"/>
      <c r="HEK167" s="836"/>
      <c r="HEL167" s="836"/>
      <c r="HEM167" s="836"/>
      <c r="HEN167" s="835"/>
      <c r="HEO167" s="835" t="s">
        <v>445</v>
      </c>
      <c r="HEP167" s="835"/>
      <c r="HEQ167" s="835"/>
      <c r="HER167" s="836"/>
      <c r="HES167" s="836"/>
      <c r="HET167" s="836"/>
      <c r="HEU167" s="836"/>
      <c r="HEV167" s="835"/>
      <c r="HEW167" s="835" t="s">
        <v>445</v>
      </c>
      <c r="HEX167" s="835"/>
      <c r="HEY167" s="835"/>
      <c r="HEZ167" s="836"/>
      <c r="HFA167" s="836"/>
      <c r="HFB167" s="836"/>
      <c r="HFC167" s="836"/>
      <c r="HFD167" s="835"/>
      <c r="HFE167" s="835" t="s">
        <v>445</v>
      </c>
      <c r="HFF167" s="835"/>
      <c r="HFG167" s="835"/>
      <c r="HFH167" s="836"/>
      <c r="HFI167" s="836"/>
      <c r="HFJ167" s="836"/>
      <c r="HFK167" s="836"/>
      <c r="HFL167" s="835"/>
      <c r="HFM167" s="835" t="s">
        <v>445</v>
      </c>
      <c r="HFN167" s="835"/>
      <c r="HFO167" s="835"/>
      <c r="HFP167" s="836"/>
      <c r="HFQ167" s="836"/>
      <c r="HFR167" s="836"/>
      <c r="HFS167" s="836"/>
      <c r="HFT167" s="835"/>
      <c r="HFU167" s="835" t="s">
        <v>445</v>
      </c>
      <c r="HFV167" s="835"/>
      <c r="HFW167" s="835"/>
      <c r="HFX167" s="836"/>
      <c r="HFY167" s="836"/>
      <c r="HFZ167" s="836"/>
      <c r="HGA167" s="836"/>
      <c r="HGB167" s="835"/>
      <c r="HGC167" s="835" t="s">
        <v>445</v>
      </c>
      <c r="HGD167" s="835"/>
      <c r="HGE167" s="835"/>
      <c r="HGF167" s="836"/>
      <c r="HGG167" s="836"/>
      <c r="HGH167" s="836"/>
      <c r="HGI167" s="836"/>
      <c r="HGJ167" s="835"/>
      <c r="HGK167" s="835" t="s">
        <v>445</v>
      </c>
      <c r="HGL167" s="835"/>
      <c r="HGM167" s="835"/>
      <c r="HGN167" s="836"/>
      <c r="HGO167" s="836"/>
      <c r="HGP167" s="836"/>
      <c r="HGQ167" s="836"/>
      <c r="HGR167" s="835"/>
      <c r="HGS167" s="835" t="s">
        <v>445</v>
      </c>
      <c r="HGT167" s="835"/>
      <c r="HGU167" s="835"/>
      <c r="HGV167" s="836"/>
      <c r="HGW167" s="836"/>
      <c r="HGX167" s="836"/>
      <c r="HGY167" s="836"/>
      <c r="HGZ167" s="835"/>
      <c r="HHA167" s="835" t="s">
        <v>445</v>
      </c>
      <c r="HHB167" s="835"/>
      <c r="HHC167" s="835"/>
      <c r="HHD167" s="836"/>
      <c r="HHE167" s="836"/>
      <c r="HHF167" s="836"/>
      <c r="HHG167" s="836"/>
      <c r="HHH167" s="835"/>
      <c r="HHI167" s="835" t="s">
        <v>445</v>
      </c>
      <c r="HHJ167" s="835"/>
      <c r="HHK167" s="835"/>
      <c r="HHL167" s="836"/>
      <c r="HHM167" s="836"/>
      <c r="HHN167" s="836"/>
      <c r="HHO167" s="836"/>
      <c r="HHP167" s="835"/>
      <c r="HHQ167" s="835" t="s">
        <v>445</v>
      </c>
      <c r="HHR167" s="835"/>
      <c r="HHS167" s="835"/>
      <c r="HHT167" s="836"/>
      <c r="HHU167" s="836"/>
      <c r="HHV167" s="836"/>
      <c r="HHW167" s="836"/>
      <c r="HHX167" s="835"/>
      <c r="HHY167" s="835" t="s">
        <v>445</v>
      </c>
      <c r="HHZ167" s="835"/>
      <c r="HIA167" s="835"/>
      <c r="HIB167" s="836"/>
      <c r="HIC167" s="836"/>
      <c r="HID167" s="836"/>
      <c r="HIE167" s="836"/>
      <c r="HIF167" s="835"/>
      <c r="HIG167" s="835" t="s">
        <v>445</v>
      </c>
      <c r="HIH167" s="835"/>
      <c r="HII167" s="835"/>
      <c r="HIJ167" s="836"/>
      <c r="HIK167" s="836"/>
      <c r="HIL167" s="836"/>
      <c r="HIM167" s="836"/>
      <c r="HIN167" s="835"/>
      <c r="HIO167" s="835" t="s">
        <v>445</v>
      </c>
      <c r="HIP167" s="835"/>
      <c r="HIQ167" s="835"/>
      <c r="HIR167" s="836"/>
      <c r="HIS167" s="836"/>
      <c r="HIT167" s="836"/>
      <c r="HIU167" s="836"/>
      <c r="HIV167" s="835"/>
      <c r="HIW167" s="835" t="s">
        <v>445</v>
      </c>
      <c r="HIX167" s="835"/>
      <c r="HIY167" s="835"/>
      <c r="HIZ167" s="836"/>
      <c r="HJA167" s="836"/>
      <c r="HJB167" s="836"/>
      <c r="HJC167" s="836"/>
      <c r="HJD167" s="835"/>
      <c r="HJE167" s="835" t="s">
        <v>445</v>
      </c>
      <c r="HJF167" s="835"/>
      <c r="HJG167" s="835"/>
      <c r="HJH167" s="836"/>
      <c r="HJI167" s="836"/>
      <c r="HJJ167" s="836"/>
      <c r="HJK167" s="836"/>
      <c r="HJL167" s="835"/>
      <c r="HJM167" s="835" t="s">
        <v>445</v>
      </c>
      <c r="HJN167" s="835"/>
      <c r="HJO167" s="835"/>
      <c r="HJP167" s="836"/>
      <c r="HJQ167" s="836"/>
      <c r="HJR167" s="836"/>
      <c r="HJS167" s="836"/>
      <c r="HJT167" s="835"/>
      <c r="HJU167" s="835" t="s">
        <v>445</v>
      </c>
      <c r="HJV167" s="835"/>
      <c r="HJW167" s="835"/>
      <c r="HJX167" s="836"/>
      <c r="HJY167" s="836"/>
      <c r="HJZ167" s="836"/>
      <c r="HKA167" s="836"/>
      <c r="HKB167" s="835"/>
      <c r="HKC167" s="835" t="s">
        <v>445</v>
      </c>
      <c r="HKD167" s="835"/>
      <c r="HKE167" s="835"/>
      <c r="HKF167" s="836"/>
      <c r="HKG167" s="836"/>
      <c r="HKH167" s="836"/>
      <c r="HKI167" s="836"/>
      <c r="HKJ167" s="835"/>
      <c r="HKK167" s="835" t="s">
        <v>445</v>
      </c>
      <c r="HKL167" s="835"/>
      <c r="HKM167" s="835"/>
      <c r="HKN167" s="836"/>
      <c r="HKO167" s="836"/>
      <c r="HKP167" s="836"/>
      <c r="HKQ167" s="836"/>
      <c r="HKR167" s="835"/>
      <c r="HKS167" s="835" t="s">
        <v>445</v>
      </c>
      <c r="HKT167" s="835"/>
      <c r="HKU167" s="835"/>
      <c r="HKV167" s="836"/>
      <c r="HKW167" s="836"/>
      <c r="HKX167" s="836"/>
      <c r="HKY167" s="836"/>
      <c r="HKZ167" s="835"/>
      <c r="HLA167" s="835" t="s">
        <v>445</v>
      </c>
      <c r="HLB167" s="835"/>
      <c r="HLC167" s="835"/>
      <c r="HLD167" s="836"/>
      <c r="HLE167" s="836"/>
      <c r="HLF167" s="836"/>
      <c r="HLG167" s="836"/>
      <c r="HLH167" s="835"/>
      <c r="HLI167" s="835" t="s">
        <v>445</v>
      </c>
      <c r="HLJ167" s="835"/>
      <c r="HLK167" s="835"/>
      <c r="HLL167" s="836"/>
      <c r="HLM167" s="836"/>
      <c r="HLN167" s="836"/>
      <c r="HLO167" s="836"/>
      <c r="HLP167" s="835"/>
      <c r="HLQ167" s="835" t="s">
        <v>445</v>
      </c>
      <c r="HLR167" s="835"/>
      <c r="HLS167" s="835"/>
      <c r="HLT167" s="836"/>
      <c r="HLU167" s="836"/>
      <c r="HLV167" s="836"/>
      <c r="HLW167" s="836"/>
      <c r="HLX167" s="835"/>
      <c r="HLY167" s="835" t="s">
        <v>445</v>
      </c>
      <c r="HLZ167" s="835"/>
      <c r="HMA167" s="835"/>
      <c r="HMB167" s="836"/>
      <c r="HMC167" s="836"/>
      <c r="HMD167" s="836"/>
      <c r="HME167" s="836"/>
      <c r="HMF167" s="835"/>
      <c r="HMG167" s="835" t="s">
        <v>445</v>
      </c>
      <c r="HMH167" s="835"/>
      <c r="HMI167" s="835"/>
      <c r="HMJ167" s="836"/>
      <c r="HMK167" s="836"/>
      <c r="HML167" s="836"/>
      <c r="HMM167" s="836"/>
      <c r="HMN167" s="835"/>
      <c r="HMO167" s="835" t="s">
        <v>445</v>
      </c>
      <c r="HMP167" s="835"/>
      <c r="HMQ167" s="835"/>
      <c r="HMR167" s="836"/>
      <c r="HMS167" s="836"/>
      <c r="HMT167" s="836"/>
      <c r="HMU167" s="836"/>
      <c r="HMV167" s="835"/>
      <c r="HMW167" s="835" t="s">
        <v>445</v>
      </c>
      <c r="HMX167" s="835"/>
      <c r="HMY167" s="835"/>
      <c r="HMZ167" s="836"/>
      <c r="HNA167" s="836"/>
      <c r="HNB167" s="836"/>
      <c r="HNC167" s="836"/>
      <c r="HND167" s="835"/>
      <c r="HNE167" s="835" t="s">
        <v>445</v>
      </c>
      <c r="HNF167" s="835"/>
      <c r="HNG167" s="835"/>
      <c r="HNH167" s="836"/>
      <c r="HNI167" s="836"/>
      <c r="HNJ167" s="836"/>
      <c r="HNK167" s="836"/>
      <c r="HNL167" s="835"/>
      <c r="HNM167" s="835" t="s">
        <v>445</v>
      </c>
      <c r="HNN167" s="835"/>
      <c r="HNO167" s="835"/>
      <c r="HNP167" s="836"/>
      <c r="HNQ167" s="836"/>
      <c r="HNR167" s="836"/>
      <c r="HNS167" s="836"/>
      <c r="HNT167" s="835"/>
      <c r="HNU167" s="835" t="s">
        <v>445</v>
      </c>
      <c r="HNV167" s="835"/>
      <c r="HNW167" s="835"/>
      <c r="HNX167" s="836"/>
      <c r="HNY167" s="836"/>
      <c r="HNZ167" s="836"/>
      <c r="HOA167" s="836"/>
      <c r="HOB167" s="835"/>
      <c r="HOC167" s="835" t="s">
        <v>445</v>
      </c>
      <c r="HOD167" s="835"/>
      <c r="HOE167" s="835"/>
      <c r="HOF167" s="836"/>
      <c r="HOG167" s="836"/>
      <c r="HOH167" s="836"/>
      <c r="HOI167" s="836"/>
      <c r="HOJ167" s="835"/>
      <c r="HOK167" s="835" t="s">
        <v>445</v>
      </c>
      <c r="HOL167" s="835"/>
      <c r="HOM167" s="835"/>
      <c r="HON167" s="836"/>
      <c r="HOO167" s="836"/>
      <c r="HOP167" s="836"/>
      <c r="HOQ167" s="836"/>
      <c r="HOR167" s="835"/>
      <c r="HOS167" s="835" t="s">
        <v>445</v>
      </c>
      <c r="HOT167" s="835"/>
      <c r="HOU167" s="835"/>
      <c r="HOV167" s="836"/>
      <c r="HOW167" s="836"/>
      <c r="HOX167" s="836"/>
      <c r="HOY167" s="836"/>
      <c r="HOZ167" s="835"/>
      <c r="HPA167" s="835" t="s">
        <v>445</v>
      </c>
      <c r="HPB167" s="835"/>
      <c r="HPC167" s="835"/>
      <c r="HPD167" s="836"/>
      <c r="HPE167" s="836"/>
      <c r="HPF167" s="836"/>
      <c r="HPG167" s="836"/>
      <c r="HPH167" s="835"/>
      <c r="HPI167" s="835" t="s">
        <v>445</v>
      </c>
      <c r="HPJ167" s="835"/>
      <c r="HPK167" s="835"/>
      <c r="HPL167" s="836"/>
      <c r="HPM167" s="836"/>
      <c r="HPN167" s="836"/>
      <c r="HPO167" s="836"/>
      <c r="HPP167" s="835"/>
      <c r="HPQ167" s="835" t="s">
        <v>445</v>
      </c>
      <c r="HPR167" s="835"/>
      <c r="HPS167" s="835"/>
      <c r="HPT167" s="836"/>
      <c r="HPU167" s="836"/>
      <c r="HPV167" s="836"/>
      <c r="HPW167" s="836"/>
      <c r="HPX167" s="835"/>
      <c r="HPY167" s="835" t="s">
        <v>445</v>
      </c>
      <c r="HPZ167" s="835"/>
      <c r="HQA167" s="835"/>
      <c r="HQB167" s="836"/>
      <c r="HQC167" s="836"/>
      <c r="HQD167" s="836"/>
      <c r="HQE167" s="836"/>
      <c r="HQF167" s="835"/>
      <c r="HQG167" s="835" t="s">
        <v>445</v>
      </c>
      <c r="HQH167" s="835"/>
      <c r="HQI167" s="835"/>
      <c r="HQJ167" s="836"/>
      <c r="HQK167" s="836"/>
      <c r="HQL167" s="836"/>
      <c r="HQM167" s="836"/>
      <c r="HQN167" s="835"/>
      <c r="HQO167" s="835" t="s">
        <v>445</v>
      </c>
      <c r="HQP167" s="835"/>
      <c r="HQQ167" s="835"/>
      <c r="HQR167" s="836"/>
      <c r="HQS167" s="836"/>
      <c r="HQT167" s="836"/>
      <c r="HQU167" s="836"/>
      <c r="HQV167" s="835"/>
      <c r="HQW167" s="835" t="s">
        <v>445</v>
      </c>
      <c r="HQX167" s="835"/>
      <c r="HQY167" s="835"/>
      <c r="HQZ167" s="836"/>
      <c r="HRA167" s="836"/>
      <c r="HRB167" s="836"/>
      <c r="HRC167" s="836"/>
      <c r="HRD167" s="835"/>
      <c r="HRE167" s="835" t="s">
        <v>445</v>
      </c>
      <c r="HRF167" s="835"/>
      <c r="HRG167" s="835"/>
      <c r="HRH167" s="836"/>
      <c r="HRI167" s="836"/>
      <c r="HRJ167" s="836"/>
      <c r="HRK167" s="836"/>
      <c r="HRL167" s="835"/>
      <c r="HRM167" s="835" t="s">
        <v>445</v>
      </c>
      <c r="HRN167" s="835"/>
      <c r="HRO167" s="835"/>
      <c r="HRP167" s="836"/>
      <c r="HRQ167" s="836"/>
      <c r="HRR167" s="836"/>
      <c r="HRS167" s="836"/>
      <c r="HRT167" s="835"/>
      <c r="HRU167" s="835" t="s">
        <v>445</v>
      </c>
      <c r="HRV167" s="835"/>
      <c r="HRW167" s="835"/>
      <c r="HRX167" s="836"/>
      <c r="HRY167" s="836"/>
      <c r="HRZ167" s="836"/>
      <c r="HSA167" s="836"/>
      <c r="HSB167" s="835"/>
      <c r="HSC167" s="835" t="s">
        <v>445</v>
      </c>
      <c r="HSD167" s="835"/>
      <c r="HSE167" s="835"/>
      <c r="HSF167" s="836"/>
      <c r="HSG167" s="836"/>
      <c r="HSH167" s="836"/>
      <c r="HSI167" s="836"/>
      <c r="HSJ167" s="835"/>
      <c r="HSK167" s="835" t="s">
        <v>445</v>
      </c>
      <c r="HSL167" s="835"/>
      <c r="HSM167" s="835"/>
      <c r="HSN167" s="836"/>
      <c r="HSO167" s="836"/>
      <c r="HSP167" s="836"/>
      <c r="HSQ167" s="836"/>
      <c r="HSR167" s="835"/>
      <c r="HSS167" s="835" t="s">
        <v>445</v>
      </c>
      <c r="HST167" s="835"/>
      <c r="HSU167" s="835"/>
      <c r="HSV167" s="836"/>
      <c r="HSW167" s="836"/>
      <c r="HSX167" s="836"/>
      <c r="HSY167" s="836"/>
      <c r="HSZ167" s="835"/>
      <c r="HTA167" s="835" t="s">
        <v>445</v>
      </c>
      <c r="HTB167" s="835"/>
      <c r="HTC167" s="835"/>
      <c r="HTD167" s="836"/>
      <c r="HTE167" s="836"/>
      <c r="HTF167" s="836"/>
      <c r="HTG167" s="836"/>
      <c r="HTH167" s="835"/>
      <c r="HTI167" s="835" t="s">
        <v>445</v>
      </c>
      <c r="HTJ167" s="835"/>
      <c r="HTK167" s="835"/>
      <c r="HTL167" s="836"/>
      <c r="HTM167" s="836"/>
      <c r="HTN167" s="836"/>
      <c r="HTO167" s="836"/>
      <c r="HTP167" s="835"/>
      <c r="HTQ167" s="835" t="s">
        <v>445</v>
      </c>
      <c r="HTR167" s="835"/>
      <c r="HTS167" s="835"/>
      <c r="HTT167" s="836"/>
      <c r="HTU167" s="836"/>
      <c r="HTV167" s="836"/>
      <c r="HTW167" s="836"/>
      <c r="HTX167" s="835"/>
      <c r="HTY167" s="835" t="s">
        <v>445</v>
      </c>
      <c r="HTZ167" s="835"/>
      <c r="HUA167" s="835"/>
      <c r="HUB167" s="836"/>
      <c r="HUC167" s="836"/>
      <c r="HUD167" s="836"/>
      <c r="HUE167" s="836"/>
      <c r="HUF167" s="835"/>
      <c r="HUG167" s="835" t="s">
        <v>445</v>
      </c>
      <c r="HUH167" s="835"/>
      <c r="HUI167" s="835"/>
      <c r="HUJ167" s="836"/>
      <c r="HUK167" s="836"/>
      <c r="HUL167" s="836"/>
      <c r="HUM167" s="836"/>
      <c r="HUN167" s="835"/>
      <c r="HUO167" s="835" t="s">
        <v>445</v>
      </c>
      <c r="HUP167" s="835"/>
      <c r="HUQ167" s="835"/>
      <c r="HUR167" s="836"/>
      <c r="HUS167" s="836"/>
      <c r="HUT167" s="836"/>
      <c r="HUU167" s="836"/>
      <c r="HUV167" s="835"/>
      <c r="HUW167" s="835" t="s">
        <v>445</v>
      </c>
      <c r="HUX167" s="835"/>
      <c r="HUY167" s="835"/>
      <c r="HUZ167" s="836"/>
      <c r="HVA167" s="836"/>
      <c r="HVB167" s="836"/>
      <c r="HVC167" s="836"/>
      <c r="HVD167" s="835"/>
      <c r="HVE167" s="835" t="s">
        <v>445</v>
      </c>
      <c r="HVF167" s="835"/>
      <c r="HVG167" s="835"/>
      <c r="HVH167" s="836"/>
      <c r="HVI167" s="836"/>
      <c r="HVJ167" s="836"/>
      <c r="HVK167" s="836"/>
      <c r="HVL167" s="835"/>
      <c r="HVM167" s="835" t="s">
        <v>445</v>
      </c>
      <c r="HVN167" s="835"/>
      <c r="HVO167" s="835"/>
      <c r="HVP167" s="836"/>
      <c r="HVQ167" s="836"/>
      <c r="HVR167" s="836"/>
      <c r="HVS167" s="836"/>
      <c r="HVT167" s="835"/>
      <c r="HVU167" s="835" t="s">
        <v>445</v>
      </c>
      <c r="HVV167" s="835"/>
      <c r="HVW167" s="835"/>
      <c r="HVX167" s="836"/>
      <c r="HVY167" s="836"/>
      <c r="HVZ167" s="836"/>
      <c r="HWA167" s="836"/>
      <c r="HWB167" s="835"/>
      <c r="HWC167" s="835" t="s">
        <v>445</v>
      </c>
      <c r="HWD167" s="835"/>
      <c r="HWE167" s="835"/>
      <c r="HWF167" s="836"/>
      <c r="HWG167" s="836"/>
      <c r="HWH167" s="836"/>
      <c r="HWI167" s="836"/>
      <c r="HWJ167" s="835"/>
      <c r="HWK167" s="835" t="s">
        <v>445</v>
      </c>
      <c r="HWL167" s="835"/>
      <c r="HWM167" s="835"/>
      <c r="HWN167" s="836"/>
      <c r="HWO167" s="836"/>
      <c r="HWP167" s="836"/>
      <c r="HWQ167" s="836"/>
      <c r="HWR167" s="835"/>
      <c r="HWS167" s="835" t="s">
        <v>445</v>
      </c>
      <c r="HWT167" s="835"/>
      <c r="HWU167" s="835"/>
      <c r="HWV167" s="836"/>
      <c r="HWW167" s="836"/>
      <c r="HWX167" s="836"/>
      <c r="HWY167" s="836"/>
      <c r="HWZ167" s="835"/>
      <c r="HXA167" s="835" t="s">
        <v>445</v>
      </c>
      <c r="HXB167" s="835"/>
      <c r="HXC167" s="835"/>
      <c r="HXD167" s="836"/>
      <c r="HXE167" s="836"/>
      <c r="HXF167" s="836"/>
      <c r="HXG167" s="836"/>
      <c r="HXH167" s="835"/>
      <c r="HXI167" s="835" t="s">
        <v>445</v>
      </c>
      <c r="HXJ167" s="835"/>
      <c r="HXK167" s="835"/>
      <c r="HXL167" s="836"/>
      <c r="HXM167" s="836"/>
      <c r="HXN167" s="836"/>
      <c r="HXO167" s="836"/>
      <c r="HXP167" s="835"/>
      <c r="HXQ167" s="835" t="s">
        <v>445</v>
      </c>
      <c r="HXR167" s="835"/>
      <c r="HXS167" s="835"/>
      <c r="HXT167" s="836"/>
      <c r="HXU167" s="836"/>
      <c r="HXV167" s="836"/>
      <c r="HXW167" s="836"/>
      <c r="HXX167" s="835"/>
      <c r="HXY167" s="835" t="s">
        <v>445</v>
      </c>
      <c r="HXZ167" s="835"/>
      <c r="HYA167" s="835"/>
      <c r="HYB167" s="836"/>
      <c r="HYC167" s="836"/>
      <c r="HYD167" s="836"/>
      <c r="HYE167" s="836"/>
      <c r="HYF167" s="835"/>
      <c r="HYG167" s="835" t="s">
        <v>445</v>
      </c>
      <c r="HYH167" s="835"/>
      <c r="HYI167" s="835"/>
      <c r="HYJ167" s="836"/>
      <c r="HYK167" s="836"/>
      <c r="HYL167" s="836"/>
      <c r="HYM167" s="836"/>
      <c r="HYN167" s="835"/>
      <c r="HYO167" s="835" t="s">
        <v>445</v>
      </c>
      <c r="HYP167" s="835"/>
      <c r="HYQ167" s="835"/>
      <c r="HYR167" s="836"/>
      <c r="HYS167" s="836"/>
      <c r="HYT167" s="836"/>
      <c r="HYU167" s="836"/>
      <c r="HYV167" s="835"/>
      <c r="HYW167" s="835" t="s">
        <v>445</v>
      </c>
      <c r="HYX167" s="835"/>
      <c r="HYY167" s="835"/>
      <c r="HYZ167" s="836"/>
      <c r="HZA167" s="836"/>
      <c r="HZB167" s="836"/>
      <c r="HZC167" s="836"/>
      <c r="HZD167" s="835"/>
      <c r="HZE167" s="835" t="s">
        <v>445</v>
      </c>
      <c r="HZF167" s="835"/>
      <c r="HZG167" s="835"/>
      <c r="HZH167" s="836"/>
      <c r="HZI167" s="836"/>
      <c r="HZJ167" s="836"/>
      <c r="HZK167" s="836"/>
      <c r="HZL167" s="835"/>
      <c r="HZM167" s="835" t="s">
        <v>445</v>
      </c>
      <c r="HZN167" s="835"/>
      <c r="HZO167" s="835"/>
      <c r="HZP167" s="836"/>
      <c r="HZQ167" s="836"/>
      <c r="HZR167" s="836"/>
      <c r="HZS167" s="836"/>
      <c r="HZT167" s="835"/>
      <c r="HZU167" s="835" t="s">
        <v>445</v>
      </c>
      <c r="HZV167" s="835"/>
      <c r="HZW167" s="835"/>
      <c r="HZX167" s="836"/>
      <c r="HZY167" s="836"/>
      <c r="HZZ167" s="836"/>
      <c r="IAA167" s="836"/>
      <c r="IAB167" s="835"/>
      <c r="IAC167" s="835" t="s">
        <v>445</v>
      </c>
      <c r="IAD167" s="835"/>
      <c r="IAE167" s="835"/>
      <c r="IAF167" s="836"/>
      <c r="IAG167" s="836"/>
      <c r="IAH167" s="836"/>
      <c r="IAI167" s="836"/>
      <c r="IAJ167" s="835"/>
      <c r="IAK167" s="835" t="s">
        <v>445</v>
      </c>
      <c r="IAL167" s="835"/>
      <c r="IAM167" s="835"/>
      <c r="IAN167" s="836"/>
      <c r="IAO167" s="836"/>
      <c r="IAP167" s="836"/>
      <c r="IAQ167" s="836"/>
      <c r="IAR167" s="835"/>
      <c r="IAS167" s="835" t="s">
        <v>445</v>
      </c>
      <c r="IAT167" s="835"/>
      <c r="IAU167" s="835"/>
      <c r="IAV167" s="836"/>
      <c r="IAW167" s="836"/>
      <c r="IAX167" s="836"/>
      <c r="IAY167" s="836"/>
      <c r="IAZ167" s="835"/>
      <c r="IBA167" s="835" t="s">
        <v>445</v>
      </c>
      <c r="IBB167" s="835"/>
      <c r="IBC167" s="835"/>
      <c r="IBD167" s="836"/>
      <c r="IBE167" s="836"/>
      <c r="IBF167" s="836"/>
      <c r="IBG167" s="836"/>
      <c r="IBH167" s="835"/>
      <c r="IBI167" s="835" t="s">
        <v>445</v>
      </c>
      <c r="IBJ167" s="835"/>
      <c r="IBK167" s="835"/>
      <c r="IBL167" s="836"/>
      <c r="IBM167" s="836"/>
      <c r="IBN167" s="836"/>
      <c r="IBO167" s="836"/>
      <c r="IBP167" s="835"/>
      <c r="IBQ167" s="835" t="s">
        <v>445</v>
      </c>
      <c r="IBR167" s="835"/>
      <c r="IBS167" s="835"/>
      <c r="IBT167" s="836"/>
      <c r="IBU167" s="836"/>
      <c r="IBV167" s="836"/>
      <c r="IBW167" s="836"/>
      <c r="IBX167" s="835"/>
      <c r="IBY167" s="835" t="s">
        <v>445</v>
      </c>
      <c r="IBZ167" s="835"/>
      <c r="ICA167" s="835"/>
      <c r="ICB167" s="836"/>
      <c r="ICC167" s="836"/>
      <c r="ICD167" s="836"/>
      <c r="ICE167" s="836"/>
      <c r="ICF167" s="835"/>
      <c r="ICG167" s="835" t="s">
        <v>445</v>
      </c>
      <c r="ICH167" s="835"/>
      <c r="ICI167" s="835"/>
      <c r="ICJ167" s="836"/>
      <c r="ICK167" s="836"/>
      <c r="ICL167" s="836"/>
      <c r="ICM167" s="836"/>
      <c r="ICN167" s="835"/>
      <c r="ICO167" s="835" t="s">
        <v>445</v>
      </c>
      <c r="ICP167" s="835"/>
      <c r="ICQ167" s="835"/>
      <c r="ICR167" s="836"/>
      <c r="ICS167" s="836"/>
      <c r="ICT167" s="836"/>
      <c r="ICU167" s="836"/>
      <c r="ICV167" s="835"/>
      <c r="ICW167" s="835" t="s">
        <v>445</v>
      </c>
      <c r="ICX167" s="835"/>
      <c r="ICY167" s="835"/>
      <c r="ICZ167" s="836"/>
      <c r="IDA167" s="836"/>
      <c r="IDB167" s="836"/>
      <c r="IDC167" s="836"/>
      <c r="IDD167" s="835"/>
      <c r="IDE167" s="835" t="s">
        <v>445</v>
      </c>
      <c r="IDF167" s="835"/>
      <c r="IDG167" s="835"/>
      <c r="IDH167" s="836"/>
      <c r="IDI167" s="836"/>
      <c r="IDJ167" s="836"/>
      <c r="IDK167" s="836"/>
      <c r="IDL167" s="835"/>
      <c r="IDM167" s="835" t="s">
        <v>445</v>
      </c>
      <c r="IDN167" s="835"/>
      <c r="IDO167" s="835"/>
      <c r="IDP167" s="836"/>
      <c r="IDQ167" s="836"/>
      <c r="IDR167" s="836"/>
      <c r="IDS167" s="836"/>
      <c r="IDT167" s="835"/>
      <c r="IDU167" s="835" t="s">
        <v>445</v>
      </c>
      <c r="IDV167" s="835"/>
      <c r="IDW167" s="835"/>
      <c r="IDX167" s="836"/>
      <c r="IDY167" s="836"/>
      <c r="IDZ167" s="836"/>
      <c r="IEA167" s="836"/>
      <c r="IEB167" s="835"/>
      <c r="IEC167" s="835" t="s">
        <v>445</v>
      </c>
      <c r="IED167" s="835"/>
      <c r="IEE167" s="835"/>
      <c r="IEF167" s="836"/>
      <c r="IEG167" s="836"/>
      <c r="IEH167" s="836"/>
      <c r="IEI167" s="836"/>
      <c r="IEJ167" s="835"/>
      <c r="IEK167" s="835" t="s">
        <v>445</v>
      </c>
      <c r="IEL167" s="835"/>
      <c r="IEM167" s="835"/>
      <c r="IEN167" s="836"/>
      <c r="IEO167" s="836"/>
      <c r="IEP167" s="836"/>
      <c r="IEQ167" s="836"/>
      <c r="IER167" s="835"/>
      <c r="IES167" s="835" t="s">
        <v>445</v>
      </c>
      <c r="IET167" s="835"/>
      <c r="IEU167" s="835"/>
      <c r="IEV167" s="836"/>
      <c r="IEW167" s="836"/>
      <c r="IEX167" s="836"/>
      <c r="IEY167" s="836"/>
      <c r="IEZ167" s="835"/>
      <c r="IFA167" s="835" t="s">
        <v>445</v>
      </c>
      <c r="IFB167" s="835"/>
      <c r="IFC167" s="835"/>
      <c r="IFD167" s="836"/>
      <c r="IFE167" s="836"/>
      <c r="IFF167" s="836"/>
      <c r="IFG167" s="836"/>
      <c r="IFH167" s="835"/>
      <c r="IFI167" s="835" t="s">
        <v>445</v>
      </c>
      <c r="IFJ167" s="835"/>
      <c r="IFK167" s="835"/>
      <c r="IFL167" s="836"/>
      <c r="IFM167" s="836"/>
      <c r="IFN167" s="836"/>
      <c r="IFO167" s="836"/>
      <c r="IFP167" s="835"/>
      <c r="IFQ167" s="835" t="s">
        <v>445</v>
      </c>
      <c r="IFR167" s="835"/>
      <c r="IFS167" s="835"/>
      <c r="IFT167" s="836"/>
      <c r="IFU167" s="836"/>
      <c r="IFV167" s="836"/>
      <c r="IFW167" s="836"/>
      <c r="IFX167" s="835"/>
      <c r="IFY167" s="835" t="s">
        <v>445</v>
      </c>
      <c r="IFZ167" s="835"/>
      <c r="IGA167" s="835"/>
      <c r="IGB167" s="836"/>
      <c r="IGC167" s="836"/>
      <c r="IGD167" s="836"/>
      <c r="IGE167" s="836"/>
      <c r="IGF167" s="835"/>
      <c r="IGG167" s="835" t="s">
        <v>445</v>
      </c>
      <c r="IGH167" s="835"/>
      <c r="IGI167" s="835"/>
      <c r="IGJ167" s="836"/>
      <c r="IGK167" s="836"/>
      <c r="IGL167" s="836"/>
      <c r="IGM167" s="836"/>
      <c r="IGN167" s="835"/>
      <c r="IGO167" s="835" t="s">
        <v>445</v>
      </c>
      <c r="IGP167" s="835"/>
      <c r="IGQ167" s="835"/>
      <c r="IGR167" s="836"/>
      <c r="IGS167" s="836"/>
      <c r="IGT167" s="836"/>
      <c r="IGU167" s="836"/>
      <c r="IGV167" s="835"/>
      <c r="IGW167" s="835" t="s">
        <v>445</v>
      </c>
      <c r="IGX167" s="835"/>
      <c r="IGY167" s="835"/>
      <c r="IGZ167" s="836"/>
      <c r="IHA167" s="836"/>
      <c r="IHB167" s="836"/>
      <c r="IHC167" s="836"/>
      <c r="IHD167" s="835"/>
      <c r="IHE167" s="835" t="s">
        <v>445</v>
      </c>
      <c r="IHF167" s="835"/>
      <c r="IHG167" s="835"/>
      <c r="IHH167" s="836"/>
      <c r="IHI167" s="836"/>
      <c r="IHJ167" s="836"/>
      <c r="IHK167" s="836"/>
      <c r="IHL167" s="835"/>
      <c r="IHM167" s="835" t="s">
        <v>445</v>
      </c>
      <c r="IHN167" s="835"/>
      <c r="IHO167" s="835"/>
      <c r="IHP167" s="836"/>
      <c r="IHQ167" s="836"/>
      <c r="IHR167" s="836"/>
      <c r="IHS167" s="836"/>
      <c r="IHT167" s="835"/>
      <c r="IHU167" s="835" t="s">
        <v>445</v>
      </c>
      <c r="IHV167" s="835"/>
      <c r="IHW167" s="835"/>
      <c r="IHX167" s="836"/>
      <c r="IHY167" s="836"/>
      <c r="IHZ167" s="836"/>
      <c r="IIA167" s="836"/>
      <c r="IIB167" s="835"/>
      <c r="IIC167" s="835" t="s">
        <v>445</v>
      </c>
      <c r="IID167" s="835"/>
      <c r="IIE167" s="835"/>
      <c r="IIF167" s="836"/>
      <c r="IIG167" s="836"/>
      <c r="IIH167" s="836"/>
      <c r="III167" s="836"/>
      <c r="IIJ167" s="835"/>
      <c r="IIK167" s="835" t="s">
        <v>445</v>
      </c>
      <c r="IIL167" s="835"/>
      <c r="IIM167" s="835"/>
      <c r="IIN167" s="836"/>
      <c r="IIO167" s="836"/>
      <c r="IIP167" s="836"/>
      <c r="IIQ167" s="836"/>
      <c r="IIR167" s="835"/>
      <c r="IIS167" s="835" t="s">
        <v>445</v>
      </c>
      <c r="IIT167" s="835"/>
      <c r="IIU167" s="835"/>
      <c r="IIV167" s="836"/>
      <c r="IIW167" s="836"/>
      <c r="IIX167" s="836"/>
      <c r="IIY167" s="836"/>
      <c r="IIZ167" s="835"/>
      <c r="IJA167" s="835" t="s">
        <v>445</v>
      </c>
      <c r="IJB167" s="835"/>
      <c r="IJC167" s="835"/>
      <c r="IJD167" s="836"/>
      <c r="IJE167" s="836"/>
      <c r="IJF167" s="836"/>
      <c r="IJG167" s="836"/>
      <c r="IJH167" s="835"/>
      <c r="IJI167" s="835" t="s">
        <v>445</v>
      </c>
      <c r="IJJ167" s="835"/>
      <c r="IJK167" s="835"/>
      <c r="IJL167" s="836"/>
      <c r="IJM167" s="836"/>
      <c r="IJN167" s="836"/>
      <c r="IJO167" s="836"/>
      <c r="IJP167" s="835"/>
      <c r="IJQ167" s="835" t="s">
        <v>445</v>
      </c>
      <c r="IJR167" s="835"/>
      <c r="IJS167" s="835"/>
      <c r="IJT167" s="836"/>
      <c r="IJU167" s="836"/>
      <c r="IJV167" s="836"/>
      <c r="IJW167" s="836"/>
      <c r="IJX167" s="835"/>
      <c r="IJY167" s="835" t="s">
        <v>445</v>
      </c>
      <c r="IJZ167" s="835"/>
      <c r="IKA167" s="835"/>
      <c r="IKB167" s="836"/>
      <c r="IKC167" s="836"/>
      <c r="IKD167" s="836"/>
      <c r="IKE167" s="836"/>
      <c r="IKF167" s="835"/>
      <c r="IKG167" s="835" t="s">
        <v>445</v>
      </c>
      <c r="IKH167" s="835"/>
      <c r="IKI167" s="835"/>
      <c r="IKJ167" s="836"/>
      <c r="IKK167" s="836"/>
      <c r="IKL167" s="836"/>
      <c r="IKM167" s="836"/>
      <c r="IKN167" s="835"/>
      <c r="IKO167" s="835" t="s">
        <v>445</v>
      </c>
      <c r="IKP167" s="835"/>
      <c r="IKQ167" s="835"/>
      <c r="IKR167" s="836"/>
      <c r="IKS167" s="836"/>
      <c r="IKT167" s="836"/>
      <c r="IKU167" s="836"/>
      <c r="IKV167" s="835"/>
      <c r="IKW167" s="835" t="s">
        <v>445</v>
      </c>
      <c r="IKX167" s="835"/>
      <c r="IKY167" s="835"/>
      <c r="IKZ167" s="836"/>
      <c r="ILA167" s="836"/>
      <c r="ILB167" s="836"/>
      <c r="ILC167" s="836"/>
      <c r="ILD167" s="835"/>
      <c r="ILE167" s="835" t="s">
        <v>445</v>
      </c>
      <c r="ILF167" s="835"/>
      <c r="ILG167" s="835"/>
      <c r="ILH167" s="836"/>
      <c r="ILI167" s="836"/>
      <c r="ILJ167" s="836"/>
      <c r="ILK167" s="836"/>
      <c r="ILL167" s="835"/>
      <c r="ILM167" s="835" t="s">
        <v>445</v>
      </c>
      <c r="ILN167" s="835"/>
      <c r="ILO167" s="835"/>
      <c r="ILP167" s="836"/>
      <c r="ILQ167" s="836"/>
      <c r="ILR167" s="836"/>
      <c r="ILS167" s="836"/>
      <c r="ILT167" s="835"/>
      <c r="ILU167" s="835" t="s">
        <v>445</v>
      </c>
      <c r="ILV167" s="835"/>
      <c r="ILW167" s="835"/>
      <c r="ILX167" s="836"/>
      <c r="ILY167" s="836"/>
      <c r="ILZ167" s="836"/>
      <c r="IMA167" s="836"/>
      <c r="IMB167" s="835"/>
      <c r="IMC167" s="835" t="s">
        <v>445</v>
      </c>
      <c r="IMD167" s="835"/>
      <c r="IME167" s="835"/>
      <c r="IMF167" s="836"/>
      <c r="IMG167" s="836"/>
      <c r="IMH167" s="836"/>
      <c r="IMI167" s="836"/>
      <c r="IMJ167" s="835"/>
      <c r="IMK167" s="835" t="s">
        <v>445</v>
      </c>
      <c r="IML167" s="835"/>
      <c r="IMM167" s="835"/>
      <c r="IMN167" s="836"/>
      <c r="IMO167" s="836"/>
      <c r="IMP167" s="836"/>
      <c r="IMQ167" s="836"/>
      <c r="IMR167" s="835"/>
      <c r="IMS167" s="835" t="s">
        <v>445</v>
      </c>
      <c r="IMT167" s="835"/>
      <c r="IMU167" s="835"/>
      <c r="IMV167" s="836"/>
      <c r="IMW167" s="836"/>
      <c r="IMX167" s="836"/>
      <c r="IMY167" s="836"/>
      <c r="IMZ167" s="835"/>
      <c r="INA167" s="835" t="s">
        <v>445</v>
      </c>
      <c r="INB167" s="835"/>
      <c r="INC167" s="835"/>
      <c r="IND167" s="836"/>
      <c r="INE167" s="836"/>
      <c r="INF167" s="836"/>
      <c r="ING167" s="836"/>
      <c r="INH167" s="835"/>
      <c r="INI167" s="835" t="s">
        <v>445</v>
      </c>
      <c r="INJ167" s="835"/>
      <c r="INK167" s="835"/>
      <c r="INL167" s="836"/>
      <c r="INM167" s="836"/>
      <c r="INN167" s="836"/>
      <c r="INO167" s="836"/>
      <c r="INP167" s="835"/>
      <c r="INQ167" s="835" t="s">
        <v>445</v>
      </c>
      <c r="INR167" s="835"/>
      <c r="INS167" s="835"/>
      <c r="INT167" s="836"/>
      <c r="INU167" s="836"/>
      <c r="INV167" s="836"/>
      <c r="INW167" s="836"/>
      <c r="INX167" s="835"/>
      <c r="INY167" s="835" t="s">
        <v>445</v>
      </c>
      <c r="INZ167" s="835"/>
      <c r="IOA167" s="835"/>
      <c r="IOB167" s="836"/>
      <c r="IOC167" s="836"/>
      <c r="IOD167" s="836"/>
      <c r="IOE167" s="836"/>
      <c r="IOF167" s="835"/>
      <c r="IOG167" s="835" t="s">
        <v>445</v>
      </c>
      <c r="IOH167" s="835"/>
      <c r="IOI167" s="835"/>
      <c r="IOJ167" s="836"/>
      <c r="IOK167" s="836"/>
      <c r="IOL167" s="836"/>
      <c r="IOM167" s="836"/>
      <c r="ION167" s="835"/>
      <c r="IOO167" s="835" t="s">
        <v>445</v>
      </c>
      <c r="IOP167" s="835"/>
      <c r="IOQ167" s="835"/>
      <c r="IOR167" s="836"/>
      <c r="IOS167" s="836"/>
      <c r="IOT167" s="836"/>
      <c r="IOU167" s="836"/>
      <c r="IOV167" s="835"/>
      <c r="IOW167" s="835" t="s">
        <v>445</v>
      </c>
      <c r="IOX167" s="835"/>
      <c r="IOY167" s="835"/>
      <c r="IOZ167" s="836"/>
      <c r="IPA167" s="836"/>
      <c r="IPB167" s="836"/>
      <c r="IPC167" s="836"/>
      <c r="IPD167" s="835"/>
      <c r="IPE167" s="835" t="s">
        <v>445</v>
      </c>
      <c r="IPF167" s="835"/>
      <c r="IPG167" s="835"/>
      <c r="IPH167" s="836"/>
      <c r="IPI167" s="836"/>
      <c r="IPJ167" s="836"/>
      <c r="IPK167" s="836"/>
      <c r="IPL167" s="835"/>
      <c r="IPM167" s="835" t="s">
        <v>445</v>
      </c>
      <c r="IPN167" s="835"/>
      <c r="IPO167" s="835"/>
      <c r="IPP167" s="836"/>
      <c r="IPQ167" s="836"/>
      <c r="IPR167" s="836"/>
      <c r="IPS167" s="836"/>
      <c r="IPT167" s="835"/>
      <c r="IPU167" s="835" t="s">
        <v>445</v>
      </c>
      <c r="IPV167" s="835"/>
      <c r="IPW167" s="835"/>
      <c r="IPX167" s="836"/>
      <c r="IPY167" s="836"/>
      <c r="IPZ167" s="836"/>
      <c r="IQA167" s="836"/>
      <c r="IQB167" s="835"/>
      <c r="IQC167" s="835" t="s">
        <v>445</v>
      </c>
      <c r="IQD167" s="835"/>
      <c r="IQE167" s="835"/>
      <c r="IQF167" s="836"/>
      <c r="IQG167" s="836"/>
      <c r="IQH167" s="836"/>
      <c r="IQI167" s="836"/>
      <c r="IQJ167" s="835"/>
      <c r="IQK167" s="835" t="s">
        <v>445</v>
      </c>
      <c r="IQL167" s="835"/>
      <c r="IQM167" s="835"/>
      <c r="IQN167" s="836"/>
      <c r="IQO167" s="836"/>
      <c r="IQP167" s="836"/>
      <c r="IQQ167" s="836"/>
      <c r="IQR167" s="835"/>
      <c r="IQS167" s="835" t="s">
        <v>445</v>
      </c>
      <c r="IQT167" s="835"/>
      <c r="IQU167" s="835"/>
      <c r="IQV167" s="836"/>
      <c r="IQW167" s="836"/>
      <c r="IQX167" s="836"/>
      <c r="IQY167" s="836"/>
      <c r="IQZ167" s="835"/>
      <c r="IRA167" s="835" t="s">
        <v>445</v>
      </c>
      <c r="IRB167" s="835"/>
      <c r="IRC167" s="835"/>
      <c r="IRD167" s="836"/>
      <c r="IRE167" s="836"/>
      <c r="IRF167" s="836"/>
      <c r="IRG167" s="836"/>
      <c r="IRH167" s="835"/>
      <c r="IRI167" s="835" t="s">
        <v>445</v>
      </c>
      <c r="IRJ167" s="835"/>
      <c r="IRK167" s="835"/>
      <c r="IRL167" s="836"/>
      <c r="IRM167" s="836"/>
      <c r="IRN167" s="836"/>
      <c r="IRO167" s="836"/>
      <c r="IRP167" s="835"/>
      <c r="IRQ167" s="835" t="s">
        <v>445</v>
      </c>
      <c r="IRR167" s="835"/>
      <c r="IRS167" s="835"/>
      <c r="IRT167" s="836"/>
      <c r="IRU167" s="836"/>
      <c r="IRV167" s="836"/>
      <c r="IRW167" s="836"/>
      <c r="IRX167" s="835"/>
      <c r="IRY167" s="835" t="s">
        <v>445</v>
      </c>
      <c r="IRZ167" s="835"/>
      <c r="ISA167" s="835"/>
      <c r="ISB167" s="836"/>
      <c r="ISC167" s="836"/>
      <c r="ISD167" s="836"/>
      <c r="ISE167" s="836"/>
      <c r="ISF167" s="835"/>
      <c r="ISG167" s="835" t="s">
        <v>445</v>
      </c>
      <c r="ISH167" s="835"/>
      <c r="ISI167" s="835"/>
      <c r="ISJ167" s="836"/>
      <c r="ISK167" s="836"/>
      <c r="ISL167" s="836"/>
      <c r="ISM167" s="836"/>
      <c r="ISN167" s="835"/>
      <c r="ISO167" s="835" t="s">
        <v>445</v>
      </c>
      <c r="ISP167" s="835"/>
      <c r="ISQ167" s="835"/>
      <c r="ISR167" s="836"/>
      <c r="ISS167" s="836"/>
      <c r="IST167" s="836"/>
      <c r="ISU167" s="836"/>
      <c r="ISV167" s="835"/>
      <c r="ISW167" s="835" t="s">
        <v>445</v>
      </c>
      <c r="ISX167" s="835"/>
      <c r="ISY167" s="835"/>
      <c r="ISZ167" s="836"/>
      <c r="ITA167" s="836"/>
      <c r="ITB167" s="836"/>
      <c r="ITC167" s="836"/>
      <c r="ITD167" s="835"/>
      <c r="ITE167" s="835" t="s">
        <v>445</v>
      </c>
      <c r="ITF167" s="835"/>
      <c r="ITG167" s="835"/>
      <c r="ITH167" s="836"/>
      <c r="ITI167" s="836"/>
      <c r="ITJ167" s="836"/>
      <c r="ITK167" s="836"/>
      <c r="ITL167" s="835"/>
      <c r="ITM167" s="835" t="s">
        <v>445</v>
      </c>
      <c r="ITN167" s="835"/>
      <c r="ITO167" s="835"/>
      <c r="ITP167" s="836"/>
      <c r="ITQ167" s="836"/>
      <c r="ITR167" s="836"/>
      <c r="ITS167" s="836"/>
      <c r="ITT167" s="835"/>
      <c r="ITU167" s="835" t="s">
        <v>445</v>
      </c>
      <c r="ITV167" s="835"/>
      <c r="ITW167" s="835"/>
      <c r="ITX167" s="836"/>
      <c r="ITY167" s="836"/>
      <c r="ITZ167" s="836"/>
      <c r="IUA167" s="836"/>
      <c r="IUB167" s="835"/>
      <c r="IUC167" s="835" t="s">
        <v>445</v>
      </c>
      <c r="IUD167" s="835"/>
      <c r="IUE167" s="835"/>
      <c r="IUF167" s="836"/>
      <c r="IUG167" s="836"/>
      <c r="IUH167" s="836"/>
      <c r="IUI167" s="836"/>
      <c r="IUJ167" s="835"/>
      <c r="IUK167" s="835" t="s">
        <v>445</v>
      </c>
      <c r="IUL167" s="835"/>
      <c r="IUM167" s="835"/>
      <c r="IUN167" s="836"/>
      <c r="IUO167" s="836"/>
      <c r="IUP167" s="836"/>
      <c r="IUQ167" s="836"/>
      <c r="IUR167" s="835"/>
      <c r="IUS167" s="835" t="s">
        <v>445</v>
      </c>
      <c r="IUT167" s="835"/>
      <c r="IUU167" s="835"/>
      <c r="IUV167" s="836"/>
      <c r="IUW167" s="836"/>
      <c r="IUX167" s="836"/>
      <c r="IUY167" s="836"/>
      <c r="IUZ167" s="835"/>
      <c r="IVA167" s="835" t="s">
        <v>445</v>
      </c>
      <c r="IVB167" s="835"/>
      <c r="IVC167" s="835"/>
      <c r="IVD167" s="836"/>
      <c r="IVE167" s="836"/>
      <c r="IVF167" s="836"/>
      <c r="IVG167" s="836"/>
      <c r="IVH167" s="835"/>
      <c r="IVI167" s="835" t="s">
        <v>445</v>
      </c>
      <c r="IVJ167" s="835"/>
      <c r="IVK167" s="835"/>
      <c r="IVL167" s="836"/>
      <c r="IVM167" s="836"/>
      <c r="IVN167" s="836"/>
      <c r="IVO167" s="836"/>
      <c r="IVP167" s="835"/>
      <c r="IVQ167" s="835" t="s">
        <v>445</v>
      </c>
      <c r="IVR167" s="835"/>
      <c r="IVS167" s="835"/>
      <c r="IVT167" s="836"/>
      <c r="IVU167" s="836"/>
      <c r="IVV167" s="836"/>
      <c r="IVW167" s="836"/>
      <c r="IVX167" s="835"/>
      <c r="IVY167" s="835" t="s">
        <v>445</v>
      </c>
      <c r="IVZ167" s="835"/>
      <c r="IWA167" s="835"/>
      <c r="IWB167" s="836"/>
      <c r="IWC167" s="836"/>
      <c r="IWD167" s="836"/>
      <c r="IWE167" s="836"/>
      <c r="IWF167" s="835"/>
      <c r="IWG167" s="835" t="s">
        <v>445</v>
      </c>
      <c r="IWH167" s="835"/>
      <c r="IWI167" s="835"/>
      <c r="IWJ167" s="836"/>
      <c r="IWK167" s="836"/>
      <c r="IWL167" s="836"/>
      <c r="IWM167" s="836"/>
      <c r="IWN167" s="835"/>
      <c r="IWO167" s="835" t="s">
        <v>445</v>
      </c>
      <c r="IWP167" s="835"/>
      <c r="IWQ167" s="835"/>
      <c r="IWR167" s="836"/>
      <c r="IWS167" s="836"/>
      <c r="IWT167" s="836"/>
      <c r="IWU167" s="836"/>
      <c r="IWV167" s="835"/>
      <c r="IWW167" s="835" t="s">
        <v>445</v>
      </c>
      <c r="IWX167" s="835"/>
      <c r="IWY167" s="835"/>
      <c r="IWZ167" s="836"/>
      <c r="IXA167" s="836"/>
      <c r="IXB167" s="836"/>
      <c r="IXC167" s="836"/>
      <c r="IXD167" s="835"/>
      <c r="IXE167" s="835" t="s">
        <v>445</v>
      </c>
      <c r="IXF167" s="835"/>
      <c r="IXG167" s="835"/>
      <c r="IXH167" s="836"/>
      <c r="IXI167" s="836"/>
      <c r="IXJ167" s="836"/>
      <c r="IXK167" s="836"/>
      <c r="IXL167" s="835"/>
      <c r="IXM167" s="835" t="s">
        <v>445</v>
      </c>
      <c r="IXN167" s="835"/>
      <c r="IXO167" s="835"/>
      <c r="IXP167" s="836"/>
      <c r="IXQ167" s="836"/>
      <c r="IXR167" s="836"/>
      <c r="IXS167" s="836"/>
      <c r="IXT167" s="835"/>
      <c r="IXU167" s="835" t="s">
        <v>445</v>
      </c>
      <c r="IXV167" s="835"/>
      <c r="IXW167" s="835"/>
      <c r="IXX167" s="836"/>
      <c r="IXY167" s="836"/>
      <c r="IXZ167" s="836"/>
      <c r="IYA167" s="836"/>
      <c r="IYB167" s="835"/>
      <c r="IYC167" s="835" t="s">
        <v>445</v>
      </c>
      <c r="IYD167" s="835"/>
      <c r="IYE167" s="835"/>
      <c r="IYF167" s="836"/>
      <c r="IYG167" s="836"/>
      <c r="IYH167" s="836"/>
      <c r="IYI167" s="836"/>
      <c r="IYJ167" s="835"/>
      <c r="IYK167" s="835" t="s">
        <v>445</v>
      </c>
      <c r="IYL167" s="835"/>
      <c r="IYM167" s="835"/>
      <c r="IYN167" s="836"/>
      <c r="IYO167" s="836"/>
      <c r="IYP167" s="836"/>
      <c r="IYQ167" s="836"/>
      <c r="IYR167" s="835"/>
      <c r="IYS167" s="835" t="s">
        <v>445</v>
      </c>
      <c r="IYT167" s="835"/>
      <c r="IYU167" s="835"/>
      <c r="IYV167" s="836"/>
      <c r="IYW167" s="836"/>
      <c r="IYX167" s="836"/>
      <c r="IYY167" s="836"/>
      <c r="IYZ167" s="835"/>
      <c r="IZA167" s="835" t="s">
        <v>445</v>
      </c>
      <c r="IZB167" s="835"/>
      <c r="IZC167" s="835"/>
      <c r="IZD167" s="836"/>
      <c r="IZE167" s="836"/>
      <c r="IZF167" s="836"/>
      <c r="IZG167" s="836"/>
      <c r="IZH167" s="835"/>
      <c r="IZI167" s="835" t="s">
        <v>445</v>
      </c>
      <c r="IZJ167" s="835"/>
      <c r="IZK167" s="835"/>
      <c r="IZL167" s="836"/>
      <c r="IZM167" s="836"/>
      <c r="IZN167" s="836"/>
      <c r="IZO167" s="836"/>
      <c r="IZP167" s="835"/>
      <c r="IZQ167" s="835" t="s">
        <v>445</v>
      </c>
      <c r="IZR167" s="835"/>
      <c r="IZS167" s="835"/>
      <c r="IZT167" s="836"/>
      <c r="IZU167" s="836"/>
      <c r="IZV167" s="836"/>
      <c r="IZW167" s="836"/>
      <c r="IZX167" s="835"/>
      <c r="IZY167" s="835" t="s">
        <v>445</v>
      </c>
      <c r="IZZ167" s="835"/>
      <c r="JAA167" s="835"/>
      <c r="JAB167" s="836"/>
      <c r="JAC167" s="836"/>
      <c r="JAD167" s="836"/>
      <c r="JAE167" s="836"/>
      <c r="JAF167" s="835"/>
      <c r="JAG167" s="835" t="s">
        <v>445</v>
      </c>
      <c r="JAH167" s="835"/>
      <c r="JAI167" s="835"/>
      <c r="JAJ167" s="836"/>
      <c r="JAK167" s="836"/>
      <c r="JAL167" s="836"/>
      <c r="JAM167" s="836"/>
      <c r="JAN167" s="835"/>
      <c r="JAO167" s="835" t="s">
        <v>445</v>
      </c>
      <c r="JAP167" s="835"/>
      <c r="JAQ167" s="835"/>
      <c r="JAR167" s="836"/>
      <c r="JAS167" s="836"/>
      <c r="JAT167" s="836"/>
      <c r="JAU167" s="836"/>
      <c r="JAV167" s="835"/>
      <c r="JAW167" s="835" t="s">
        <v>445</v>
      </c>
      <c r="JAX167" s="835"/>
      <c r="JAY167" s="835"/>
      <c r="JAZ167" s="836"/>
      <c r="JBA167" s="836"/>
      <c r="JBB167" s="836"/>
      <c r="JBC167" s="836"/>
      <c r="JBD167" s="835"/>
      <c r="JBE167" s="835" t="s">
        <v>445</v>
      </c>
      <c r="JBF167" s="835"/>
      <c r="JBG167" s="835"/>
      <c r="JBH167" s="836"/>
      <c r="JBI167" s="836"/>
      <c r="JBJ167" s="836"/>
      <c r="JBK167" s="836"/>
      <c r="JBL167" s="835"/>
      <c r="JBM167" s="835" t="s">
        <v>445</v>
      </c>
      <c r="JBN167" s="835"/>
      <c r="JBO167" s="835"/>
      <c r="JBP167" s="836"/>
      <c r="JBQ167" s="836"/>
      <c r="JBR167" s="836"/>
      <c r="JBS167" s="836"/>
      <c r="JBT167" s="835"/>
      <c r="JBU167" s="835" t="s">
        <v>445</v>
      </c>
      <c r="JBV167" s="835"/>
      <c r="JBW167" s="835"/>
      <c r="JBX167" s="836"/>
      <c r="JBY167" s="836"/>
      <c r="JBZ167" s="836"/>
      <c r="JCA167" s="836"/>
      <c r="JCB167" s="835"/>
      <c r="JCC167" s="835" t="s">
        <v>445</v>
      </c>
      <c r="JCD167" s="835"/>
      <c r="JCE167" s="835"/>
      <c r="JCF167" s="836"/>
      <c r="JCG167" s="836"/>
      <c r="JCH167" s="836"/>
      <c r="JCI167" s="836"/>
      <c r="JCJ167" s="835"/>
      <c r="JCK167" s="835" t="s">
        <v>445</v>
      </c>
      <c r="JCL167" s="835"/>
      <c r="JCM167" s="835"/>
      <c r="JCN167" s="836"/>
      <c r="JCO167" s="836"/>
      <c r="JCP167" s="836"/>
      <c r="JCQ167" s="836"/>
      <c r="JCR167" s="835"/>
      <c r="JCS167" s="835" t="s">
        <v>445</v>
      </c>
      <c r="JCT167" s="835"/>
      <c r="JCU167" s="835"/>
      <c r="JCV167" s="836"/>
      <c r="JCW167" s="836"/>
      <c r="JCX167" s="836"/>
      <c r="JCY167" s="836"/>
      <c r="JCZ167" s="835"/>
      <c r="JDA167" s="835" t="s">
        <v>445</v>
      </c>
      <c r="JDB167" s="835"/>
      <c r="JDC167" s="835"/>
      <c r="JDD167" s="836"/>
      <c r="JDE167" s="836"/>
      <c r="JDF167" s="836"/>
      <c r="JDG167" s="836"/>
      <c r="JDH167" s="835"/>
      <c r="JDI167" s="835" t="s">
        <v>445</v>
      </c>
      <c r="JDJ167" s="835"/>
      <c r="JDK167" s="835"/>
      <c r="JDL167" s="836"/>
      <c r="JDM167" s="836"/>
      <c r="JDN167" s="836"/>
      <c r="JDO167" s="836"/>
      <c r="JDP167" s="835"/>
      <c r="JDQ167" s="835" t="s">
        <v>445</v>
      </c>
      <c r="JDR167" s="835"/>
      <c r="JDS167" s="835"/>
      <c r="JDT167" s="836"/>
      <c r="JDU167" s="836"/>
      <c r="JDV167" s="836"/>
      <c r="JDW167" s="836"/>
      <c r="JDX167" s="835"/>
      <c r="JDY167" s="835" t="s">
        <v>445</v>
      </c>
      <c r="JDZ167" s="835"/>
      <c r="JEA167" s="835"/>
      <c r="JEB167" s="836"/>
      <c r="JEC167" s="836"/>
      <c r="JED167" s="836"/>
      <c r="JEE167" s="836"/>
      <c r="JEF167" s="835"/>
      <c r="JEG167" s="835" t="s">
        <v>445</v>
      </c>
      <c r="JEH167" s="835"/>
      <c r="JEI167" s="835"/>
      <c r="JEJ167" s="836"/>
      <c r="JEK167" s="836"/>
      <c r="JEL167" s="836"/>
      <c r="JEM167" s="836"/>
      <c r="JEN167" s="835"/>
      <c r="JEO167" s="835" t="s">
        <v>445</v>
      </c>
      <c r="JEP167" s="835"/>
      <c r="JEQ167" s="835"/>
      <c r="JER167" s="836"/>
      <c r="JES167" s="836"/>
      <c r="JET167" s="836"/>
      <c r="JEU167" s="836"/>
      <c r="JEV167" s="835"/>
      <c r="JEW167" s="835" t="s">
        <v>445</v>
      </c>
      <c r="JEX167" s="835"/>
      <c r="JEY167" s="835"/>
      <c r="JEZ167" s="836"/>
      <c r="JFA167" s="836"/>
      <c r="JFB167" s="836"/>
      <c r="JFC167" s="836"/>
      <c r="JFD167" s="835"/>
      <c r="JFE167" s="835" t="s">
        <v>445</v>
      </c>
      <c r="JFF167" s="835"/>
      <c r="JFG167" s="835"/>
      <c r="JFH167" s="836"/>
      <c r="JFI167" s="836"/>
      <c r="JFJ167" s="836"/>
      <c r="JFK167" s="836"/>
      <c r="JFL167" s="835"/>
      <c r="JFM167" s="835" t="s">
        <v>445</v>
      </c>
      <c r="JFN167" s="835"/>
      <c r="JFO167" s="835"/>
      <c r="JFP167" s="836"/>
      <c r="JFQ167" s="836"/>
      <c r="JFR167" s="836"/>
      <c r="JFS167" s="836"/>
      <c r="JFT167" s="835"/>
      <c r="JFU167" s="835" t="s">
        <v>445</v>
      </c>
      <c r="JFV167" s="835"/>
      <c r="JFW167" s="835"/>
      <c r="JFX167" s="836"/>
      <c r="JFY167" s="836"/>
      <c r="JFZ167" s="836"/>
      <c r="JGA167" s="836"/>
      <c r="JGB167" s="835"/>
      <c r="JGC167" s="835" t="s">
        <v>445</v>
      </c>
      <c r="JGD167" s="835"/>
      <c r="JGE167" s="835"/>
      <c r="JGF167" s="836"/>
      <c r="JGG167" s="836"/>
      <c r="JGH167" s="836"/>
      <c r="JGI167" s="836"/>
      <c r="JGJ167" s="835"/>
      <c r="JGK167" s="835" t="s">
        <v>445</v>
      </c>
      <c r="JGL167" s="835"/>
      <c r="JGM167" s="835"/>
      <c r="JGN167" s="836"/>
      <c r="JGO167" s="836"/>
      <c r="JGP167" s="836"/>
      <c r="JGQ167" s="836"/>
      <c r="JGR167" s="835"/>
      <c r="JGS167" s="835" t="s">
        <v>445</v>
      </c>
      <c r="JGT167" s="835"/>
      <c r="JGU167" s="835"/>
      <c r="JGV167" s="836"/>
      <c r="JGW167" s="836"/>
      <c r="JGX167" s="836"/>
      <c r="JGY167" s="836"/>
      <c r="JGZ167" s="835"/>
      <c r="JHA167" s="835" t="s">
        <v>445</v>
      </c>
      <c r="JHB167" s="835"/>
      <c r="JHC167" s="835"/>
      <c r="JHD167" s="836"/>
      <c r="JHE167" s="836"/>
      <c r="JHF167" s="836"/>
      <c r="JHG167" s="836"/>
      <c r="JHH167" s="835"/>
      <c r="JHI167" s="835" t="s">
        <v>445</v>
      </c>
      <c r="JHJ167" s="835"/>
      <c r="JHK167" s="835"/>
      <c r="JHL167" s="836"/>
      <c r="JHM167" s="836"/>
      <c r="JHN167" s="836"/>
      <c r="JHO167" s="836"/>
      <c r="JHP167" s="835"/>
      <c r="JHQ167" s="835" t="s">
        <v>445</v>
      </c>
      <c r="JHR167" s="835"/>
      <c r="JHS167" s="835"/>
      <c r="JHT167" s="836"/>
      <c r="JHU167" s="836"/>
      <c r="JHV167" s="836"/>
      <c r="JHW167" s="836"/>
      <c r="JHX167" s="835"/>
      <c r="JHY167" s="835" t="s">
        <v>445</v>
      </c>
      <c r="JHZ167" s="835"/>
      <c r="JIA167" s="835"/>
      <c r="JIB167" s="836"/>
      <c r="JIC167" s="836"/>
      <c r="JID167" s="836"/>
      <c r="JIE167" s="836"/>
      <c r="JIF167" s="835"/>
      <c r="JIG167" s="835" t="s">
        <v>445</v>
      </c>
      <c r="JIH167" s="835"/>
      <c r="JII167" s="835"/>
      <c r="JIJ167" s="836"/>
      <c r="JIK167" s="836"/>
      <c r="JIL167" s="836"/>
      <c r="JIM167" s="836"/>
      <c r="JIN167" s="835"/>
      <c r="JIO167" s="835" t="s">
        <v>445</v>
      </c>
      <c r="JIP167" s="835"/>
      <c r="JIQ167" s="835"/>
      <c r="JIR167" s="836"/>
      <c r="JIS167" s="836"/>
      <c r="JIT167" s="836"/>
      <c r="JIU167" s="836"/>
      <c r="JIV167" s="835"/>
      <c r="JIW167" s="835" t="s">
        <v>445</v>
      </c>
      <c r="JIX167" s="835"/>
      <c r="JIY167" s="835"/>
      <c r="JIZ167" s="836"/>
      <c r="JJA167" s="836"/>
      <c r="JJB167" s="836"/>
      <c r="JJC167" s="836"/>
      <c r="JJD167" s="835"/>
      <c r="JJE167" s="835" t="s">
        <v>445</v>
      </c>
      <c r="JJF167" s="835"/>
      <c r="JJG167" s="835"/>
      <c r="JJH167" s="836"/>
      <c r="JJI167" s="836"/>
      <c r="JJJ167" s="836"/>
      <c r="JJK167" s="836"/>
      <c r="JJL167" s="835"/>
      <c r="JJM167" s="835" t="s">
        <v>445</v>
      </c>
      <c r="JJN167" s="835"/>
      <c r="JJO167" s="835"/>
      <c r="JJP167" s="836"/>
      <c r="JJQ167" s="836"/>
      <c r="JJR167" s="836"/>
      <c r="JJS167" s="836"/>
      <c r="JJT167" s="835"/>
      <c r="JJU167" s="835" t="s">
        <v>445</v>
      </c>
      <c r="JJV167" s="835"/>
      <c r="JJW167" s="835"/>
      <c r="JJX167" s="836"/>
      <c r="JJY167" s="836"/>
      <c r="JJZ167" s="836"/>
      <c r="JKA167" s="836"/>
      <c r="JKB167" s="835"/>
      <c r="JKC167" s="835" t="s">
        <v>445</v>
      </c>
      <c r="JKD167" s="835"/>
      <c r="JKE167" s="835"/>
      <c r="JKF167" s="836"/>
      <c r="JKG167" s="836"/>
      <c r="JKH167" s="836"/>
      <c r="JKI167" s="836"/>
      <c r="JKJ167" s="835"/>
      <c r="JKK167" s="835" t="s">
        <v>445</v>
      </c>
      <c r="JKL167" s="835"/>
      <c r="JKM167" s="835"/>
      <c r="JKN167" s="836"/>
      <c r="JKO167" s="836"/>
      <c r="JKP167" s="836"/>
      <c r="JKQ167" s="836"/>
      <c r="JKR167" s="835"/>
      <c r="JKS167" s="835" t="s">
        <v>445</v>
      </c>
      <c r="JKT167" s="835"/>
      <c r="JKU167" s="835"/>
      <c r="JKV167" s="836"/>
      <c r="JKW167" s="836"/>
      <c r="JKX167" s="836"/>
      <c r="JKY167" s="836"/>
      <c r="JKZ167" s="835"/>
      <c r="JLA167" s="835" t="s">
        <v>445</v>
      </c>
      <c r="JLB167" s="835"/>
      <c r="JLC167" s="835"/>
      <c r="JLD167" s="836"/>
      <c r="JLE167" s="836"/>
      <c r="JLF167" s="836"/>
      <c r="JLG167" s="836"/>
      <c r="JLH167" s="835"/>
      <c r="JLI167" s="835" t="s">
        <v>445</v>
      </c>
      <c r="JLJ167" s="835"/>
      <c r="JLK167" s="835"/>
      <c r="JLL167" s="836"/>
      <c r="JLM167" s="836"/>
      <c r="JLN167" s="836"/>
      <c r="JLO167" s="836"/>
      <c r="JLP167" s="835"/>
      <c r="JLQ167" s="835" t="s">
        <v>445</v>
      </c>
      <c r="JLR167" s="835"/>
      <c r="JLS167" s="835"/>
      <c r="JLT167" s="836"/>
      <c r="JLU167" s="836"/>
      <c r="JLV167" s="836"/>
      <c r="JLW167" s="836"/>
      <c r="JLX167" s="835"/>
      <c r="JLY167" s="835" t="s">
        <v>445</v>
      </c>
      <c r="JLZ167" s="835"/>
      <c r="JMA167" s="835"/>
      <c r="JMB167" s="836"/>
      <c r="JMC167" s="836"/>
      <c r="JMD167" s="836"/>
      <c r="JME167" s="836"/>
      <c r="JMF167" s="835"/>
      <c r="JMG167" s="835" t="s">
        <v>445</v>
      </c>
      <c r="JMH167" s="835"/>
      <c r="JMI167" s="835"/>
      <c r="JMJ167" s="836"/>
      <c r="JMK167" s="836"/>
      <c r="JML167" s="836"/>
      <c r="JMM167" s="836"/>
      <c r="JMN167" s="835"/>
      <c r="JMO167" s="835" t="s">
        <v>445</v>
      </c>
      <c r="JMP167" s="835"/>
      <c r="JMQ167" s="835"/>
      <c r="JMR167" s="836"/>
      <c r="JMS167" s="836"/>
      <c r="JMT167" s="836"/>
      <c r="JMU167" s="836"/>
      <c r="JMV167" s="835"/>
      <c r="JMW167" s="835" t="s">
        <v>445</v>
      </c>
      <c r="JMX167" s="835"/>
      <c r="JMY167" s="835"/>
      <c r="JMZ167" s="836"/>
      <c r="JNA167" s="836"/>
      <c r="JNB167" s="836"/>
      <c r="JNC167" s="836"/>
      <c r="JND167" s="835"/>
      <c r="JNE167" s="835" t="s">
        <v>445</v>
      </c>
      <c r="JNF167" s="835"/>
      <c r="JNG167" s="835"/>
      <c r="JNH167" s="836"/>
      <c r="JNI167" s="836"/>
      <c r="JNJ167" s="836"/>
      <c r="JNK167" s="836"/>
      <c r="JNL167" s="835"/>
      <c r="JNM167" s="835" t="s">
        <v>445</v>
      </c>
      <c r="JNN167" s="835"/>
      <c r="JNO167" s="835"/>
      <c r="JNP167" s="836"/>
      <c r="JNQ167" s="836"/>
      <c r="JNR167" s="836"/>
      <c r="JNS167" s="836"/>
      <c r="JNT167" s="835"/>
      <c r="JNU167" s="835" t="s">
        <v>445</v>
      </c>
      <c r="JNV167" s="835"/>
      <c r="JNW167" s="835"/>
      <c r="JNX167" s="836"/>
      <c r="JNY167" s="836"/>
      <c r="JNZ167" s="836"/>
      <c r="JOA167" s="836"/>
      <c r="JOB167" s="835"/>
      <c r="JOC167" s="835" t="s">
        <v>445</v>
      </c>
      <c r="JOD167" s="835"/>
      <c r="JOE167" s="835"/>
      <c r="JOF167" s="836"/>
      <c r="JOG167" s="836"/>
      <c r="JOH167" s="836"/>
      <c r="JOI167" s="836"/>
      <c r="JOJ167" s="835"/>
      <c r="JOK167" s="835" t="s">
        <v>445</v>
      </c>
      <c r="JOL167" s="835"/>
      <c r="JOM167" s="835"/>
      <c r="JON167" s="836"/>
      <c r="JOO167" s="836"/>
      <c r="JOP167" s="836"/>
      <c r="JOQ167" s="836"/>
      <c r="JOR167" s="835"/>
      <c r="JOS167" s="835" t="s">
        <v>445</v>
      </c>
      <c r="JOT167" s="835"/>
      <c r="JOU167" s="835"/>
      <c r="JOV167" s="836"/>
      <c r="JOW167" s="836"/>
      <c r="JOX167" s="836"/>
      <c r="JOY167" s="836"/>
      <c r="JOZ167" s="835"/>
      <c r="JPA167" s="835" t="s">
        <v>445</v>
      </c>
      <c r="JPB167" s="835"/>
      <c r="JPC167" s="835"/>
      <c r="JPD167" s="836"/>
      <c r="JPE167" s="836"/>
      <c r="JPF167" s="836"/>
      <c r="JPG167" s="836"/>
      <c r="JPH167" s="835"/>
      <c r="JPI167" s="835" t="s">
        <v>445</v>
      </c>
      <c r="JPJ167" s="835"/>
      <c r="JPK167" s="835"/>
      <c r="JPL167" s="836"/>
      <c r="JPM167" s="836"/>
      <c r="JPN167" s="836"/>
      <c r="JPO167" s="836"/>
      <c r="JPP167" s="835"/>
      <c r="JPQ167" s="835" t="s">
        <v>445</v>
      </c>
      <c r="JPR167" s="835"/>
      <c r="JPS167" s="835"/>
      <c r="JPT167" s="836"/>
      <c r="JPU167" s="836"/>
      <c r="JPV167" s="836"/>
      <c r="JPW167" s="836"/>
      <c r="JPX167" s="835"/>
      <c r="JPY167" s="835" t="s">
        <v>445</v>
      </c>
      <c r="JPZ167" s="835"/>
      <c r="JQA167" s="835"/>
      <c r="JQB167" s="836"/>
      <c r="JQC167" s="836"/>
      <c r="JQD167" s="836"/>
      <c r="JQE167" s="836"/>
      <c r="JQF167" s="835"/>
      <c r="JQG167" s="835" t="s">
        <v>445</v>
      </c>
      <c r="JQH167" s="835"/>
      <c r="JQI167" s="835"/>
      <c r="JQJ167" s="836"/>
      <c r="JQK167" s="836"/>
      <c r="JQL167" s="836"/>
      <c r="JQM167" s="836"/>
      <c r="JQN167" s="835"/>
      <c r="JQO167" s="835" t="s">
        <v>445</v>
      </c>
      <c r="JQP167" s="835"/>
      <c r="JQQ167" s="835"/>
      <c r="JQR167" s="836"/>
      <c r="JQS167" s="836"/>
      <c r="JQT167" s="836"/>
      <c r="JQU167" s="836"/>
      <c r="JQV167" s="835"/>
      <c r="JQW167" s="835" t="s">
        <v>445</v>
      </c>
      <c r="JQX167" s="835"/>
      <c r="JQY167" s="835"/>
      <c r="JQZ167" s="836"/>
      <c r="JRA167" s="836"/>
      <c r="JRB167" s="836"/>
      <c r="JRC167" s="836"/>
      <c r="JRD167" s="835"/>
      <c r="JRE167" s="835" t="s">
        <v>445</v>
      </c>
      <c r="JRF167" s="835"/>
      <c r="JRG167" s="835"/>
      <c r="JRH167" s="836"/>
      <c r="JRI167" s="836"/>
      <c r="JRJ167" s="836"/>
      <c r="JRK167" s="836"/>
      <c r="JRL167" s="835"/>
      <c r="JRM167" s="835" t="s">
        <v>445</v>
      </c>
      <c r="JRN167" s="835"/>
      <c r="JRO167" s="835"/>
      <c r="JRP167" s="836"/>
      <c r="JRQ167" s="836"/>
      <c r="JRR167" s="836"/>
      <c r="JRS167" s="836"/>
      <c r="JRT167" s="835"/>
      <c r="JRU167" s="835" t="s">
        <v>445</v>
      </c>
      <c r="JRV167" s="835"/>
      <c r="JRW167" s="835"/>
      <c r="JRX167" s="836"/>
      <c r="JRY167" s="836"/>
      <c r="JRZ167" s="836"/>
      <c r="JSA167" s="836"/>
      <c r="JSB167" s="835"/>
      <c r="JSC167" s="835" t="s">
        <v>445</v>
      </c>
      <c r="JSD167" s="835"/>
      <c r="JSE167" s="835"/>
      <c r="JSF167" s="836"/>
      <c r="JSG167" s="836"/>
      <c r="JSH167" s="836"/>
      <c r="JSI167" s="836"/>
      <c r="JSJ167" s="835"/>
      <c r="JSK167" s="835" t="s">
        <v>445</v>
      </c>
      <c r="JSL167" s="835"/>
      <c r="JSM167" s="835"/>
      <c r="JSN167" s="836"/>
      <c r="JSO167" s="836"/>
      <c r="JSP167" s="836"/>
      <c r="JSQ167" s="836"/>
      <c r="JSR167" s="835"/>
      <c r="JSS167" s="835" t="s">
        <v>445</v>
      </c>
      <c r="JST167" s="835"/>
      <c r="JSU167" s="835"/>
      <c r="JSV167" s="836"/>
      <c r="JSW167" s="836"/>
      <c r="JSX167" s="836"/>
      <c r="JSY167" s="836"/>
      <c r="JSZ167" s="835"/>
      <c r="JTA167" s="835" t="s">
        <v>445</v>
      </c>
      <c r="JTB167" s="835"/>
      <c r="JTC167" s="835"/>
      <c r="JTD167" s="836"/>
      <c r="JTE167" s="836"/>
      <c r="JTF167" s="836"/>
      <c r="JTG167" s="836"/>
      <c r="JTH167" s="835"/>
      <c r="JTI167" s="835" t="s">
        <v>445</v>
      </c>
      <c r="JTJ167" s="835"/>
      <c r="JTK167" s="835"/>
      <c r="JTL167" s="836"/>
      <c r="JTM167" s="836"/>
      <c r="JTN167" s="836"/>
      <c r="JTO167" s="836"/>
      <c r="JTP167" s="835"/>
      <c r="JTQ167" s="835" t="s">
        <v>445</v>
      </c>
      <c r="JTR167" s="835"/>
      <c r="JTS167" s="835"/>
      <c r="JTT167" s="836"/>
      <c r="JTU167" s="836"/>
      <c r="JTV167" s="836"/>
      <c r="JTW167" s="836"/>
      <c r="JTX167" s="835"/>
      <c r="JTY167" s="835" t="s">
        <v>445</v>
      </c>
      <c r="JTZ167" s="835"/>
      <c r="JUA167" s="835"/>
      <c r="JUB167" s="836"/>
      <c r="JUC167" s="836"/>
      <c r="JUD167" s="836"/>
      <c r="JUE167" s="836"/>
      <c r="JUF167" s="835"/>
      <c r="JUG167" s="835" t="s">
        <v>445</v>
      </c>
      <c r="JUH167" s="835"/>
      <c r="JUI167" s="835"/>
      <c r="JUJ167" s="836"/>
      <c r="JUK167" s="836"/>
      <c r="JUL167" s="836"/>
      <c r="JUM167" s="836"/>
      <c r="JUN167" s="835"/>
      <c r="JUO167" s="835" t="s">
        <v>445</v>
      </c>
      <c r="JUP167" s="835"/>
      <c r="JUQ167" s="835"/>
      <c r="JUR167" s="836"/>
      <c r="JUS167" s="836"/>
      <c r="JUT167" s="836"/>
      <c r="JUU167" s="836"/>
      <c r="JUV167" s="835"/>
      <c r="JUW167" s="835" t="s">
        <v>445</v>
      </c>
      <c r="JUX167" s="835"/>
      <c r="JUY167" s="835"/>
      <c r="JUZ167" s="836"/>
      <c r="JVA167" s="836"/>
      <c r="JVB167" s="836"/>
      <c r="JVC167" s="836"/>
      <c r="JVD167" s="835"/>
      <c r="JVE167" s="835" t="s">
        <v>445</v>
      </c>
      <c r="JVF167" s="835"/>
      <c r="JVG167" s="835"/>
      <c r="JVH167" s="836"/>
      <c r="JVI167" s="836"/>
      <c r="JVJ167" s="836"/>
      <c r="JVK167" s="836"/>
      <c r="JVL167" s="835"/>
      <c r="JVM167" s="835" t="s">
        <v>445</v>
      </c>
      <c r="JVN167" s="835"/>
      <c r="JVO167" s="835"/>
      <c r="JVP167" s="836"/>
      <c r="JVQ167" s="836"/>
      <c r="JVR167" s="836"/>
      <c r="JVS167" s="836"/>
      <c r="JVT167" s="835"/>
      <c r="JVU167" s="835" t="s">
        <v>445</v>
      </c>
      <c r="JVV167" s="835"/>
      <c r="JVW167" s="835"/>
      <c r="JVX167" s="836"/>
      <c r="JVY167" s="836"/>
      <c r="JVZ167" s="836"/>
      <c r="JWA167" s="836"/>
      <c r="JWB167" s="835"/>
      <c r="JWC167" s="835" t="s">
        <v>445</v>
      </c>
      <c r="JWD167" s="835"/>
      <c r="JWE167" s="835"/>
      <c r="JWF167" s="836"/>
      <c r="JWG167" s="836"/>
      <c r="JWH167" s="836"/>
      <c r="JWI167" s="836"/>
      <c r="JWJ167" s="835"/>
      <c r="JWK167" s="835" t="s">
        <v>445</v>
      </c>
      <c r="JWL167" s="835"/>
      <c r="JWM167" s="835"/>
      <c r="JWN167" s="836"/>
      <c r="JWO167" s="836"/>
      <c r="JWP167" s="836"/>
      <c r="JWQ167" s="836"/>
      <c r="JWR167" s="835"/>
      <c r="JWS167" s="835" t="s">
        <v>445</v>
      </c>
      <c r="JWT167" s="835"/>
      <c r="JWU167" s="835"/>
      <c r="JWV167" s="836"/>
      <c r="JWW167" s="836"/>
      <c r="JWX167" s="836"/>
      <c r="JWY167" s="836"/>
      <c r="JWZ167" s="835"/>
      <c r="JXA167" s="835" t="s">
        <v>445</v>
      </c>
      <c r="JXB167" s="835"/>
      <c r="JXC167" s="835"/>
      <c r="JXD167" s="836"/>
      <c r="JXE167" s="836"/>
      <c r="JXF167" s="836"/>
      <c r="JXG167" s="836"/>
      <c r="JXH167" s="835"/>
      <c r="JXI167" s="835" t="s">
        <v>445</v>
      </c>
      <c r="JXJ167" s="835"/>
      <c r="JXK167" s="835"/>
      <c r="JXL167" s="836"/>
      <c r="JXM167" s="836"/>
      <c r="JXN167" s="836"/>
      <c r="JXO167" s="836"/>
      <c r="JXP167" s="835"/>
      <c r="JXQ167" s="835" t="s">
        <v>445</v>
      </c>
      <c r="JXR167" s="835"/>
      <c r="JXS167" s="835"/>
      <c r="JXT167" s="836"/>
      <c r="JXU167" s="836"/>
      <c r="JXV167" s="836"/>
      <c r="JXW167" s="836"/>
      <c r="JXX167" s="835"/>
      <c r="JXY167" s="835" t="s">
        <v>445</v>
      </c>
      <c r="JXZ167" s="835"/>
      <c r="JYA167" s="835"/>
      <c r="JYB167" s="836"/>
      <c r="JYC167" s="836"/>
      <c r="JYD167" s="836"/>
      <c r="JYE167" s="836"/>
      <c r="JYF167" s="835"/>
      <c r="JYG167" s="835" t="s">
        <v>445</v>
      </c>
      <c r="JYH167" s="835"/>
      <c r="JYI167" s="835"/>
      <c r="JYJ167" s="836"/>
      <c r="JYK167" s="836"/>
      <c r="JYL167" s="836"/>
      <c r="JYM167" s="836"/>
      <c r="JYN167" s="835"/>
      <c r="JYO167" s="835" t="s">
        <v>445</v>
      </c>
      <c r="JYP167" s="835"/>
      <c r="JYQ167" s="835"/>
      <c r="JYR167" s="836"/>
      <c r="JYS167" s="836"/>
      <c r="JYT167" s="836"/>
      <c r="JYU167" s="836"/>
      <c r="JYV167" s="835"/>
      <c r="JYW167" s="835" t="s">
        <v>445</v>
      </c>
      <c r="JYX167" s="835"/>
      <c r="JYY167" s="835"/>
      <c r="JYZ167" s="836"/>
      <c r="JZA167" s="836"/>
      <c r="JZB167" s="836"/>
      <c r="JZC167" s="836"/>
      <c r="JZD167" s="835"/>
      <c r="JZE167" s="835" t="s">
        <v>445</v>
      </c>
      <c r="JZF167" s="835"/>
      <c r="JZG167" s="835"/>
      <c r="JZH167" s="836"/>
      <c r="JZI167" s="836"/>
      <c r="JZJ167" s="836"/>
      <c r="JZK167" s="836"/>
      <c r="JZL167" s="835"/>
      <c r="JZM167" s="835" t="s">
        <v>445</v>
      </c>
      <c r="JZN167" s="835"/>
      <c r="JZO167" s="835"/>
      <c r="JZP167" s="836"/>
      <c r="JZQ167" s="836"/>
      <c r="JZR167" s="836"/>
      <c r="JZS167" s="836"/>
      <c r="JZT167" s="835"/>
      <c r="JZU167" s="835" t="s">
        <v>445</v>
      </c>
      <c r="JZV167" s="835"/>
      <c r="JZW167" s="835"/>
      <c r="JZX167" s="836"/>
      <c r="JZY167" s="836"/>
      <c r="JZZ167" s="836"/>
      <c r="KAA167" s="836"/>
      <c r="KAB167" s="835"/>
      <c r="KAC167" s="835" t="s">
        <v>445</v>
      </c>
      <c r="KAD167" s="835"/>
      <c r="KAE167" s="835"/>
      <c r="KAF167" s="836"/>
      <c r="KAG167" s="836"/>
      <c r="KAH167" s="836"/>
      <c r="KAI167" s="836"/>
      <c r="KAJ167" s="835"/>
      <c r="KAK167" s="835" t="s">
        <v>445</v>
      </c>
      <c r="KAL167" s="835"/>
      <c r="KAM167" s="835"/>
      <c r="KAN167" s="836"/>
      <c r="KAO167" s="836"/>
      <c r="KAP167" s="836"/>
      <c r="KAQ167" s="836"/>
      <c r="KAR167" s="835"/>
      <c r="KAS167" s="835" t="s">
        <v>445</v>
      </c>
      <c r="KAT167" s="835"/>
      <c r="KAU167" s="835"/>
      <c r="KAV167" s="836"/>
      <c r="KAW167" s="836"/>
      <c r="KAX167" s="836"/>
      <c r="KAY167" s="836"/>
      <c r="KAZ167" s="835"/>
      <c r="KBA167" s="835" t="s">
        <v>445</v>
      </c>
      <c r="KBB167" s="835"/>
      <c r="KBC167" s="835"/>
      <c r="KBD167" s="836"/>
      <c r="KBE167" s="836"/>
      <c r="KBF167" s="836"/>
      <c r="KBG167" s="836"/>
      <c r="KBH167" s="835"/>
      <c r="KBI167" s="835" t="s">
        <v>445</v>
      </c>
      <c r="KBJ167" s="835"/>
      <c r="KBK167" s="835"/>
      <c r="KBL167" s="836"/>
      <c r="KBM167" s="836"/>
      <c r="KBN167" s="836"/>
      <c r="KBO167" s="836"/>
      <c r="KBP167" s="835"/>
      <c r="KBQ167" s="835" t="s">
        <v>445</v>
      </c>
      <c r="KBR167" s="835"/>
      <c r="KBS167" s="835"/>
      <c r="KBT167" s="836"/>
      <c r="KBU167" s="836"/>
      <c r="KBV167" s="836"/>
      <c r="KBW167" s="836"/>
      <c r="KBX167" s="835"/>
      <c r="KBY167" s="835" t="s">
        <v>445</v>
      </c>
      <c r="KBZ167" s="835"/>
      <c r="KCA167" s="835"/>
      <c r="KCB167" s="836"/>
      <c r="KCC167" s="836"/>
      <c r="KCD167" s="836"/>
      <c r="KCE167" s="836"/>
      <c r="KCF167" s="835"/>
      <c r="KCG167" s="835" t="s">
        <v>445</v>
      </c>
      <c r="KCH167" s="835"/>
      <c r="KCI167" s="835"/>
      <c r="KCJ167" s="836"/>
      <c r="KCK167" s="836"/>
      <c r="KCL167" s="836"/>
      <c r="KCM167" s="836"/>
      <c r="KCN167" s="835"/>
      <c r="KCO167" s="835" t="s">
        <v>445</v>
      </c>
      <c r="KCP167" s="835"/>
      <c r="KCQ167" s="835"/>
      <c r="KCR167" s="836"/>
      <c r="KCS167" s="836"/>
      <c r="KCT167" s="836"/>
      <c r="KCU167" s="836"/>
      <c r="KCV167" s="835"/>
      <c r="KCW167" s="835" t="s">
        <v>445</v>
      </c>
      <c r="KCX167" s="835"/>
      <c r="KCY167" s="835"/>
      <c r="KCZ167" s="836"/>
      <c r="KDA167" s="836"/>
      <c r="KDB167" s="836"/>
      <c r="KDC167" s="836"/>
      <c r="KDD167" s="835"/>
      <c r="KDE167" s="835" t="s">
        <v>445</v>
      </c>
      <c r="KDF167" s="835"/>
      <c r="KDG167" s="835"/>
      <c r="KDH167" s="836"/>
      <c r="KDI167" s="836"/>
      <c r="KDJ167" s="836"/>
      <c r="KDK167" s="836"/>
      <c r="KDL167" s="835"/>
      <c r="KDM167" s="835" t="s">
        <v>445</v>
      </c>
      <c r="KDN167" s="835"/>
      <c r="KDO167" s="835"/>
      <c r="KDP167" s="836"/>
      <c r="KDQ167" s="836"/>
      <c r="KDR167" s="836"/>
      <c r="KDS167" s="836"/>
      <c r="KDT167" s="835"/>
      <c r="KDU167" s="835" t="s">
        <v>445</v>
      </c>
      <c r="KDV167" s="835"/>
      <c r="KDW167" s="835"/>
      <c r="KDX167" s="836"/>
      <c r="KDY167" s="836"/>
      <c r="KDZ167" s="836"/>
      <c r="KEA167" s="836"/>
      <c r="KEB167" s="835"/>
      <c r="KEC167" s="835" t="s">
        <v>445</v>
      </c>
      <c r="KED167" s="835"/>
      <c r="KEE167" s="835"/>
      <c r="KEF167" s="836"/>
      <c r="KEG167" s="836"/>
      <c r="KEH167" s="836"/>
      <c r="KEI167" s="836"/>
      <c r="KEJ167" s="835"/>
      <c r="KEK167" s="835" t="s">
        <v>445</v>
      </c>
      <c r="KEL167" s="835"/>
      <c r="KEM167" s="835"/>
      <c r="KEN167" s="836"/>
      <c r="KEO167" s="836"/>
      <c r="KEP167" s="836"/>
      <c r="KEQ167" s="836"/>
      <c r="KER167" s="835"/>
      <c r="KES167" s="835" t="s">
        <v>445</v>
      </c>
      <c r="KET167" s="835"/>
      <c r="KEU167" s="835"/>
      <c r="KEV167" s="836"/>
      <c r="KEW167" s="836"/>
      <c r="KEX167" s="836"/>
      <c r="KEY167" s="836"/>
      <c r="KEZ167" s="835"/>
      <c r="KFA167" s="835" t="s">
        <v>445</v>
      </c>
      <c r="KFB167" s="835"/>
      <c r="KFC167" s="835"/>
      <c r="KFD167" s="836"/>
      <c r="KFE167" s="836"/>
      <c r="KFF167" s="836"/>
      <c r="KFG167" s="836"/>
      <c r="KFH167" s="835"/>
      <c r="KFI167" s="835" t="s">
        <v>445</v>
      </c>
      <c r="KFJ167" s="835"/>
      <c r="KFK167" s="835"/>
      <c r="KFL167" s="836"/>
      <c r="KFM167" s="836"/>
      <c r="KFN167" s="836"/>
      <c r="KFO167" s="836"/>
      <c r="KFP167" s="835"/>
      <c r="KFQ167" s="835" t="s">
        <v>445</v>
      </c>
      <c r="KFR167" s="835"/>
      <c r="KFS167" s="835"/>
      <c r="KFT167" s="836"/>
      <c r="KFU167" s="836"/>
      <c r="KFV167" s="836"/>
      <c r="KFW167" s="836"/>
      <c r="KFX167" s="835"/>
      <c r="KFY167" s="835" t="s">
        <v>445</v>
      </c>
      <c r="KFZ167" s="835"/>
      <c r="KGA167" s="835"/>
      <c r="KGB167" s="836"/>
      <c r="KGC167" s="836"/>
      <c r="KGD167" s="836"/>
      <c r="KGE167" s="836"/>
      <c r="KGF167" s="835"/>
      <c r="KGG167" s="835" t="s">
        <v>445</v>
      </c>
      <c r="KGH167" s="835"/>
      <c r="KGI167" s="835"/>
      <c r="KGJ167" s="836"/>
      <c r="KGK167" s="836"/>
      <c r="KGL167" s="836"/>
      <c r="KGM167" s="836"/>
      <c r="KGN167" s="835"/>
      <c r="KGO167" s="835" t="s">
        <v>445</v>
      </c>
      <c r="KGP167" s="835"/>
      <c r="KGQ167" s="835"/>
      <c r="KGR167" s="836"/>
      <c r="KGS167" s="836"/>
      <c r="KGT167" s="836"/>
      <c r="KGU167" s="836"/>
      <c r="KGV167" s="835"/>
      <c r="KGW167" s="835" t="s">
        <v>445</v>
      </c>
      <c r="KGX167" s="835"/>
      <c r="KGY167" s="835"/>
      <c r="KGZ167" s="836"/>
      <c r="KHA167" s="836"/>
      <c r="KHB167" s="836"/>
      <c r="KHC167" s="836"/>
      <c r="KHD167" s="835"/>
      <c r="KHE167" s="835" t="s">
        <v>445</v>
      </c>
      <c r="KHF167" s="835"/>
      <c r="KHG167" s="835"/>
      <c r="KHH167" s="836"/>
      <c r="KHI167" s="836"/>
      <c r="KHJ167" s="836"/>
      <c r="KHK167" s="836"/>
      <c r="KHL167" s="835"/>
      <c r="KHM167" s="835" t="s">
        <v>445</v>
      </c>
      <c r="KHN167" s="835"/>
      <c r="KHO167" s="835"/>
      <c r="KHP167" s="836"/>
      <c r="KHQ167" s="836"/>
      <c r="KHR167" s="836"/>
      <c r="KHS167" s="836"/>
      <c r="KHT167" s="835"/>
      <c r="KHU167" s="835" t="s">
        <v>445</v>
      </c>
      <c r="KHV167" s="835"/>
      <c r="KHW167" s="835"/>
      <c r="KHX167" s="836"/>
      <c r="KHY167" s="836"/>
      <c r="KHZ167" s="836"/>
      <c r="KIA167" s="836"/>
      <c r="KIB167" s="835"/>
      <c r="KIC167" s="835" t="s">
        <v>445</v>
      </c>
      <c r="KID167" s="835"/>
      <c r="KIE167" s="835"/>
      <c r="KIF167" s="836"/>
      <c r="KIG167" s="836"/>
      <c r="KIH167" s="836"/>
      <c r="KII167" s="836"/>
      <c r="KIJ167" s="835"/>
      <c r="KIK167" s="835" t="s">
        <v>445</v>
      </c>
      <c r="KIL167" s="835"/>
      <c r="KIM167" s="835"/>
      <c r="KIN167" s="836"/>
      <c r="KIO167" s="836"/>
      <c r="KIP167" s="836"/>
      <c r="KIQ167" s="836"/>
      <c r="KIR167" s="835"/>
      <c r="KIS167" s="835" t="s">
        <v>445</v>
      </c>
      <c r="KIT167" s="835"/>
      <c r="KIU167" s="835"/>
      <c r="KIV167" s="836"/>
      <c r="KIW167" s="836"/>
      <c r="KIX167" s="836"/>
      <c r="KIY167" s="836"/>
      <c r="KIZ167" s="835"/>
      <c r="KJA167" s="835" t="s">
        <v>445</v>
      </c>
      <c r="KJB167" s="835"/>
      <c r="KJC167" s="835"/>
      <c r="KJD167" s="836"/>
      <c r="KJE167" s="836"/>
      <c r="KJF167" s="836"/>
      <c r="KJG167" s="836"/>
      <c r="KJH167" s="835"/>
      <c r="KJI167" s="835" t="s">
        <v>445</v>
      </c>
      <c r="KJJ167" s="835"/>
      <c r="KJK167" s="835"/>
      <c r="KJL167" s="836"/>
      <c r="KJM167" s="836"/>
      <c r="KJN167" s="836"/>
      <c r="KJO167" s="836"/>
      <c r="KJP167" s="835"/>
      <c r="KJQ167" s="835" t="s">
        <v>445</v>
      </c>
      <c r="KJR167" s="835"/>
      <c r="KJS167" s="835"/>
      <c r="KJT167" s="836"/>
      <c r="KJU167" s="836"/>
      <c r="KJV167" s="836"/>
      <c r="KJW167" s="836"/>
      <c r="KJX167" s="835"/>
      <c r="KJY167" s="835" t="s">
        <v>445</v>
      </c>
      <c r="KJZ167" s="835"/>
      <c r="KKA167" s="835"/>
      <c r="KKB167" s="836"/>
      <c r="KKC167" s="836"/>
      <c r="KKD167" s="836"/>
      <c r="KKE167" s="836"/>
      <c r="KKF167" s="835"/>
      <c r="KKG167" s="835" t="s">
        <v>445</v>
      </c>
      <c r="KKH167" s="835"/>
      <c r="KKI167" s="835"/>
      <c r="KKJ167" s="836"/>
      <c r="KKK167" s="836"/>
      <c r="KKL167" s="836"/>
      <c r="KKM167" s="836"/>
      <c r="KKN167" s="835"/>
      <c r="KKO167" s="835" t="s">
        <v>445</v>
      </c>
      <c r="KKP167" s="835"/>
      <c r="KKQ167" s="835"/>
      <c r="KKR167" s="836"/>
      <c r="KKS167" s="836"/>
      <c r="KKT167" s="836"/>
      <c r="KKU167" s="836"/>
      <c r="KKV167" s="835"/>
      <c r="KKW167" s="835" t="s">
        <v>445</v>
      </c>
      <c r="KKX167" s="835"/>
      <c r="KKY167" s="835"/>
      <c r="KKZ167" s="836"/>
      <c r="KLA167" s="836"/>
      <c r="KLB167" s="836"/>
      <c r="KLC167" s="836"/>
      <c r="KLD167" s="835"/>
      <c r="KLE167" s="835" t="s">
        <v>445</v>
      </c>
      <c r="KLF167" s="835"/>
      <c r="KLG167" s="835"/>
      <c r="KLH167" s="836"/>
      <c r="KLI167" s="836"/>
      <c r="KLJ167" s="836"/>
      <c r="KLK167" s="836"/>
      <c r="KLL167" s="835"/>
      <c r="KLM167" s="835" t="s">
        <v>445</v>
      </c>
      <c r="KLN167" s="835"/>
      <c r="KLO167" s="835"/>
      <c r="KLP167" s="836"/>
      <c r="KLQ167" s="836"/>
      <c r="KLR167" s="836"/>
      <c r="KLS167" s="836"/>
      <c r="KLT167" s="835"/>
      <c r="KLU167" s="835" t="s">
        <v>445</v>
      </c>
      <c r="KLV167" s="835"/>
      <c r="KLW167" s="835"/>
      <c r="KLX167" s="836"/>
      <c r="KLY167" s="836"/>
      <c r="KLZ167" s="836"/>
      <c r="KMA167" s="836"/>
      <c r="KMB167" s="835"/>
      <c r="KMC167" s="835" t="s">
        <v>445</v>
      </c>
      <c r="KMD167" s="835"/>
      <c r="KME167" s="835"/>
      <c r="KMF167" s="836"/>
      <c r="KMG167" s="836"/>
      <c r="KMH167" s="836"/>
      <c r="KMI167" s="836"/>
      <c r="KMJ167" s="835"/>
      <c r="KMK167" s="835" t="s">
        <v>445</v>
      </c>
      <c r="KML167" s="835"/>
      <c r="KMM167" s="835"/>
      <c r="KMN167" s="836"/>
      <c r="KMO167" s="836"/>
      <c r="KMP167" s="836"/>
      <c r="KMQ167" s="836"/>
      <c r="KMR167" s="835"/>
      <c r="KMS167" s="835" t="s">
        <v>445</v>
      </c>
      <c r="KMT167" s="835"/>
      <c r="KMU167" s="835"/>
      <c r="KMV167" s="836"/>
      <c r="KMW167" s="836"/>
      <c r="KMX167" s="836"/>
      <c r="KMY167" s="836"/>
      <c r="KMZ167" s="835"/>
      <c r="KNA167" s="835" t="s">
        <v>445</v>
      </c>
      <c r="KNB167" s="835"/>
      <c r="KNC167" s="835"/>
      <c r="KND167" s="836"/>
      <c r="KNE167" s="836"/>
      <c r="KNF167" s="836"/>
      <c r="KNG167" s="836"/>
      <c r="KNH167" s="835"/>
      <c r="KNI167" s="835" t="s">
        <v>445</v>
      </c>
      <c r="KNJ167" s="835"/>
      <c r="KNK167" s="835"/>
      <c r="KNL167" s="836"/>
      <c r="KNM167" s="836"/>
      <c r="KNN167" s="836"/>
      <c r="KNO167" s="836"/>
      <c r="KNP167" s="835"/>
      <c r="KNQ167" s="835" t="s">
        <v>445</v>
      </c>
      <c r="KNR167" s="835"/>
      <c r="KNS167" s="835"/>
      <c r="KNT167" s="836"/>
      <c r="KNU167" s="836"/>
      <c r="KNV167" s="836"/>
      <c r="KNW167" s="836"/>
      <c r="KNX167" s="835"/>
      <c r="KNY167" s="835" t="s">
        <v>445</v>
      </c>
      <c r="KNZ167" s="835"/>
      <c r="KOA167" s="835"/>
      <c r="KOB167" s="836"/>
      <c r="KOC167" s="836"/>
      <c r="KOD167" s="836"/>
      <c r="KOE167" s="836"/>
      <c r="KOF167" s="835"/>
      <c r="KOG167" s="835" t="s">
        <v>445</v>
      </c>
      <c r="KOH167" s="835"/>
      <c r="KOI167" s="835"/>
      <c r="KOJ167" s="836"/>
      <c r="KOK167" s="836"/>
      <c r="KOL167" s="836"/>
      <c r="KOM167" s="836"/>
      <c r="KON167" s="835"/>
      <c r="KOO167" s="835" t="s">
        <v>445</v>
      </c>
      <c r="KOP167" s="835"/>
      <c r="KOQ167" s="835"/>
      <c r="KOR167" s="836"/>
      <c r="KOS167" s="836"/>
      <c r="KOT167" s="836"/>
      <c r="KOU167" s="836"/>
      <c r="KOV167" s="835"/>
      <c r="KOW167" s="835" t="s">
        <v>445</v>
      </c>
      <c r="KOX167" s="835"/>
      <c r="KOY167" s="835"/>
      <c r="KOZ167" s="836"/>
      <c r="KPA167" s="836"/>
      <c r="KPB167" s="836"/>
      <c r="KPC167" s="836"/>
      <c r="KPD167" s="835"/>
      <c r="KPE167" s="835" t="s">
        <v>445</v>
      </c>
      <c r="KPF167" s="835"/>
      <c r="KPG167" s="835"/>
      <c r="KPH167" s="836"/>
      <c r="KPI167" s="836"/>
      <c r="KPJ167" s="836"/>
      <c r="KPK167" s="836"/>
      <c r="KPL167" s="835"/>
      <c r="KPM167" s="835" t="s">
        <v>445</v>
      </c>
      <c r="KPN167" s="835"/>
      <c r="KPO167" s="835"/>
      <c r="KPP167" s="836"/>
      <c r="KPQ167" s="836"/>
      <c r="KPR167" s="836"/>
      <c r="KPS167" s="836"/>
      <c r="KPT167" s="835"/>
      <c r="KPU167" s="835" t="s">
        <v>445</v>
      </c>
      <c r="KPV167" s="835"/>
      <c r="KPW167" s="835"/>
      <c r="KPX167" s="836"/>
      <c r="KPY167" s="836"/>
      <c r="KPZ167" s="836"/>
      <c r="KQA167" s="836"/>
      <c r="KQB167" s="835"/>
      <c r="KQC167" s="835" t="s">
        <v>445</v>
      </c>
      <c r="KQD167" s="835"/>
      <c r="KQE167" s="835"/>
      <c r="KQF167" s="836"/>
      <c r="KQG167" s="836"/>
      <c r="KQH167" s="836"/>
      <c r="KQI167" s="836"/>
      <c r="KQJ167" s="835"/>
      <c r="KQK167" s="835" t="s">
        <v>445</v>
      </c>
      <c r="KQL167" s="835"/>
      <c r="KQM167" s="835"/>
      <c r="KQN167" s="836"/>
      <c r="KQO167" s="836"/>
      <c r="KQP167" s="836"/>
      <c r="KQQ167" s="836"/>
      <c r="KQR167" s="835"/>
      <c r="KQS167" s="835" t="s">
        <v>445</v>
      </c>
      <c r="KQT167" s="835"/>
      <c r="KQU167" s="835"/>
      <c r="KQV167" s="836"/>
      <c r="KQW167" s="836"/>
      <c r="KQX167" s="836"/>
      <c r="KQY167" s="836"/>
      <c r="KQZ167" s="835"/>
      <c r="KRA167" s="835" t="s">
        <v>445</v>
      </c>
      <c r="KRB167" s="835"/>
      <c r="KRC167" s="835"/>
      <c r="KRD167" s="836"/>
      <c r="KRE167" s="836"/>
      <c r="KRF167" s="836"/>
      <c r="KRG167" s="836"/>
      <c r="KRH167" s="835"/>
      <c r="KRI167" s="835" t="s">
        <v>445</v>
      </c>
      <c r="KRJ167" s="835"/>
      <c r="KRK167" s="835"/>
      <c r="KRL167" s="836"/>
      <c r="KRM167" s="836"/>
      <c r="KRN167" s="836"/>
      <c r="KRO167" s="836"/>
      <c r="KRP167" s="835"/>
      <c r="KRQ167" s="835" t="s">
        <v>445</v>
      </c>
      <c r="KRR167" s="835"/>
      <c r="KRS167" s="835"/>
      <c r="KRT167" s="836"/>
      <c r="KRU167" s="836"/>
      <c r="KRV167" s="836"/>
      <c r="KRW167" s="836"/>
      <c r="KRX167" s="835"/>
      <c r="KRY167" s="835" t="s">
        <v>445</v>
      </c>
      <c r="KRZ167" s="835"/>
      <c r="KSA167" s="835"/>
      <c r="KSB167" s="836"/>
      <c r="KSC167" s="836"/>
      <c r="KSD167" s="836"/>
      <c r="KSE167" s="836"/>
      <c r="KSF167" s="835"/>
      <c r="KSG167" s="835" t="s">
        <v>445</v>
      </c>
      <c r="KSH167" s="835"/>
      <c r="KSI167" s="835"/>
      <c r="KSJ167" s="836"/>
      <c r="KSK167" s="836"/>
      <c r="KSL167" s="836"/>
      <c r="KSM167" s="836"/>
      <c r="KSN167" s="835"/>
      <c r="KSO167" s="835" t="s">
        <v>445</v>
      </c>
      <c r="KSP167" s="835"/>
      <c r="KSQ167" s="835"/>
      <c r="KSR167" s="836"/>
      <c r="KSS167" s="836"/>
      <c r="KST167" s="836"/>
      <c r="KSU167" s="836"/>
      <c r="KSV167" s="835"/>
      <c r="KSW167" s="835" t="s">
        <v>445</v>
      </c>
      <c r="KSX167" s="835"/>
      <c r="KSY167" s="835"/>
      <c r="KSZ167" s="836"/>
      <c r="KTA167" s="836"/>
      <c r="KTB167" s="836"/>
      <c r="KTC167" s="836"/>
      <c r="KTD167" s="835"/>
      <c r="KTE167" s="835" t="s">
        <v>445</v>
      </c>
      <c r="KTF167" s="835"/>
      <c r="KTG167" s="835"/>
      <c r="KTH167" s="836"/>
      <c r="KTI167" s="836"/>
      <c r="KTJ167" s="836"/>
      <c r="KTK167" s="836"/>
      <c r="KTL167" s="835"/>
      <c r="KTM167" s="835" t="s">
        <v>445</v>
      </c>
      <c r="KTN167" s="835"/>
      <c r="KTO167" s="835"/>
      <c r="KTP167" s="836"/>
      <c r="KTQ167" s="836"/>
      <c r="KTR167" s="836"/>
      <c r="KTS167" s="836"/>
      <c r="KTT167" s="835"/>
      <c r="KTU167" s="835" t="s">
        <v>445</v>
      </c>
      <c r="KTV167" s="835"/>
      <c r="KTW167" s="835"/>
      <c r="KTX167" s="836"/>
      <c r="KTY167" s="836"/>
      <c r="KTZ167" s="836"/>
      <c r="KUA167" s="836"/>
      <c r="KUB167" s="835"/>
      <c r="KUC167" s="835" t="s">
        <v>445</v>
      </c>
      <c r="KUD167" s="835"/>
      <c r="KUE167" s="835"/>
      <c r="KUF167" s="836"/>
      <c r="KUG167" s="836"/>
      <c r="KUH167" s="836"/>
      <c r="KUI167" s="836"/>
      <c r="KUJ167" s="835"/>
      <c r="KUK167" s="835" t="s">
        <v>445</v>
      </c>
      <c r="KUL167" s="835"/>
      <c r="KUM167" s="835"/>
      <c r="KUN167" s="836"/>
      <c r="KUO167" s="836"/>
      <c r="KUP167" s="836"/>
      <c r="KUQ167" s="836"/>
      <c r="KUR167" s="835"/>
      <c r="KUS167" s="835" t="s">
        <v>445</v>
      </c>
      <c r="KUT167" s="835"/>
      <c r="KUU167" s="835"/>
      <c r="KUV167" s="836"/>
      <c r="KUW167" s="836"/>
      <c r="KUX167" s="836"/>
      <c r="KUY167" s="836"/>
      <c r="KUZ167" s="835"/>
      <c r="KVA167" s="835" t="s">
        <v>445</v>
      </c>
      <c r="KVB167" s="835"/>
      <c r="KVC167" s="835"/>
      <c r="KVD167" s="836"/>
      <c r="KVE167" s="836"/>
      <c r="KVF167" s="836"/>
      <c r="KVG167" s="836"/>
      <c r="KVH167" s="835"/>
      <c r="KVI167" s="835" t="s">
        <v>445</v>
      </c>
      <c r="KVJ167" s="835"/>
      <c r="KVK167" s="835"/>
      <c r="KVL167" s="836"/>
      <c r="KVM167" s="836"/>
      <c r="KVN167" s="836"/>
      <c r="KVO167" s="836"/>
      <c r="KVP167" s="835"/>
      <c r="KVQ167" s="835" t="s">
        <v>445</v>
      </c>
      <c r="KVR167" s="835"/>
      <c r="KVS167" s="835"/>
      <c r="KVT167" s="836"/>
      <c r="KVU167" s="836"/>
      <c r="KVV167" s="836"/>
      <c r="KVW167" s="836"/>
      <c r="KVX167" s="835"/>
      <c r="KVY167" s="835" t="s">
        <v>445</v>
      </c>
      <c r="KVZ167" s="835"/>
      <c r="KWA167" s="835"/>
      <c r="KWB167" s="836"/>
      <c r="KWC167" s="836"/>
      <c r="KWD167" s="836"/>
      <c r="KWE167" s="836"/>
      <c r="KWF167" s="835"/>
      <c r="KWG167" s="835" t="s">
        <v>445</v>
      </c>
      <c r="KWH167" s="835"/>
      <c r="KWI167" s="835"/>
      <c r="KWJ167" s="836"/>
      <c r="KWK167" s="836"/>
      <c r="KWL167" s="836"/>
      <c r="KWM167" s="836"/>
      <c r="KWN167" s="835"/>
      <c r="KWO167" s="835" t="s">
        <v>445</v>
      </c>
      <c r="KWP167" s="835"/>
      <c r="KWQ167" s="835"/>
      <c r="KWR167" s="836"/>
      <c r="KWS167" s="836"/>
      <c r="KWT167" s="836"/>
      <c r="KWU167" s="836"/>
      <c r="KWV167" s="835"/>
      <c r="KWW167" s="835" t="s">
        <v>445</v>
      </c>
      <c r="KWX167" s="835"/>
      <c r="KWY167" s="835"/>
      <c r="KWZ167" s="836"/>
      <c r="KXA167" s="836"/>
      <c r="KXB167" s="836"/>
      <c r="KXC167" s="836"/>
      <c r="KXD167" s="835"/>
      <c r="KXE167" s="835" t="s">
        <v>445</v>
      </c>
      <c r="KXF167" s="835"/>
      <c r="KXG167" s="835"/>
      <c r="KXH167" s="836"/>
      <c r="KXI167" s="836"/>
      <c r="KXJ167" s="836"/>
      <c r="KXK167" s="836"/>
      <c r="KXL167" s="835"/>
      <c r="KXM167" s="835" t="s">
        <v>445</v>
      </c>
      <c r="KXN167" s="835"/>
      <c r="KXO167" s="835"/>
      <c r="KXP167" s="836"/>
      <c r="KXQ167" s="836"/>
      <c r="KXR167" s="836"/>
      <c r="KXS167" s="836"/>
      <c r="KXT167" s="835"/>
      <c r="KXU167" s="835" t="s">
        <v>445</v>
      </c>
      <c r="KXV167" s="835"/>
      <c r="KXW167" s="835"/>
      <c r="KXX167" s="836"/>
      <c r="KXY167" s="836"/>
      <c r="KXZ167" s="836"/>
      <c r="KYA167" s="836"/>
      <c r="KYB167" s="835"/>
      <c r="KYC167" s="835" t="s">
        <v>445</v>
      </c>
      <c r="KYD167" s="835"/>
      <c r="KYE167" s="835"/>
      <c r="KYF167" s="836"/>
      <c r="KYG167" s="836"/>
      <c r="KYH167" s="836"/>
      <c r="KYI167" s="836"/>
      <c r="KYJ167" s="835"/>
      <c r="KYK167" s="835" t="s">
        <v>445</v>
      </c>
      <c r="KYL167" s="835"/>
      <c r="KYM167" s="835"/>
      <c r="KYN167" s="836"/>
      <c r="KYO167" s="836"/>
      <c r="KYP167" s="836"/>
      <c r="KYQ167" s="836"/>
      <c r="KYR167" s="835"/>
      <c r="KYS167" s="835" t="s">
        <v>445</v>
      </c>
      <c r="KYT167" s="835"/>
      <c r="KYU167" s="835"/>
      <c r="KYV167" s="836"/>
      <c r="KYW167" s="836"/>
      <c r="KYX167" s="836"/>
      <c r="KYY167" s="836"/>
      <c r="KYZ167" s="835"/>
      <c r="KZA167" s="835" t="s">
        <v>445</v>
      </c>
      <c r="KZB167" s="835"/>
      <c r="KZC167" s="835"/>
      <c r="KZD167" s="836"/>
      <c r="KZE167" s="836"/>
      <c r="KZF167" s="836"/>
      <c r="KZG167" s="836"/>
      <c r="KZH167" s="835"/>
      <c r="KZI167" s="835" t="s">
        <v>445</v>
      </c>
      <c r="KZJ167" s="835"/>
      <c r="KZK167" s="835"/>
      <c r="KZL167" s="836"/>
      <c r="KZM167" s="836"/>
      <c r="KZN167" s="836"/>
      <c r="KZO167" s="836"/>
      <c r="KZP167" s="835"/>
      <c r="KZQ167" s="835" t="s">
        <v>445</v>
      </c>
      <c r="KZR167" s="835"/>
      <c r="KZS167" s="835"/>
      <c r="KZT167" s="836"/>
      <c r="KZU167" s="836"/>
      <c r="KZV167" s="836"/>
      <c r="KZW167" s="836"/>
      <c r="KZX167" s="835"/>
      <c r="KZY167" s="835" t="s">
        <v>445</v>
      </c>
      <c r="KZZ167" s="835"/>
      <c r="LAA167" s="835"/>
      <c r="LAB167" s="836"/>
      <c r="LAC167" s="836"/>
      <c r="LAD167" s="836"/>
      <c r="LAE167" s="836"/>
      <c r="LAF167" s="835"/>
      <c r="LAG167" s="835" t="s">
        <v>445</v>
      </c>
      <c r="LAH167" s="835"/>
      <c r="LAI167" s="835"/>
      <c r="LAJ167" s="836"/>
      <c r="LAK167" s="836"/>
      <c r="LAL167" s="836"/>
      <c r="LAM167" s="836"/>
      <c r="LAN167" s="835"/>
      <c r="LAO167" s="835" t="s">
        <v>445</v>
      </c>
      <c r="LAP167" s="835"/>
      <c r="LAQ167" s="835"/>
      <c r="LAR167" s="836"/>
      <c r="LAS167" s="836"/>
      <c r="LAT167" s="836"/>
      <c r="LAU167" s="836"/>
      <c r="LAV167" s="835"/>
      <c r="LAW167" s="835" t="s">
        <v>445</v>
      </c>
      <c r="LAX167" s="835"/>
      <c r="LAY167" s="835"/>
      <c r="LAZ167" s="836"/>
      <c r="LBA167" s="836"/>
      <c r="LBB167" s="836"/>
      <c r="LBC167" s="836"/>
      <c r="LBD167" s="835"/>
      <c r="LBE167" s="835" t="s">
        <v>445</v>
      </c>
      <c r="LBF167" s="835"/>
      <c r="LBG167" s="835"/>
      <c r="LBH167" s="836"/>
      <c r="LBI167" s="836"/>
      <c r="LBJ167" s="836"/>
      <c r="LBK167" s="836"/>
      <c r="LBL167" s="835"/>
      <c r="LBM167" s="835" t="s">
        <v>445</v>
      </c>
      <c r="LBN167" s="835"/>
      <c r="LBO167" s="835"/>
      <c r="LBP167" s="836"/>
      <c r="LBQ167" s="836"/>
      <c r="LBR167" s="836"/>
      <c r="LBS167" s="836"/>
      <c r="LBT167" s="835"/>
      <c r="LBU167" s="835" t="s">
        <v>445</v>
      </c>
      <c r="LBV167" s="835"/>
      <c r="LBW167" s="835"/>
      <c r="LBX167" s="836"/>
      <c r="LBY167" s="836"/>
      <c r="LBZ167" s="836"/>
      <c r="LCA167" s="836"/>
      <c r="LCB167" s="835"/>
      <c r="LCC167" s="835" t="s">
        <v>445</v>
      </c>
      <c r="LCD167" s="835"/>
      <c r="LCE167" s="835"/>
      <c r="LCF167" s="836"/>
      <c r="LCG167" s="836"/>
      <c r="LCH167" s="836"/>
      <c r="LCI167" s="836"/>
      <c r="LCJ167" s="835"/>
      <c r="LCK167" s="835" t="s">
        <v>445</v>
      </c>
      <c r="LCL167" s="835"/>
      <c r="LCM167" s="835"/>
      <c r="LCN167" s="836"/>
      <c r="LCO167" s="836"/>
      <c r="LCP167" s="836"/>
      <c r="LCQ167" s="836"/>
      <c r="LCR167" s="835"/>
      <c r="LCS167" s="835" t="s">
        <v>445</v>
      </c>
      <c r="LCT167" s="835"/>
      <c r="LCU167" s="835"/>
      <c r="LCV167" s="836"/>
      <c r="LCW167" s="836"/>
      <c r="LCX167" s="836"/>
      <c r="LCY167" s="836"/>
      <c r="LCZ167" s="835"/>
      <c r="LDA167" s="835" t="s">
        <v>445</v>
      </c>
      <c r="LDB167" s="835"/>
      <c r="LDC167" s="835"/>
      <c r="LDD167" s="836"/>
      <c r="LDE167" s="836"/>
      <c r="LDF167" s="836"/>
      <c r="LDG167" s="836"/>
      <c r="LDH167" s="835"/>
      <c r="LDI167" s="835" t="s">
        <v>445</v>
      </c>
      <c r="LDJ167" s="835"/>
      <c r="LDK167" s="835"/>
      <c r="LDL167" s="836"/>
      <c r="LDM167" s="836"/>
      <c r="LDN167" s="836"/>
      <c r="LDO167" s="836"/>
      <c r="LDP167" s="835"/>
      <c r="LDQ167" s="835" t="s">
        <v>445</v>
      </c>
      <c r="LDR167" s="835"/>
      <c r="LDS167" s="835"/>
      <c r="LDT167" s="836"/>
      <c r="LDU167" s="836"/>
      <c r="LDV167" s="836"/>
      <c r="LDW167" s="836"/>
      <c r="LDX167" s="835"/>
      <c r="LDY167" s="835" t="s">
        <v>445</v>
      </c>
      <c r="LDZ167" s="835"/>
      <c r="LEA167" s="835"/>
      <c r="LEB167" s="836"/>
      <c r="LEC167" s="836"/>
      <c r="LED167" s="836"/>
      <c r="LEE167" s="836"/>
      <c r="LEF167" s="835"/>
      <c r="LEG167" s="835" t="s">
        <v>445</v>
      </c>
      <c r="LEH167" s="835"/>
      <c r="LEI167" s="835"/>
      <c r="LEJ167" s="836"/>
      <c r="LEK167" s="836"/>
      <c r="LEL167" s="836"/>
      <c r="LEM167" s="836"/>
      <c r="LEN167" s="835"/>
      <c r="LEO167" s="835" t="s">
        <v>445</v>
      </c>
      <c r="LEP167" s="835"/>
      <c r="LEQ167" s="835"/>
      <c r="LER167" s="836"/>
      <c r="LES167" s="836"/>
      <c r="LET167" s="836"/>
      <c r="LEU167" s="836"/>
      <c r="LEV167" s="835"/>
      <c r="LEW167" s="835" t="s">
        <v>445</v>
      </c>
      <c r="LEX167" s="835"/>
      <c r="LEY167" s="835"/>
      <c r="LEZ167" s="836"/>
      <c r="LFA167" s="836"/>
      <c r="LFB167" s="836"/>
      <c r="LFC167" s="836"/>
      <c r="LFD167" s="835"/>
      <c r="LFE167" s="835" t="s">
        <v>445</v>
      </c>
      <c r="LFF167" s="835"/>
      <c r="LFG167" s="835"/>
      <c r="LFH167" s="836"/>
      <c r="LFI167" s="836"/>
      <c r="LFJ167" s="836"/>
      <c r="LFK167" s="836"/>
      <c r="LFL167" s="835"/>
      <c r="LFM167" s="835" t="s">
        <v>445</v>
      </c>
      <c r="LFN167" s="835"/>
      <c r="LFO167" s="835"/>
      <c r="LFP167" s="836"/>
      <c r="LFQ167" s="836"/>
      <c r="LFR167" s="836"/>
      <c r="LFS167" s="836"/>
      <c r="LFT167" s="835"/>
      <c r="LFU167" s="835" t="s">
        <v>445</v>
      </c>
      <c r="LFV167" s="835"/>
      <c r="LFW167" s="835"/>
      <c r="LFX167" s="836"/>
      <c r="LFY167" s="836"/>
      <c r="LFZ167" s="836"/>
      <c r="LGA167" s="836"/>
      <c r="LGB167" s="835"/>
      <c r="LGC167" s="835" t="s">
        <v>445</v>
      </c>
      <c r="LGD167" s="835"/>
      <c r="LGE167" s="835"/>
      <c r="LGF167" s="836"/>
      <c r="LGG167" s="836"/>
      <c r="LGH167" s="836"/>
      <c r="LGI167" s="836"/>
      <c r="LGJ167" s="835"/>
      <c r="LGK167" s="835" t="s">
        <v>445</v>
      </c>
      <c r="LGL167" s="835"/>
      <c r="LGM167" s="835"/>
      <c r="LGN167" s="836"/>
      <c r="LGO167" s="836"/>
      <c r="LGP167" s="836"/>
      <c r="LGQ167" s="836"/>
      <c r="LGR167" s="835"/>
      <c r="LGS167" s="835" t="s">
        <v>445</v>
      </c>
      <c r="LGT167" s="835"/>
      <c r="LGU167" s="835"/>
      <c r="LGV167" s="836"/>
      <c r="LGW167" s="836"/>
      <c r="LGX167" s="836"/>
      <c r="LGY167" s="836"/>
      <c r="LGZ167" s="835"/>
      <c r="LHA167" s="835" t="s">
        <v>445</v>
      </c>
      <c r="LHB167" s="835"/>
      <c r="LHC167" s="835"/>
      <c r="LHD167" s="836"/>
      <c r="LHE167" s="836"/>
      <c r="LHF167" s="836"/>
      <c r="LHG167" s="836"/>
      <c r="LHH167" s="835"/>
      <c r="LHI167" s="835" t="s">
        <v>445</v>
      </c>
      <c r="LHJ167" s="835"/>
      <c r="LHK167" s="835"/>
      <c r="LHL167" s="836"/>
      <c r="LHM167" s="836"/>
      <c r="LHN167" s="836"/>
      <c r="LHO167" s="836"/>
      <c r="LHP167" s="835"/>
      <c r="LHQ167" s="835" t="s">
        <v>445</v>
      </c>
      <c r="LHR167" s="835"/>
      <c r="LHS167" s="835"/>
      <c r="LHT167" s="836"/>
      <c r="LHU167" s="836"/>
      <c r="LHV167" s="836"/>
      <c r="LHW167" s="836"/>
      <c r="LHX167" s="835"/>
      <c r="LHY167" s="835" t="s">
        <v>445</v>
      </c>
      <c r="LHZ167" s="835"/>
      <c r="LIA167" s="835"/>
      <c r="LIB167" s="836"/>
      <c r="LIC167" s="836"/>
      <c r="LID167" s="836"/>
      <c r="LIE167" s="836"/>
      <c r="LIF167" s="835"/>
      <c r="LIG167" s="835" t="s">
        <v>445</v>
      </c>
      <c r="LIH167" s="835"/>
      <c r="LII167" s="835"/>
      <c r="LIJ167" s="836"/>
      <c r="LIK167" s="836"/>
      <c r="LIL167" s="836"/>
      <c r="LIM167" s="836"/>
      <c r="LIN167" s="835"/>
      <c r="LIO167" s="835" t="s">
        <v>445</v>
      </c>
      <c r="LIP167" s="835"/>
      <c r="LIQ167" s="835"/>
      <c r="LIR167" s="836"/>
      <c r="LIS167" s="836"/>
      <c r="LIT167" s="836"/>
      <c r="LIU167" s="836"/>
      <c r="LIV167" s="835"/>
      <c r="LIW167" s="835" t="s">
        <v>445</v>
      </c>
      <c r="LIX167" s="835"/>
      <c r="LIY167" s="835"/>
      <c r="LIZ167" s="836"/>
      <c r="LJA167" s="836"/>
      <c r="LJB167" s="836"/>
      <c r="LJC167" s="836"/>
      <c r="LJD167" s="835"/>
      <c r="LJE167" s="835" t="s">
        <v>445</v>
      </c>
      <c r="LJF167" s="835"/>
      <c r="LJG167" s="835"/>
      <c r="LJH167" s="836"/>
      <c r="LJI167" s="836"/>
      <c r="LJJ167" s="836"/>
      <c r="LJK167" s="836"/>
      <c r="LJL167" s="835"/>
      <c r="LJM167" s="835" t="s">
        <v>445</v>
      </c>
      <c r="LJN167" s="835"/>
      <c r="LJO167" s="835"/>
      <c r="LJP167" s="836"/>
      <c r="LJQ167" s="836"/>
      <c r="LJR167" s="836"/>
      <c r="LJS167" s="836"/>
      <c r="LJT167" s="835"/>
      <c r="LJU167" s="835" t="s">
        <v>445</v>
      </c>
      <c r="LJV167" s="835"/>
      <c r="LJW167" s="835"/>
      <c r="LJX167" s="836"/>
      <c r="LJY167" s="836"/>
      <c r="LJZ167" s="836"/>
      <c r="LKA167" s="836"/>
      <c r="LKB167" s="835"/>
      <c r="LKC167" s="835" t="s">
        <v>445</v>
      </c>
      <c r="LKD167" s="835"/>
      <c r="LKE167" s="835"/>
      <c r="LKF167" s="836"/>
      <c r="LKG167" s="836"/>
      <c r="LKH167" s="836"/>
      <c r="LKI167" s="836"/>
      <c r="LKJ167" s="835"/>
      <c r="LKK167" s="835" t="s">
        <v>445</v>
      </c>
      <c r="LKL167" s="835"/>
      <c r="LKM167" s="835"/>
      <c r="LKN167" s="836"/>
      <c r="LKO167" s="836"/>
      <c r="LKP167" s="836"/>
      <c r="LKQ167" s="836"/>
      <c r="LKR167" s="835"/>
      <c r="LKS167" s="835" t="s">
        <v>445</v>
      </c>
      <c r="LKT167" s="835"/>
      <c r="LKU167" s="835"/>
      <c r="LKV167" s="836"/>
      <c r="LKW167" s="836"/>
      <c r="LKX167" s="836"/>
      <c r="LKY167" s="836"/>
      <c r="LKZ167" s="835"/>
      <c r="LLA167" s="835" t="s">
        <v>445</v>
      </c>
      <c r="LLB167" s="835"/>
      <c r="LLC167" s="835"/>
      <c r="LLD167" s="836"/>
      <c r="LLE167" s="836"/>
      <c r="LLF167" s="836"/>
      <c r="LLG167" s="836"/>
      <c r="LLH167" s="835"/>
      <c r="LLI167" s="835" t="s">
        <v>445</v>
      </c>
      <c r="LLJ167" s="835"/>
      <c r="LLK167" s="835"/>
      <c r="LLL167" s="836"/>
      <c r="LLM167" s="836"/>
      <c r="LLN167" s="836"/>
      <c r="LLO167" s="836"/>
      <c r="LLP167" s="835"/>
      <c r="LLQ167" s="835" t="s">
        <v>445</v>
      </c>
      <c r="LLR167" s="835"/>
      <c r="LLS167" s="835"/>
      <c r="LLT167" s="836"/>
      <c r="LLU167" s="836"/>
      <c r="LLV167" s="836"/>
      <c r="LLW167" s="836"/>
      <c r="LLX167" s="835"/>
      <c r="LLY167" s="835" t="s">
        <v>445</v>
      </c>
      <c r="LLZ167" s="835"/>
      <c r="LMA167" s="835"/>
      <c r="LMB167" s="836"/>
      <c r="LMC167" s="836"/>
      <c r="LMD167" s="836"/>
      <c r="LME167" s="836"/>
      <c r="LMF167" s="835"/>
      <c r="LMG167" s="835" t="s">
        <v>445</v>
      </c>
      <c r="LMH167" s="835"/>
      <c r="LMI167" s="835"/>
      <c r="LMJ167" s="836"/>
      <c r="LMK167" s="836"/>
      <c r="LML167" s="836"/>
      <c r="LMM167" s="836"/>
      <c r="LMN167" s="835"/>
      <c r="LMO167" s="835" t="s">
        <v>445</v>
      </c>
      <c r="LMP167" s="835"/>
      <c r="LMQ167" s="835"/>
      <c r="LMR167" s="836"/>
      <c r="LMS167" s="836"/>
      <c r="LMT167" s="836"/>
      <c r="LMU167" s="836"/>
      <c r="LMV167" s="835"/>
      <c r="LMW167" s="835" t="s">
        <v>445</v>
      </c>
      <c r="LMX167" s="835"/>
      <c r="LMY167" s="835"/>
      <c r="LMZ167" s="836"/>
      <c r="LNA167" s="836"/>
      <c r="LNB167" s="836"/>
      <c r="LNC167" s="836"/>
      <c r="LND167" s="835"/>
      <c r="LNE167" s="835" t="s">
        <v>445</v>
      </c>
      <c r="LNF167" s="835"/>
      <c r="LNG167" s="835"/>
      <c r="LNH167" s="836"/>
      <c r="LNI167" s="836"/>
      <c r="LNJ167" s="836"/>
      <c r="LNK167" s="836"/>
      <c r="LNL167" s="835"/>
      <c r="LNM167" s="835" t="s">
        <v>445</v>
      </c>
      <c r="LNN167" s="835"/>
      <c r="LNO167" s="835"/>
      <c r="LNP167" s="836"/>
      <c r="LNQ167" s="836"/>
      <c r="LNR167" s="836"/>
      <c r="LNS167" s="836"/>
      <c r="LNT167" s="835"/>
      <c r="LNU167" s="835" t="s">
        <v>445</v>
      </c>
      <c r="LNV167" s="835"/>
      <c r="LNW167" s="835"/>
      <c r="LNX167" s="836"/>
      <c r="LNY167" s="836"/>
      <c r="LNZ167" s="836"/>
      <c r="LOA167" s="836"/>
      <c r="LOB167" s="835"/>
      <c r="LOC167" s="835" t="s">
        <v>445</v>
      </c>
      <c r="LOD167" s="835"/>
      <c r="LOE167" s="835"/>
      <c r="LOF167" s="836"/>
      <c r="LOG167" s="836"/>
      <c r="LOH167" s="836"/>
      <c r="LOI167" s="836"/>
      <c r="LOJ167" s="835"/>
      <c r="LOK167" s="835" t="s">
        <v>445</v>
      </c>
      <c r="LOL167" s="835"/>
      <c r="LOM167" s="835"/>
      <c r="LON167" s="836"/>
      <c r="LOO167" s="836"/>
      <c r="LOP167" s="836"/>
      <c r="LOQ167" s="836"/>
      <c r="LOR167" s="835"/>
      <c r="LOS167" s="835" t="s">
        <v>445</v>
      </c>
      <c r="LOT167" s="835"/>
      <c r="LOU167" s="835"/>
      <c r="LOV167" s="836"/>
      <c r="LOW167" s="836"/>
      <c r="LOX167" s="836"/>
      <c r="LOY167" s="836"/>
      <c r="LOZ167" s="835"/>
      <c r="LPA167" s="835" t="s">
        <v>445</v>
      </c>
      <c r="LPB167" s="835"/>
      <c r="LPC167" s="835"/>
      <c r="LPD167" s="836"/>
      <c r="LPE167" s="836"/>
      <c r="LPF167" s="836"/>
      <c r="LPG167" s="836"/>
      <c r="LPH167" s="835"/>
      <c r="LPI167" s="835" t="s">
        <v>445</v>
      </c>
      <c r="LPJ167" s="835"/>
      <c r="LPK167" s="835"/>
      <c r="LPL167" s="836"/>
      <c r="LPM167" s="836"/>
      <c r="LPN167" s="836"/>
      <c r="LPO167" s="836"/>
      <c r="LPP167" s="835"/>
      <c r="LPQ167" s="835" t="s">
        <v>445</v>
      </c>
      <c r="LPR167" s="835"/>
      <c r="LPS167" s="835"/>
      <c r="LPT167" s="836"/>
      <c r="LPU167" s="836"/>
      <c r="LPV167" s="836"/>
      <c r="LPW167" s="836"/>
      <c r="LPX167" s="835"/>
      <c r="LPY167" s="835" t="s">
        <v>445</v>
      </c>
      <c r="LPZ167" s="835"/>
      <c r="LQA167" s="835"/>
      <c r="LQB167" s="836"/>
      <c r="LQC167" s="836"/>
      <c r="LQD167" s="836"/>
      <c r="LQE167" s="836"/>
      <c r="LQF167" s="835"/>
      <c r="LQG167" s="835" t="s">
        <v>445</v>
      </c>
      <c r="LQH167" s="835"/>
      <c r="LQI167" s="835"/>
      <c r="LQJ167" s="836"/>
      <c r="LQK167" s="836"/>
      <c r="LQL167" s="836"/>
      <c r="LQM167" s="836"/>
      <c r="LQN167" s="835"/>
      <c r="LQO167" s="835" t="s">
        <v>445</v>
      </c>
      <c r="LQP167" s="835"/>
      <c r="LQQ167" s="835"/>
      <c r="LQR167" s="836"/>
      <c r="LQS167" s="836"/>
      <c r="LQT167" s="836"/>
      <c r="LQU167" s="836"/>
      <c r="LQV167" s="835"/>
      <c r="LQW167" s="835" t="s">
        <v>445</v>
      </c>
      <c r="LQX167" s="835"/>
      <c r="LQY167" s="835"/>
      <c r="LQZ167" s="836"/>
      <c r="LRA167" s="836"/>
      <c r="LRB167" s="836"/>
      <c r="LRC167" s="836"/>
      <c r="LRD167" s="835"/>
      <c r="LRE167" s="835" t="s">
        <v>445</v>
      </c>
      <c r="LRF167" s="835"/>
      <c r="LRG167" s="835"/>
      <c r="LRH167" s="836"/>
      <c r="LRI167" s="836"/>
      <c r="LRJ167" s="836"/>
      <c r="LRK167" s="836"/>
      <c r="LRL167" s="835"/>
      <c r="LRM167" s="835" t="s">
        <v>445</v>
      </c>
      <c r="LRN167" s="835"/>
      <c r="LRO167" s="835"/>
      <c r="LRP167" s="836"/>
      <c r="LRQ167" s="836"/>
      <c r="LRR167" s="836"/>
      <c r="LRS167" s="836"/>
      <c r="LRT167" s="835"/>
      <c r="LRU167" s="835" t="s">
        <v>445</v>
      </c>
      <c r="LRV167" s="835"/>
      <c r="LRW167" s="835"/>
      <c r="LRX167" s="836"/>
      <c r="LRY167" s="836"/>
      <c r="LRZ167" s="836"/>
      <c r="LSA167" s="836"/>
      <c r="LSB167" s="835"/>
      <c r="LSC167" s="835" t="s">
        <v>445</v>
      </c>
      <c r="LSD167" s="835"/>
      <c r="LSE167" s="835"/>
      <c r="LSF167" s="836"/>
      <c r="LSG167" s="836"/>
      <c r="LSH167" s="836"/>
      <c r="LSI167" s="836"/>
      <c r="LSJ167" s="835"/>
      <c r="LSK167" s="835" t="s">
        <v>445</v>
      </c>
      <c r="LSL167" s="835"/>
      <c r="LSM167" s="835"/>
      <c r="LSN167" s="836"/>
      <c r="LSO167" s="836"/>
      <c r="LSP167" s="836"/>
      <c r="LSQ167" s="836"/>
      <c r="LSR167" s="835"/>
      <c r="LSS167" s="835" t="s">
        <v>445</v>
      </c>
      <c r="LST167" s="835"/>
      <c r="LSU167" s="835"/>
      <c r="LSV167" s="836"/>
      <c r="LSW167" s="836"/>
      <c r="LSX167" s="836"/>
      <c r="LSY167" s="836"/>
      <c r="LSZ167" s="835"/>
      <c r="LTA167" s="835" t="s">
        <v>445</v>
      </c>
      <c r="LTB167" s="835"/>
      <c r="LTC167" s="835"/>
      <c r="LTD167" s="836"/>
      <c r="LTE167" s="836"/>
      <c r="LTF167" s="836"/>
      <c r="LTG167" s="836"/>
      <c r="LTH167" s="835"/>
      <c r="LTI167" s="835" t="s">
        <v>445</v>
      </c>
      <c r="LTJ167" s="835"/>
      <c r="LTK167" s="835"/>
      <c r="LTL167" s="836"/>
      <c r="LTM167" s="836"/>
      <c r="LTN167" s="836"/>
      <c r="LTO167" s="836"/>
      <c r="LTP167" s="835"/>
      <c r="LTQ167" s="835" t="s">
        <v>445</v>
      </c>
      <c r="LTR167" s="835"/>
      <c r="LTS167" s="835"/>
      <c r="LTT167" s="836"/>
      <c r="LTU167" s="836"/>
      <c r="LTV167" s="836"/>
      <c r="LTW167" s="836"/>
      <c r="LTX167" s="835"/>
      <c r="LTY167" s="835" t="s">
        <v>445</v>
      </c>
      <c r="LTZ167" s="835"/>
      <c r="LUA167" s="835"/>
      <c r="LUB167" s="836"/>
      <c r="LUC167" s="836"/>
      <c r="LUD167" s="836"/>
      <c r="LUE167" s="836"/>
      <c r="LUF167" s="835"/>
      <c r="LUG167" s="835" t="s">
        <v>445</v>
      </c>
      <c r="LUH167" s="835"/>
      <c r="LUI167" s="835"/>
      <c r="LUJ167" s="836"/>
      <c r="LUK167" s="836"/>
      <c r="LUL167" s="836"/>
      <c r="LUM167" s="836"/>
      <c r="LUN167" s="835"/>
      <c r="LUO167" s="835" t="s">
        <v>445</v>
      </c>
      <c r="LUP167" s="835"/>
      <c r="LUQ167" s="835"/>
      <c r="LUR167" s="836"/>
      <c r="LUS167" s="836"/>
      <c r="LUT167" s="836"/>
      <c r="LUU167" s="836"/>
      <c r="LUV167" s="835"/>
      <c r="LUW167" s="835" t="s">
        <v>445</v>
      </c>
      <c r="LUX167" s="835"/>
      <c r="LUY167" s="835"/>
      <c r="LUZ167" s="836"/>
      <c r="LVA167" s="836"/>
      <c r="LVB167" s="836"/>
      <c r="LVC167" s="836"/>
      <c r="LVD167" s="835"/>
      <c r="LVE167" s="835" t="s">
        <v>445</v>
      </c>
      <c r="LVF167" s="835"/>
      <c r="LVG167" s="835"/>
      <c r="LVH167" s="836"/>
      <c r="LVI167" s="836"/>
      <c r="LVJ167" s="836"/>
      <c r="LVK167" s="836"/>
      <c r="LVL167" s="835"/>
      <c r="LVM167" s="835" t="s">
        <v>445</v>
      </c>
      <c r="LVN167" s="835"/>
      <c r="LVO167" s="835"/>
      <c r="LVP167" s="836"/>
      <c r="LVQ167" s="836"/>
      <c r="LVR167" s="836"/>
      <c r="LVS167" s="836"/>
      <c r="LVT167" s="835"/>
      <c r="LVU167" s="835" t="s">
        <v>445</v>
      </c>
      <c r="LVV167" s="835"/>
      <c r="LVW167" s="835"/>
      <c r="LVX167" s="836"/>
      <c r="LVY167" s="836"/>
      <c r="LVZ167" s="836"/>
      <c r="LWA167" s="836"/>
      <c r="LWB167" s="835"/>
      <c r="LWC167" s="835" t="s">
        <v>445</v>
      </c>
      <c r="LWD167" s="835"/>
      <c r="LWE167" s="835"/>
      <c r="LWF167" s="836"/>
      <c r="LWG167" s="836"/>
      <c r="LWH167" s="836"/>
      <c r="LWI167" s="836"/>
      <c r="LWJ167" s="835"/>
      <c r="LWK167" s="835" t="s">
        <v>445</v>
      </c>
      <c r="LWL167" s="835"/>
      <c r="LWM167" s="835"/>
      <c r="LWN167" s="836"/>
      <c r="LWO167" s="836"/>
      <c r="LWP167" s="836"/>
      <c r="LWQ167" s="836"/>
      <c r="LWR167" s="835"/>
      <c r="LWS167" s="835" t="s">
        <v>445</v>
      </c>
      <c r="LWT167" s="835"/>
      <c r="LWU167" s="835"/>
      <c r="LWV167" s="836"/>
      <c r="LWW167" s="836"/>
      <c r="LWX167" s="836"/>
      <c r="LWY167" s="836"/>
      <c r="LWZ167" s="835"/>
      <c r="LXA167" s="835" t="s">
        <v>445</v>
      </c>
      <c r="LXB167" s="835"/>
      <c r="LXC167" s="835"/>
      <c r="LXD167" s="836"/>
      <c r="LXE167" s="836"/>
      <c r="LXF167" s="836"/>
      <c r="LXG167" s="836"/>
      <c r="LXH167" s="835"/>
      <c r="LXI167" s="835" t="s">
        <v>445</v>
      </c>
      <c r="LXJ167" s="835"/>
      <c r="LXK167" s="835"/>
      <c r="LXL167" s="836"/>
      <c r="LXM167" s="836"/>
      <c r="LXN167" s="836"/>
      <c r="LXO167" s="836"/>
      <c r="LXP167" s="835"/>
      <c r="LXQ167" s="835" t="s">
        <v>445</v>
      </c>
      <c r="LXR167" s="835"/>
      <c r="LXS167" s="835"/>
      <c r="LXT167" s="836"/>
      <c r="LXU167" s="836"/>
      <c r="LXV167" s="836"/>
      <c r="LXW167" s="836"/>
      <c r="LXX167" s="835"/>
      <c r="LXY167" s="835" t="s">
        <v>445</v>
      </c>
      <c r="LXZ167" s="835"/>
      <c r="LYA167" s="835"/>
      <c r="LYB167" s="836"/>
      <c r="LYC167" s="836"/>
      <c r="LYD167" s="836"/>
      <c r="LYE167" s="836"/>
      <c r="LYF167" s="835"/>
      <c r="LYG167" s="835" t="s">
        <v>445</v>
      </c>
      <c r="LYH167" s="835"/>
      <c r="LYI167" s="835"/>
      <c r="LYJ167" s="836"/>
      <c r="LYK167" s="836"/>
      <c r="LYL167" s="836"/>
      <c r="LYM167" s="836"/>
      <c r="LYN167" s="835"/>
      <c r="LYO167" s="835" t="s">
        <v>445</v>
      </c>
      <c r="LYP167" s="835"/>
      <c r="LYQ167" s="835"/>
      <c r="LYR167" s="836"/>
      <c r="LYS167" s="836"/>
      <c r="LYT167" s="836"/>
      <c r="LYU167" s="836"/>
      <c r="LYV167" s="835"/>
      <c r="LYW167" s="835" t="s">
        <v>445</v>
      </c>
      <c r="LYX167" s="835"/>
      <c r="LYY167" s="835"/>
      <c r="LYZ167" s="836"/>
      <c r="LZA167" s="836"/>
      <c r="LZB167" s="836"/>
      <c r="LZC167" s="836"/>
      <c r="LZD167" s="835"/>
      <c r="LZE167" s="835" t="s">
        <v>445</v>
      </c>
      <c r="LZF167" s="835"/>
      <c r="LZG167" s="835"/>
      <c r="LZH167" s="836"/>
      <c r="LZI167" s="836"/>
      <c r="LZJ167" s="836"/>
      <c r="LZK167" s="836"/>
      <c r="LZL167" s="835"/>
      <c r="LZM167" s="835" t="s">
        <v>445</v>
      </c>
      <c r="LZN167" s="835"/>
      <c r="LZO167" s="835"/>
      <c r="LZP167" s="836"/>
      <c r="LZQ167" s="836"/>
      <c r="LZR167" s="836"/>
      <c r="LZS167" s="836"/>
      <c r="LZT167" s="835"/>
      <c r="LZU167" s="835" t="s">
        <v>445</v>
      </c>
      <c r="LZV167" s="835"/>
      <c r="LZW167" s="835"/>
      <c r="LZX167" s="836"/>
      <c r="LZY167" s="836"/>
      <c r="LZZ167" s="836"/>
      <c r="MAA167" s="836"/>
      <c r="MAB167" s="835"/>
      <c r="MAC167" s="835" t="s">
        <v>445</v>
      </c>
      <c r="MAD167" s="835"/>
      <c r="MAE167" s="835"/>
      <c r="MAF167" s="836"/>
      <c r="MAG167" s="836"/>
      <c r="MAH167" s="836"/>
      <c r="MAI167" s="836"/>
      <c r="MAJ167" s="835"/>
      <c r="MAK167" s="835" t="s">
        <v>445</v>
      </c>
      <c r="MAL167" s="835"/>
      <c r="MAM167" s="835"/>
      <c r="MAN167" s="836"/>
      <c r="MAO167" s="836"/>
      <c r="MAP167" s="836"/>
      <c r="MAQ167" s="836"/>
      <c r="MAR167" s="835"/>
      <c r="MAS167" s="835" t="s">
        <v>445</v>
      </c>
      <c r="MAT167" s="835"/>
      <c r="MAU167" s="835"/>
      <c r="MAV167" s="836"/>
      <c r="MAW167" s="836"/>
      <c r="MAX167" s="836"/>
      <c r="MAY167" s="836"/>
      <c r="MAZ167" s="835"/>
      <c r="MBA167" s="835" t="s">
        <v>445</v>
      </c>
      <c r="MBB167" s="835"/>
      <c r="MBC167" s="835"/>
      <c r="MBD167" s="836"/>
      <c r="MBE167" s="836"/>
      <c r="MBF167" s="836"/>
      <c r="MBG167" s="836"/>
      <c r="MBH167" s="835"/>
      <c r="MBI167" s="835" t="s">
        <v>445</v>
      </c>
      <c r="MBJ167" s="835"/>
      <c r="MBK167" s="835"/>
      <c r="MBL167" s="836"/>
      <c r="MBM167" s="836"/>
      <c r="MBN167" s="836"/>
      <c r="MBO167" s="836"/>
      <c r="MBP167" s="835"/>
      <c r="MBQ167" s="835" t="s">
        <v>445</v>
      </c>
      <c r="MBR167" s="835"/>
      <c r="MBS167" s="835"/>
      <c r="MBT167" s="836"/>
      <c r="MBU167" s="836"/>
      <c r="MBV167" s="836"/>
      <c r="MBW167" s="836"/>
      <c r="MBX167" s="835"/>
      <c r="MBY167" s="835" t="s">
        <v>445</v>
      </c>
      <c r="MBZ167" s="835"/>
      <c r="MCA167" s="835"/>
      <c r="MCB167" s="836"/>
      <c r="MCC167" s="836"/>
      <c r="MCD167" s="836"/>
      <c r="MCE167" s="836"/>
      <c r="MCF167" s="835"/>
      <c r="MCG167" s="835" t="s">
        <v>445</v>
      </c>
      <c r="MCH167" s="835"/>
      <c r="MCI167" s="835"/>
      <c r="MCJ167" s="836"/>
      <c r="MCK167" s="836"/>
      <c r="MCL167" s="836"/>
      <c r="MCM167" s="836"/>
      <c r="MCN167" s="835"/>
      <c r="MCO167" s="835" t="s">
        <v>445</v>
      </c>
      <c r="MCP167" s="835"/>
      <c r="MCQ167" s="835"/>
      <c r="MCR167" s="836"/>
      <c r="MCS167" s="836"/>
      <c r="MCT167" s="836"/>
      <c r="MCU167" s="836"/>
      <c r="MCV167" s="835"/>
      <c r="MCW167" s="835" t="s">
        <v>445</v>
      </c>
      <c r="MCX167" s="835"/>
      <c r="MCY167" s="835"/>
      <c r="MCZ167" s="836"/>
      <c r="MDA167" s="836"/>
      <c r="MDB167" s="836"/>
      <c r="MDC167" s="836"/>
      <c r="MDD167" s="835"/>
      <c r="MDE167" s="835" t="s">
        <v>445</v>
      </c>
      <c r="MDF167" s="835"/>
      <c r="MDG167" s="835"/>
      <c r="MDH167" s="836"/>
      <c r="MDI167" s="836"/>
      <c r="MDJ167" s="836"/>
      <c r="MDK167" s="836"/>
      <c r="MDL167" s="835"/>
      <c r="MDM167" s="835" t="s">
        <v>445</v>
      </c>
      <c r="MDN167" s="835"/>
      <c r="MDO167" s="835"/>
      <c r="MDP167" s="836"/>
      <c r="MDQ167" s="836"/>
      <c r="MDR167" s="836"/>
      <c r="MDS167" s="836"/>
      <c r="MDT167" s="835"/>
      <c r="MDU167" s="835" t="s">
        <v>445</v>
      </c>
      <c r="MDV167" s="835"/>
      <c r="MDW167" s="835"/>
      <c r="MDX167" s="836"/>
      <c r="MDY167" s="836"/>
      <c r="MDZ167" s="836"/>
      <c r="MEA167" s="836"/>
      <c r="MEB167" s="835"/>
      <c r="MEC167" s="835" t="s">
        <v>445</v>
      </c>
      <c r="MED167" s="835"/>
      <c r="MEE167" s="835"/>
      <c r="MEF167" s="836"/>
      <c r="MEG167" s="836"/>
      <c r="MEH167" s="836"/>
      <c r="MEI167" s="836"/>
      <c r="MEJ167" s="835"/>
      <c r="MEK167" s="835" t="s">
        <v>445</v>
      </c>
      <c r="MEL167" s="835"/>
      <c r="MEM167" s="835"/>
      <c r="MEN167" s="836"/>
      <c r="MEO167" s="836"/>
      <c r="MEP167" s="836"/>
      <c r="MEQ167" s="836"/>
      <c r="MER167" s="835"/>
      <c r="MES167" s="835" t="s">
        <v>445</v>
      </c>
      <c r="MET167" s="835"/>
      <c r="MEU167" s="835"/>
      <c r="MEV167" s="836"/>
      <c r="MEW167" s="836"/>
      <c r="MEX167" s="836"/>
      <c r="MEY167" s="836"/>
      <c r="MEZ167" s="835"/>
      <c r="MFA167" s="835" t="s">
        <v>445</v>
      </c>
      <c r="MFB167" s="835"/>
      <c r="MFC167" s="835"/>
      <c r="MFD167" s="836"/>
      <c r="MFE167" s="836"/>
      <c r="MFF167" s="836"/>
      <c r="MFG167" s="836"/>
      <c r="MFH167" s="835"/>
      <c r="MFI167" s="835" t="s">
        <v>445</v>
      </c>
      <c r="MFJ167" s="835"/>
      <c r="MFK167" s="835"/>
      <c r="MFL167" s="836"/>
      <c r="MFM167" s="836"/>
      <c r="MFN167" s="836"/>
      <c r="MFO167" s="836"/>
      <c r="MFP167" s="835"/>
      <c r="MFQ167" s="835" t="s">
        <v>445</v>
      </c>
      <c r="MFR167" s="835"/>
      <c r="MFS167" s="835"/>
      <c r="MFT167" s="836"/>
      <c r="MFU167" s="836"/>
      <c r="MFV167" s="836"/>
      <c r="MFW167" s="836"/>
      <c r="MFX167" s="835"/>
      <c r="MFY167" s="835" t="s">
        <v>445</v>
      </c>
      <c r="MFZ167" s="835"/>
      <c r="MGA167" s="835"/>
      <c r="MGB167" s="836"/>
      <c r="MGC167" s="836"/>
      <c r="MGD167" s="836"/>
      <c r="MGE167" s="836"/>
      <c r="MGF167" s="835"/>
      <c r="MGG167" s="835" t="s">
        <v>445</v>
      </c>
      <c r="MGH167" s="835"/>
      <c r="MGI167" s="835"/>
      <c r="MGJ167" s="836"/>
      <c r="MGK167" s="836"/>
      <c r="MGL167" s="836"/>
      <c r="MGM167" s="836"/>
      <c r="MGN167" s="835"/>
      <c r="MGO167" s="835" t="s">
        <v>445</v>
      </c>
      <c r="MGP167" s="835"/>
      <c r="MGQ167" s="835"/>
      <c r="MGR167" s="836"/>
      <c r="MGS167" s="836"/>
      <c r="MGT167" s="836"/>
      <c r="MGU167" s="836"/>
      <c r="MGV167" s="835"/>
      <c r="MGW167" s="835" t="s">
        <v>445</v>
      </c>
      <c r="MGX167" s="835"/>
      <c r="MGY167" s="835"/>
      <c r="MGZ167" s="836"/>
      <c r="MHA167" s="836"/>
      <c r="MHB167" s="836"/>
      <c r="MHC167" s="836"/>
      <c r="MHD167" s="835"/>
      <c r="MHE167" s="835" t="s">
        <v>445</v>
      </c>
      <c r="MHF167" s="835"/>
      <c r="MHG167" s="835"/>
      <c r="MHH167" s="836"/>
      <c r="MHI167" s="836"/>
      <c r="MHJ167" s="836"/>
      <c r="MHK167" s="836"/>
      <c r="MHL167" s="835"/>
      <c r="MHM167" s="835" t="s">
        <v>445</v>
      </c>
      <c r="MHN167" s="835"/>
      <c r="MHO167" s="835"/>
      <c r="MHP167" s="836"/>
      <c r="MHQ167" s="836"/>
      <c r="MHR167" s="836"/>
      <c r="MHS167" s="836"/>
      <c r="MHT167" s="835"/>
      <c r="MHU167" s="835" t="s">
        <v>445</v>
      </c>
      <c r="MHV167" s="835"/>
      <c r="MHW167" s="835"/>
      <c r="MHX167" s="836"/>
      <c r="MHY167" s="836"/>
      <c r="MHZ167" s="836"/>
      <c r="MIA167" s="836"/>
      <c r="MIB167" s="835"/>
      <c r="MIC167" s="835" t="s">
        <v>445</v>
      </c>
      <c r="MID167" s="835"/>
      <c r="MIE167" s="835"/>
      <c r="MIF167" s="836"/>
      <c r="MIG167" s="836"/>
      <c r="MIH167" s="836"/>
      <c r="MII167" s="836"/>
      <c r="MIJ167" s="835"/>
      <c r="MIK167" s="835" t="s">
        <v>445</v>
      </c>
      <c r="MIL167" s="835"/>
      <c r="MIM167" s="835"/>
      <c r="MIN167" s="836"/>
      <c r="MIO167" s="836"/>
      <c r="MIP167" s="836"/>
      <c r="MIQ167" s="836"/>
      <c r="MIR167" s="835"/>
      <c r="MIS167" s="835" t="s">
        <v>445</v>
      </c>
      <c r="MIT167" s="835"/>
      <c r="MIU167" s="835"/>
      <c r="MIV167" s="836"/>
      <c r="MIW167" s="836"/>
      <c r="MIX167" s="836"/>
      <c r="MIY167" s="836"/>
      <c r="MIZ167" s="835"/>
      <c r="MJA167" s="835" t="s">
        <v>445</v>
      </c>
      <c r="MJB167" s="835"/>
      <c r="MJC167" s="835"/>
      <c r="MJD167" s="836"/>
      <c r="MJE167" s="836"/>
      <c r="MJF167" s="836"/>
      <c r="MJG167" s="836"/>
      <c r="MJH167" s="835"/>
      <c r="MJI167" s="835" t="s">
        <v>445</v>
      </c>
      <c r="MJJ167" s="835"/>
      <c r="MJK167" s="835"/>
      <c r="MJL167" s="836"/>
      <c r="MJM167" s="836"/>
      <c r="MJN167" s="836"/>
      <c r="MJO167" s="836"/>
      <c r="MJP167" s="835"/>
      <c r="MJQ167" s="835" t="s">
        <v>445</v>
      </c>
      <c r="MJR167" s="835"/>
      <c r="MJS167" s="835"/>
      <c r="MJT167" s="836"/>
      <c r="MJU167" s="836"/>
      <c r="MJV167" s="836"/>
      <c r="MJW167" s="836"/>
      <c r="MJX167" s="835"/>
      <c r="MJY167" s="835" t="s">
        <v>445</v>
      </c>
      <c r="MJZ167" s="835"/>
      <c r="MKA167" s="835"/>
      <c r="MKB167" s="836"/>
      <c r="MKC167" s="836"/>
      <c r="MKD167" s="836"/>
      <c r="MKE167" s="836"/>
      <c r="MKF167" s="835"/>
      <c r="MKG167" s="835" t="s">
        <v>445</v>
      </c>
      <c r="MKH167" s="835"/>
      <c r="MKI167" s="835"/>
      <c r="MKJ167" s="836"/>
      <c r="MKK167" s="836"/>
      <c r="MKL167" s="836"/>
      <c r="MKM167" s="836"/>
      <c r="MKN167" s="835"/>
      <c r="MKO167" s="835" t="s">
        <v>445</v>
      </c>
      <c r="MKP167" s="835"/>
      <c r="MKQ167" s="835"/>
      <c r="MKR167" s="836"/>
      <c r="MKS167" s="836"/>
      <c r="MKT167" s="836"/>
      <c r="MKU167" s="836"/>
      <c r="MKV167" s="835"/>
      <c r="MKW167" s="835" t="s">
        <v>445</v>
      </c>
      <c r="MKX167" s="835"/>
      <c r="MKY167" s="835"/>
      <c r="MKZ167" s="836"/>
      <c r="MLA167" s="836"/>
      <c r="MLB167" s="836"/>
      <c r="MLC167" s="836"/>
      <c r="MLD167" s="835"/>
      <c r="MLE167" s="835" t="s">
        <v>445</v>
      </c>
      <c r="MLF167" s="835"/>
      <c r="MLG167" s="835"/>
      <c r="MLH167" s="836"/>
      <c r="MLI167" s="836"/>
      <c r="MLJ167" s="836"/>
      <c r="MLK167" s="836"/>
      <c r="MLL167" s="835"/>
      <c r="MLM167" s="835" t="s">
        <v>445</v>
      </c>
      <c r="MLN167" s="835"/>
      <c r="MLO167" s="835"/>
      <c r="MLP167" s="836"/>
      <c r="MLQ167" s="836"/>
      <c r="MLR167" s="836"/>
      <c r="MLS167" s="836"/>
      <c r="MLT167" s="835"/>
      <c r="MLU167" s="835" t="s">
        <v>445</v>
      </c>
      <c r="MLV167" s="835"/>
      <c r="MLW167" s="835"/>
      <c r="MLX167" s="836"/>
      <c r="MLY167" s="836"/>
      <c r="MLZ167" s="836"/>
      <c r="MMA167" s="836"/>
      <c r="MMB167" s="835"/>
      <c r="MMC167" s="835" t="s">
        <v>445</v>
      </c>
      <c r="MMD167" s="835"/>
      <c r="MME167" s="835"/>
      <c r="MMF167" s="836"/>
      <c r="MMG167" s="836"/>
      <c r="MMH167" s="836"/>
      <c r="MMI167" s="836"/>
      <c r="MMJ167" s="835"/>
      <c r="MMK167" s="835" t="s">
        <v>445</v>
      </c>
      <c r="MML167" s="835"/>
      <c r="MMM167" s="835"/>
      <c r="MMN167" s="836"/>
      <c r="MMO167" s="836"/>
      <c r="MMP167" s="836"/>
      <c r="MMQ167" s="836"/>
      <c r="MMR167" s="835"/>
      <c r="MMS167" s="835" t="s">
        <v>445</v>
      </c>
      <c r="MMT167" s="835"/>
      <c r="MMU167" s="835"/>
      <c r="MMV167" s="836"/>
      <c r="MMW167" s="836"/>
      <c r="MMX167" s="836"/>
      <c r="MMY167" s="836"/>
      <c r="MMZ167" s="835"/>
      <c r="MNA167" s="835" t="s">
        <v>445</v>
      </c>
      <c r="MNB167" s="835"/>
      <c r="MNC167" s="835"/>
      <c r="MND167" s="836"/>
      <c r="MNE167" s="836"/>
      <c r="MNF167" s="836"/>
      <c r="MNG167" s="836"/>
      <c r="MNH167" s="835"/>
      <c r="MNI167" s="835" t="s">
        <v>445</v>
      </c>
      <c r="MNJ167" s="835"/>
      <c r="MNK167" s="835"/>
      <c r="MNL167" s="836"/>
      <c r="MNM167" s="836"/>
      <c r="MNN167" s="836"/>
      <c r="MNO167" s="836"/>
      <c r="MNP167" s="835"/>
      <c r="MNQ167" s="835" t="s">
        <v>445</v>
      </c>
      <c r="MNR167" s="835"/>
      <c r="MNS167" s="835"/>
      <c r="MNT167" s="836"/>
      <c r="MNU167" s="836"/>
      <c r="MNV167" s="836"/>
      <c r="MNW167" s="836"/>
      <c r="MNX167" s="835"/>
      <c r="MNY167" s="835" t="s">
        <v>445</v>
      </c>
      <c r="MNZ167" s="835"/>
      <c r="MOA167" s="835"/>
      <c r="MOB167" s="836"/>
      <c r="MOC167" s="836"/>
      <c r="MOD167" s="836"/>
      <c r="MOE167" s="836"/>
      <c r="MOF167" s="835"/>
      <c r="MOG167" s="835" t="s">
        <v>445</v>
      </c>
      <c r="MOH167" s="835"/>
      <c r="MOI167" s="835"/>
      <c r="MOJ167" s="836"/>
      <c r="MOK167" s="836"/>
      <c r="MOL167" s="836"/>
      <c r="MOM167" s="836"/>
      <c r="MON167" s="835"/>
      <c r="MOO167" s="835" t="s">
        <v>445</v>
      </c>
      <c r="MOP167" s="835"/>
      <c r="MOQ167" s="835"/>
      <c r="MOR167" s="836"/>
      <c r="MOS167" s="836"/>
      <c r="MOT167" s="836"/>
      <c r="MOU167" s="836"/>
      <c r="MOV167" s="835"/>
      <c r="MOW167" s="835" t="s">
        <v>445</v>
      </c>
      <c r="MOX167" s="835"/>
      <c r="MOY167" s="835"/>
      <c r="MOZ167" s="836"/>
      <c r="MPA167" s="836"/>
      <c r="MPB167" s="836"/>
      <c r="MPC167" s="836"/>
      <c r="MPD167" s="835"/>
      <c r="MPE167" s="835" t="s">
        <v>445</v>
      </c>
      <c r="MPF167" s="835"/>
      <c r="MPG167" s="835"/>
      <c r="MPH167" s="836"/>
      <c r="MPI167" s="836"/>
      <c r="MPJ167" s="836"/>
      <c r="MPK167" s="836"/>
      <c r="MPL167" s="835"/>
      <c r="MPM167" s="835" t="s">
        <v>445</v>
      </c>
      <c r="MPN167" s="835"/>
      <c r="MPO167" s="835"/>
      <c r="MPP167" s="836"/>
      <c r="MPQ167" s="836"/>
      <c r="MPR167" s="836"/>
      <c r="MPS167" s="836"/>
      <c r="MPT167" s="835"/>
      <c r="MPU167" s="835" t="s">
        <v>445</v>
      </c>
      <c r="MPV167" s="835"/>
      <c r="MPW167" s="835"/>
      <c r="MPX167" s="836"/>
      <c r="MPY167" s="836"/>
      <c r="MPZ167" s="836"/>
      <c r="MQA167" s="836"/>
      <c r="MQB167" s="835"/>
      <c r="MQC167" s="835" t="s">
        <v>445</v>
      </c>
      <c r="MQD167" s="835"/>
      <c r="MQE167" s="835"/>
      <c r="MQF167" s="836"/>
      <c r="MQG167" s="836"/>
      <c r="MQH167" s="836"/>
      <c r="MQI167" s="836"/>
      <c r="MQJ167" s="835"/>
      <c r="MQK167" s="835" t="s">
        <v>445</v>
      </c>
      <c r="MQL167" s="835"/>
      <c r="MQM167" s="835"/>
      <c r="MQN167" s="836"/>
      <c r="MQO167" s="836"/>
      <c r="MQP167" s="836"/>
      <c r="MQQ167" s="836"/>
      <c r="MQR167" s="835"/>
      <c r="MQS167" s="835" t="s">
        <v>445</v>
      </c>
      <c r="MQT167" s="835"/>
      <c r="MQU167" s="835"/>
      <c r="MQV167" s="836"/>
      <c r="MQW167" s="836"/>
      <c r="MQX167" s="836"/>
      <c r="MQY167" s="836"/>
      <c r="MQZ167" s="835"/>
      <c r="MRA167" s="835" t="s">
        <v>445</v>
      </c>
      <c r="MRB167" s="835"/>
      <c r="MRC167" s="835"/>
      <c r="MRD167" s="836"/>
      <c r="MRE167" s="836"/>
      <c r="MRF167" s="836"/>
      <c r="MRG167" s="836"/>
      <c r="MRH167" s="835"/>
      <c r="MRI167" s="835" t="s">
        <v>445</v>
      </c>
      <c r="MRJ167" s="835"/>
      <c r="MRK167" s="835"/>
      <c r="MRL167" s="836"/>
      <c r="MRM167" s="836"/>
      <c r="MRN167" s="836"/>
      <c r="MRO167" s="836"/>
      <c r="MRP167" s="835"/>
      <c r="MRQ167" s="835" t="s">
        <v>445</v>
      </c>
      <c r="MRR167" s="835"/>
      <c r="MRS167" s="835"/>
      <c r="MRT167" s="836"/>
      <c r="MRU167" s="836"/>
      <c r="MRV167" s="836"/>
      <c r="MRW167" s="836"/>
      <c r="MRX167" s="835"/>
      <c r="MRY167" s="835" t="s">
        <v>445</v>
      </c>
      <c r="MRZ167" s="835"/>
      <c r="MSA167" s="835"/>
      <c r="MSB167" s="836"/>
      <c r="MSC167" s="836"/>
      <c r="MSD167" s="836"/>
      <c r="MSE167" s="836"/>
      <c r="MSF167" s="835"/>
      <c r="MSG167" s="835" t="s">
        <v>445</v>
      </c>
      <c r="MSH167" s="835"/>
      <c r="MSI167" s="835"/>
      <c r="MSJ167" s="836"/>
      <c r="MSK167" s="836"/>
      <c r="MSL167" s="836"/>
      <c r="MSM167" s="836"/>
      <c r="MSN167" s="835"/>
      <c r="MSO167" s="835" t="s">
        <v>445</v>
      </c>
      <c r="MSP167" s="835"/>
      <c r="MSQ167" s="835"/>
      <c r="MSR167" s="836"/>
      <c r="MSS167" s="836"/>
      <c r="MST167" s="836"/>
      <c r="MSU167" s="836"/>
      <c r="MSV167" s="835"/>
      <c r="MSW167" s="835" t="s">
        <v>445</v>
      </c>
      <c r="MSX167" s="835"/>
      <c r="MSY167" s="835"/>
      <c r="MSZ167" s="836"/>
      <c r="MTA167" s="836"/>
      <c r="MTB167" s="836"/>
      <c r="MTC167" s="836"/>
      <c r="MTD167" s="835"/>
      <c r="MTE167" s="835" t="s">
        <v>445</v>
      </c>
      <c r="MTF167" s="835"/>
      <c r="MTG167" s="835"/>
      <c r="MTH167" s="836"/>
      <c r="MTI167" s="836"/>
      <c r="MTJ167" s="836"/>
      <c r="MTK167" s="836"/>
      <c r="MTL167" s="835"/>
      <c r="MTM167" s="835" t="s">
        <v>445</v>
      </c>
      <c r="MTN167" s="835"/>
      <c r="MTO167" s="835"/>
      <c r="MTP167" s="836"/>
      <c r="MTQ167" s="836"/>
      <c r="MTR167" s="836"/>
      <c r="MTS167" s="836"/>
      <c r="MTT167" s="835"/>
      <c r="MTU167" s="835" t="s">
        <v>445</v>
      </c>
      <c r="MTV167" s="835"/>
      <c r="MTW167" s="835"/>
      <c r="MTX167" s="836"/>
      <c r="MTY167" s="836"/>
      <c r="MTZ167" s="836"/>
      <c r="MUA167" s="836"/>
      <c r="MUB167" s="835"/>
      <c r="MUC167" s="835" t="s">
        <v>445</v>
      </c>
      <c r="MUD167" s="835"/>
      <c r="MUE167" s="835"/>
      <c r="MUF167" s="836"/>
      <c r="MUG167" s="836"/>
      <c r="MUH167" s="836"/>
      <c r="MUI167" s="836"/>
      <c r="MUJ167" s="835"/>
      <c r="MUK167" s="835" t="s">
        <v>445</v>
      </c>
      <c r="MUL167" s="835"/>
      <c r="MUM167" s="835"/>
      <c r="MUN167" s="836"/>
      <c r="MUO167" s="836"/>
      <c r="MUP167" s="836"/>
      <c r="MUQ167" s="836"/>
      <c r="MUR167" s="835"/>
      <c r="MUS167" s="835" t="s">
        <v>445</v>
      </c>
      <c r="MUT167" s="835"/>
      <c r="MUU167" s="835"/>
      <c r="MUV167" s="836"/>
      <c r="MUW167" s="836"/>
      <c r="MUX167" s="836"/>
      <c r="MUY167" s="836"/>
      <c r="MUZ167" s="835"/>
      <c r="MVA167" s="835" t="s">
        <v>445</v>
      </c>
      <c r="MVB167" s="835"/>
      <c r="MVC167" s="835"/>
      <c r="MVD167" s="836"/>
      <c r="MVE167" s="836"/>
      <c r="MVF167" s="836"/>
      <c r="MVG167" s="836"/>
      <c r="MVH167" s="835"/>
      <c r="MVI167" s="835" t="s">
        <v>445</v>
      </c>
      <c r="MVJ167" s="835"/>
      <c r="MVK167" s="835"/>
      <c r="MVL167" s="836"/>
      <c r="MVM167" s="836"/>
      <c r="MVN167" s="836"/>
      <c r="MVO167" s="836"/>
      <c r="MVP167" s="835"/>
      <c r="MVQ167" s="835" t="s">
        <v>445</v>
      </c>
      <c r="MVR167" s="835"/>
      <c r="MVS167" s="835"/>
      <c r="MVT167" s="836"/>
      <c r="MVU167" s="836"/>
      <c r="MVV167" s="836"/>
      <c r="MVW167" s="836"/>
      <c r="MVX167" s="835"/>
      <c r="MVY167" s="835" t="s">
        <v>445</v>
      </c>
      <c r="MVZ167" s="835"/>
      <c r="MWA167" s="835"/>
      <c r="MWB167" s="836"/>
      <c r="MWC167" s="836"/>
      <c r="MWD167" s="836"/>
      <c r="MWE167" s="836"/>
      <c r="MWF167" s="835"/>
      <c r="MWG167" s="835" t="s">
        <v>445</v>
      </c>
      <c r="MWH167" s="835"/>
      <c r="MWI167" s="835"/>
      <c r="MWJ167" s="836"/>
      <c r="MWK167" s="836"/>
      <c r="MWL167" s="836"/>
      <c r="MWM167" s="836"/>
      <c r="MWN167" s="835"/>
      <c r="MWO167" s="835" t="s">
        <v>445</v>
      </c>
      <c r="MWP167" s="835"/>
      <c r="MWQ167" s="835"/>
      <c r="MWR167" s="836"/>
      <c r="MWS167" s="836"/>
      <c r="MWT167" s="836"/>
      <c r="MWU167" s="836"/>
      <c r="MWV167" s="835"/>
      <c r="MWW167" s="835" t="s">
        <v>445</v>
      </c>
      <c r="MWX167" s="835"/>
      <c r="MWY167" s="835"/>
      <c r="MWZ167" s="836"/>
      <c r="MXA167" s="836"/>
      <c r="MXB167" s="836"/>
      <c r="MXC167" s="836"/>
      <c r="MXD167" s="835"/>
      <c r="MXE167" s="835" t="s">
        <v>445</v>
      </c>
      <c r="MXF167" s="835"/>
      <c r="MXG167" s="835"/>
      <c r="MXH167" s="836"/>
      <c r="MXI167" s="836"/>
      <c r="MXJ167" s="836"/>
      <c r="MXK167" s="836"/>
      <c r="MXL167" s="835"/>
      <c r="MXM167" s="835" t="s">
        <v>445</v>
      </c>
      <c r="MXN167" s="835"/>
      <c r="MXO167" s="835"/>
      <c r="MXP167" s="836"/>
      <c r="MXQ167" s="836"/>
      <c r="MXR167" s="836"/>
      <c r="MXS167" s="836"/>
      <c r="MXT167" s="835"/>
      <c r="MXU167" s="835" t="s">
        <v>445</v>
      </c>
      <c r="MXV167" s="835"/>
      <c r="MXW167" s="835"/>
      <c r="MXX167" s="836"/>
      <c r="MXY167" s="836"/>
      <c r="MXZ167" s="836"/>
      <c r="MYA167" s="836"/>
      <c r="MYB167" s="835"/>
      <c r="MYC167" s="835" t="s">
        <v>445</v>
      </c>
      <c r="MYD167" s="835"/>
      <c r="MYE167" s="835"/>
      <c r="MYF167" s="836"/>
      <c r="MYG167" s="836"/>
      <c r="MYH167" s="836"/>
      <c r="MYI167" s="836"/>
      <c r="MYJ167" s="835"/>
      <c r="MYK167" s="835" t="s">
        <v>445</v>
      </c>
      <c r="MYL167" s="835"/>
      <c r="MYM167" s="835"/>
      <c r="MYN167" s="836"/>
      <c r="MYO167" s="836"/>
      <c r="MYP167" s="836"/>
      <c r="MYQ167" s="836"/>
      <c r="MYR167" s="835"/>
      <c r="MYS167" s="835" t="s">
        <v>445</v>
      </c>
      <c r="MYT167" s="835"/>
      <c r="MYU167" s="835"/>
      <c r="MYV167" s="836"/>
      <c r="MYW167" s="836"/>
      <c r="MYX167" s="836"/>
      <c r="MYY167" s="836"/>
      <c r="MYZ167" s="835"/>
      <c r="MZA167" s="835" t="s">
        <v>445</v>
      </c>
      <c r="MZB167" s="835"/>
      <c r="MZC167" s="835"/>
      <c r="MZD167" s="836"/>
      <c r="MZE167" s="836"/>
      <c r="MZF167" s="836"/>
      <c r="MZG167" s="836"/>
      <c r="MZH167" s="835"/>
      <c r="MZI167" s="835" t="s">
        <v>445</v>
      </c>
      <c r="MZJ167" s="835"/>
      <c r="MZK167" s="835"/>
      <c r="MZL167" s="836"/>
      <c r="MZM167" s="836"/>
      <c r="MZN167" s="836"/>
      <c r="MZO167" s="836"/>
      <c r="MZP167" s="835"/>
      <c r="MZQ167" s="835" t="s">
        <v>445</v>
      </c>
      <c r="MZR167" s="835"/>
      <c r="MZS167" s="835"/>
      <c r="MZT167" s="836"/>
      <c r="MZU167" s="836"/>
      <c r="MZV167" s="836"/>
      <c r="MZW167" s="836"/>
      <c r="MZX167" s="835"/>
      <c r="MZY167" s="835" t="s">
        <v>445</v>
      </c>
      <c r="MZZ167" s="835"/>
      <c r="NAA167" s="835"/>
      <c r="NAB167" s="836"/>
      <c r="NAC167" s="836"/>
      <c r="NAD167" s="836"/>
      <c r="NAE167" s="836"/>
      <c r="NAF167" s="835"/>
      <c r="NAG167" s="835" t="s">
        <v>445</v>
      </c>
      <c r="NAH167" s="835"/>
      <c r="NAI167" s="835"/>
      <c r="NAJ167" s="836"/>
      <c r="NAK167" s="836"/>
      <c r="NAL167" s="836"/>
      <c r="NAM167" s="836"/>
      <c r="NAN167" s="835"/>
      <c r="NAO167" s="835" t="s">
        <v>445</v>
      </c>
      <c r="NAP167" s="835"/>
      <c r="NAQ167" s="835"/>
      <c r="NAR167" s="836"/>
      <c r="NAS167" s="836"/>
      <c r="NAT167" s="836"/>
      <c r="NAU167" s="836"/>
      <c r="NAV167" s="835"/>
      <c r="NAW167" s="835" t="s">
        <v>445</v>
      </c>
      <c r="NAX167" s="835"/>
      <c r="NAY167" s="835"/>
      <c r="NAZ167" s="836"/>
      <c r="NBA167" s="836"/>
      <c r="NBB167" s="836"/>
      <c r="NBC167" s="836"/>
      <c r="NBD167" s="835"/>
      <c r="NBE167" s="835" t="s">
        <v>445</v>
      </c>
      <c r="NBF167" s="835"/>
      <c r="NBG167" s="835"/>
      <c r="NBH167" s="836"/>
      <c r="NBI167" s="836"/>
      <c r="NBJ167" s="836"/>
      <c r="NBK167" s="836"/>
      <c r="NBL167" s="835"/>
      <c r="NBM167" s="835" t="s">
        <v>445</v>
      </c>
      <c r="NBN167" s="835"/>
      <c r="NBO167" s="835"/>
      <c r="NBP167" s="836"/>
      <c r="NBQ167" s="836"/>
      <c r="NBR167" s="836"/>
      <c r="NBS167" s="836"/>
      <c r="NBT167" s="835"/>
      <c r="NBU167" s="835" t="s">
        <v>445</v>
      </c>
      <c r="NBV167" s="835"/>
      <c r="NBW167" s="835"/>
      <c r="NBX167" s="836"/>
      <c r="NBY167" s="836"/>
      <c r="NBZ167" s="836"/>
      <c r="NCA167" s="836"/>
      <c r="NCB167" s="835"/>
      <c r="NCC167" s="835" t="s">
        <v>445</v>
      </c>
      <c r="NCD167" s="835"/>
      <c r="NCE167" s="835"/>
      <c r="NCF167" s="836"/>
      <c r="NCG167" s="836"/>
      <c r="NCH167" s="836"/>
      <c r="NCI167" s="836"/>
      <c r="NCJ167" s="835"/>
      <c r="NCK167" s="835" t="s">
        <v>445</v>
      </c>
      <c r="NCL167" s="835"/>
      <c r="NCM167" s="835"/>
      <c r="NCN167" s="836"/>
      <c r="NCO167" s="836"/>
      <c r="NCP167" s="836"/>
      <c r="NCQ167" s="836"/>
      <c r="NCR167" s="835"/>
      <c r="NCS167" s="835" t="s">
        <v>445</v>
      </c>
      <c r="NCT167" s="835"/>
      <c r="NCU167" s="835"/>
      <c r="NCV167" s="836"/>
      <c r="NCW167" s="836"/>
      <c r="NCX167" s="836"/>
      <c r="NCY167" s="836"/>
      <c r="NCZ167" s="835"/>
      <c r="NDA167" s="835" t="s">
        <v>445</v>
      </c>
      <c r="NDB167" s="835"/>
      <c r="NDC167" s="835"/>
      <c r="NDD167" s="836"/>
      <c r="NDE167" s="836"/>
      <c r="NDF167" s="836"/>
      <c r="NDG167" s="836"/>
      <c r="NDH167" s="835"/>
      <c r="NDI167" s="835" t="s">
        <v>445</v>
      </c>
      <c r="NDJ167" s="835"/>
      <c r="NDK167" s="835"/>
      <c r="NDL167" s="836"/>
      <c r="NDM167" s="836"/>
      <c r="NDN167" s="836"/>
      <c r="NDO167" s="836"/>
      <c r="NDP167" s="835"/>
      <c r="NDQ167" s="835" t="s">
        <v>445</v>
      </c>
      <c r="NDR167" s="835"/>
      <c r="NDS167" s="835"/>
      <c r="NDT167" s="836"/>
      <c r="NDU167" s="836"/>
      <c r="NDV167" s="836"/>
      <c r="NDW167" s="836"/>
      <c r="NDX167" s="835"/>
      <c r="NDY167" s="835" t="s">
        <v>445</v>
      </c>
      <c r="NDZ167" s="835"/>
      <c r="NEA167" s="835"/>
      <c r="NEB167" s="836"/>
      <c r="NEC167" s="836"/>
      <c r="NED167" s="836"/>
      <c r="NEE167" s="836"/>
      <c r="NEF167" s="835"/>
      <c r="NEG167" s="835" t="s">
        <v>445</v>
      </c>
      <c r="NEH167" s="835"/>
      <c r="NEI167" s="835"/>
      <c r="NEJ167" s="836"/>
      <c r="NEK167" s="836"/>
      <c r="NEL167" s="836"/>
      <c r="NEM167" s="836"/>
      <c r="NEN167" s="835"/>
      <c r="NEO167" s="835" t="s">
        <v>445</v>
      </c>
      <c r="NEP167" s="835"/>
      <c r="NEQ167" s="835"/>
      <c r="NER167" s="836"/>
      <c r="NES167" s="836"/>
      <c r="NET167" s="836"/>
      <c r="NEU167" s="836"/>
      <c r="NEV167" s="835"/>
      <c r="NEW167" s="835" t="s">
        <v>445</v>
      </c>
      <c r="NEX167" s="835"/>
      <c r="NEY167" s="835"/>
      <c r="NEZ167" s="836"/>
      <c r="NFA167" s="836"/>
      <c r="NFB167" s="836"/>
      <c r="NFC167" s="836"/>
      <c r="NFD167" s="835"/>
      <c r="NFE167" s="835" t="s">
        <v>445</v>
      </c>
      <c r="NFF167" s="835"/>
      <c r="NFG167" s="835"/>
      <c r="NFH167" s="836"/>
      <c r="NFI167" s="836"/>
      <c r="NFJ167" s="836"/>
      <c r="NFK167" s="836"/>
      <c r="NFL167" s="835"/>
      <c r="NFM167" s="835" t="s">
        <v>445</v>
      </c>
      <c r="NFN167" s="835"/>
      <c r="NFO167" s="835"/>
      <c r="NFP167" s="836"/>
      <c r="NFQ167" s="836"/>
      <c r="NFR167" s="836"/>
      <c r="NFS167" s="836"/>
      <c r="NFT167" s="835"/>
      <c r="NFU167" s="835" t="s">
        <v>445</v>
      </c>
      <c r="NFV167" s="835"/>
      <c r="NFW167" s="835"/>
      <c r="NFX167" s="836"/>
      <c r="NFY167" s="836"/>
      <c r="NFZ167" s="836"/>
      <c r="NGA167" s="836"/>
      <c r="NGB167" s="835"/>
      <c r="NGC167" s="835" t="s">
        <v>445</v>
      </c>
      <c r="NGD167" s="835"/>
      <c r="NGE167" s="835"/>
      <c r="NGF167" s="836"/>
      <c r="NGG167" s="836"/>
      <c r="NGH167" s="836"/>
      <c r="NGI167" s="836"/>
      <c r="NGJ167" s="835"/>
      <c r="NGK167" s="835" t="s">
        <v>445</v>
      </c>
      <c r="NGL167" s="835"/>
      <c r="NGM167" s="835"/>
      <c r="NGN167" s="836"/>
      <c r="NGO167" s="836"/>
      <c r="NGP167" s="836"/>
      <c r="NGQ167" s="836"/>
      <c r="NGR167" s="835"/>
      <c r="NGS167" s="835" t="s">
        <v>445</v>
      </c>
      <c r="NGT167" s="835"/>
      <c r="NGU167" s="835"/>
      <c r="NGV167" s="836"/>
      <c r="NGW167" s="836"/>
      <c r="NGX167" s="836"/>
      <c r="NGY167" s="836"/>
      <c r="NGZ167" s="835"/>
      <c r="NHA167" s="835" t="s">
        <v>445</v>
      </c>
      <c r="NHB167" s="835"/>
      <c r="NHC167" s="835"/>
      <c r="NHD167" s="836"/>
      <c r="NHE167" s="836"/>
      <c r="NHF167" s="836"/>
      <c r="NHG167" s="836"/>
      <c r="NHH167" s="835"/>
      <c r="NHI167" s="835" t="s">
        <v>445</v>
      </c>
      <c r="NHJ167" s="835"/>
      <c r="NHK167" s="835"/>
      <c r="NHL167" s="836"/>
      <c r="NHM167" s="836"/>
      <c r="NHN167" s="836"/>
      <c r="NHO167" s="836"/>
      <c r="NHP167" s="835"/>
      <c r="NHQ167" s="835" t="s">
        <v>445</v>
      </c>
      <c r="NHR167" s="835"/>
      <c r="NHS167" s="835"/>
      <c r="NHT167" s="836"/>
      <c r="NHU167" s="836"/>
      <c r="NHV167" s="836"/>
      <c r="NHW167" s="836"/>
      <c r="NHX167" s="835"/>
      <c r="NHY167" s="835" t="s">
        <v>445</v>
      </c>
      <c r="NHZ167" s="835"/>
      <c r="NIA167" s="835"/>
      <c r="NIB167" s="836"/>
      <c r="NIC167" s="836"/>
      <c r="NID167" s="836"/>
      <c r="NIE167" s="836"/>
      <c r="NIF167" s="835"/>
      <c r="NIG167" s="835" t="s">
        <v>445</v>
      </c>
      <c r="NIH167" s="835"/>
      <c r="NII167" s="835"/>
      <c r="NIJ167" s="836"/>
      <c r="NIK167" s="836"/>
      <c r="NIL167" s="836"/>
      <c r="NIM167" s="836"/>
      <c r="NIN167" s="835"/>
      <c r="NIO167" s="835" t="s">
        <v>445</v>
      </c>
      <c r="NIP167" s="835"/>
      <c r="NIQ167" s="835"/>
      <c r="NIR167" s="836"/>
      <c r="NIS167" s="836"/>
      <c r="NIT167" s="836"/>
      <c r="NIU167" s="836"/>
      <c r="NIV167" s="835"/>
      <c r="NIW167" s="835" t="s">
        <v>445</v>
      </c>
      <c r="NIX167" s="835"/>
      <c r="NIY167" s="835"/>
      <c r="NIZ167" s="836"/>
      <c r="NJA167" s="836"/>
      <c r="NJB167" s="836"/>
      <c r="NJC167" s="836"/>
      <c r="NJD167" s="835"/>
      <c r="NJE167" s="835" t="s">
        <v>445</v>
      </c>
      <c r="NJF167" s="835"/>
      <c r="NJG167" s="835"/>
      <c r="NJH167" s="836"/>
      <c r="NJI167" s="836"/>
      <c r="NJJ167" s="836"/>
      <c r="NJK167" s="836"/>
      <c r="NJL167" s="835"/>
      <c r="NJM167" s="835" t="s">
        <v>445</v>
      </c>
      <c r="NJN167" s="835"/>
      <c r="NJO167" s="835"/>
      <c r="NJP167" s="836"/>
      <c r="NJQ167" s="836"/>
      <c r="NJR167" s="836"/>
      <c r="NJS167" s="836"/>
      <c r="NJT167" s="835"/>
      <c r="NJU167" s="835" t="s">
        <v>445</v>
      </c>
      <c r="NJV167" s="835"/>
      <c r="NJW167" s="835"/>
      <c r="NJX167" s="836"/>
      <c r="NJY167" s="836"/>
      <c r="NJZ167" s="836"/>
      <c r="NKA167" s="836"/>
      <c r="NKB167" s="835"/>
      <c r="NKC167" s="835" t="s">
        <v>445</v>
      </c>
      <c r="NKD167" s="835"/>
      <c r="NKE167" s="835"/>
      <c r="NKF167" s="836"/>
      <c r="NKG167" s="836"/>
      <c r="NKH167" s="836"/>
      <c r="NKI167" s="836"/>
      <c r="NKJ167" s="835"/>
      <c r="NKK167" s="835" t="s">
        <v>445</v>
      </c>
      <c r="NKL167" s="835"/>
      <c r="NKM167" s="835"/>
      <c r="NKN167" s="836"/>
      <c r="NKO167" s="836"/>
      <c r="NKP167" s="836"/>
      <c r="NKQ167" s="836"/>
      <c r="NKR167" s="835"/>
      <c r="NKS167" s="835" t="s">
        <v>445</v>
      </c>
      <c r="NKT167" s="835"/>
      <c r="NKU167" s="835"/>
      <c r="NKV167" s="836"/>
      <c r="NKW167" s="836"/>
      <c r="NKX167" s="836"/>
      <c r="NKY167" s="836"/>
      <c r="NKZ167" s="835"/>
      <c r="NLA167" s="835" t="s">
        <v>445</v>
      </c>
      <c r="NLB167" s="835"/>
      <c r="NLC167" s="835"/>
      <c r="NLD167" s="836"/>
      <c r="NLE167" s="836"/>
      <c r="NLF167" s="836"/>
      <c r="NLG167" s="836"/>
      <c r="NLH167" s="835"/>
      <c r="NLI167" s="835" t="s">
        <v>445</v>
      </c>
      <c r="NLJ167" s="835"/>
      <c r="NLK167" s="835"/>
      <c r="NLL167" s="836"/>
      <c r="NLM167" s="836"/>
      <c r="NLN167" s="836"/>
      <c r="NLO167" s="836"/>
      <c r="NLP167" s="835"/>
      <c r="NLQ167" s="835" t="s">
        <v>445</v>
      </c>
      <c r="NLR167" s="835"/>
      <c r="NLS167" s="835"/>
      <c r="NLT167" s="836"/>
      <c r="NLU167" s="836"/>
      <c r="NLV167" s="836"/>
      <c r="NLW167" s="836"/>
      <c r="NLX167" s="835"/>
      <c r="NLY167" s="835" t="s">
        <v>445</v>
      </c>
      <c r="NLZ167" s="835"/>
      <c r="NMA167" s="835"/>
      <c r="NMB167" s="836"/>
      <c r="NMC167" s="836"/>
      <c r="NMD167" s="836"/>
      <c r="NME167" s="836"/>
      <c r="NMF167" s="835"/>
      <c r="NMG167" s="835" t="s">
        <v>445</v>
      </c>
      <c r="NMH167" s="835"/>
      <c r="NMI167" s="835"/>
      <c r="NMJ167" s="836"/>
      <c r="NMK167" s="836"/>
      <c r="NML167" s="836"/>
      <c r="NMM167" s="836"/>
      <c r="NMN167" s="835"/>
      <c r="NMO167" s="835" t="s">
        <v>445</v>
      </c>
      <c r="NMP167" s="835"/>
      <c r="NMQ167" s="835"/>
      <c r="NMR167" s="836"/>
      <c r="NMS167" s="836"/>
      <c r="NMT167" s="836"/>
      <c r="NMU167" s="836"/>
      <c r="NMV167" s="835"/>
      <c r="NMW167" s="835" t="s">
        <v>445</v>
      </c>
      <c r="NMX167" s="835"/>
      <c r="NMY167" s="835"/>
      <c r="NMZ167" s="836"/>
      <c r="NNA167" s="836"/>
      <c r="NNB167" s="836"/>
      <c r="NNC167" s="836"/>
      <c r="NND167" s="835"/>
      <c r="NNE167" s="835" t="s">
        <v>445</v>
      </c>
      <c r="NNF167" s="835"/>
      <c r="NNG167" s="835"/>
      <c r="NNH167" s="836"/>
      <c r="NNI167" s="836"/>
      <c r="NNJ167" s="836"/>
      <c r="NNK167" s="836"/>
      <c r="NNL167" s="835"/>
      <c r="NNM167" s="835" t="s">
        <v>445</v>
      </c>
      <c r="NNN167" s="835"/>
      <c r="NNO167" s="835"/>
      <c r="NNP167" s="836"/>
      <c r="NNQ167" s="836"/>
      <c r="NNR167" s="836"/>
      <c r="NNS167" s="836"/>
      <c r="NNT167" s="835"/>
      <c r="NNU167" s="835" t="s">
        <v>445</v>
      </c>
      <c r="NNV167" s="835"/>
      <c r="NNW167" s="835"/>
      <c r="NNX167" s="836"/>
      <c r="NNY167" s="836"/>
      <c r="NNZ167" s="836"/>
      <c r="NOA167" s="836"/>
      <c r="NOB167" s="835"/>
      <c r="NOC167" s="835" t="s">
        <v>445</v>
      </c>
      <c r="NOD167" s="835"/>
      <c r="NOE167" s="835"/>
      <c r="NOF167" s="836"/>
      <c r="NOG167" s="836"/>
      <c r="NOH167" s="836"/>
      <c r="NOI167" s="836"/>
      <c r="NOJ167" s="835"/>
      <c r="NOK167" s="835" t="s">
        <v>445</v>
      </c>
      <c r="NOL167" s="835"/>
      <c r="NOM167" s="835"/>
      <c r="NON167" s="836"/>
      <c r="NOO167" s="836"/>
      <c r="NOP167" s="836"/>
      <c r="NOQ167" s="836"/>
      <c r="NOR167" s="835"/>
      <c r="NOS167" s="835" t="s">
        <v>445</v>
      </c>
      <c r="NOT167" s="835"/>
      <c r="NOU167" s="835"/>
      <c r="NOV167" s="836"/>
      <c r="NOW167" s="836"/>
      <c r="NOX167" s="836"/>
      <c r="NOY167" s="836"/>
      <c r="NOZ167" s="835"/>
      <c r="NPA167" s="835" t="s">
        <v>445</v>
      </c>
      <c r="NPB167" s="835"/>
      <c r="NPC167" s="835"/>
      <c r="NPD167" s="836"/>
      <c r="NPE167" s="836"/>
      <c r="NPF167" s="836"/>
      <c r="NPG167" s="836"/>
      <c r="NPH167" s="835"/>
      <c r="NPI167" s="835" t="s">
        <v>445</v>
      </c>
      <c r="NPJ167" s="835"/>
      <c r="NPK167" s="835"/>
      <c r="NPL167" s="836"/>
      <c r="NPM167" s="836"/>
      <c r="NPN167" s="836"/>
      <c r="NPO167" s="836"/>
      <c r="NPP167" s="835"/>
      <c r="NPQ167" s="835" t="s">
        <v>445</v>
      </c>
      <c r="NPR167" s="835"/>
      <c r="NPS167" s="835"/>
      <c r="NPT167" s="836"/>
      <c r="NPU167" s="836"/>
      <c r="NPV167" s="836"/>
      <c r="NPW167" s="836"/>
      <c r="NPX167" s="835"/>
      <c r="NPY167" s="835" t="s">
        <v>445</v>
      </c>
      <c r="NPZ167" s="835"/>
      <c r="NQA167" s="835"/>
      <c r="NQB167" s="836"/>
      <c r="NQC167" s="836"/>
      <c r="NQD167" s="836"/>
      <c r="NQE167" s="836"/>
      <c r="NQF167" s="835"/>
      <c r="NQG167" s="835" t="s">
        <v>445</v>
      </c>
      <c r="NQH167" s="835"/>
      <c r="NQI167" s="835"/>
      <c r="NQJ167" s="836"/>
      <c r="NQK167" s="836"/>
      <c r="NQL167" s="836"/>
      <c r="NQM167" s="836"/>
      <c r="NQN167" s="835"/>
      <c r="NQO167" s="835" t="s">
        <v>445</v>
      </c>
      <c r="NQP167" s="835"/>
      <c r="NQQ167" s="835"/>
      <c r="NQR167" s="836"/>
      <c r="NQS167" s="836"/>
      <c r="NQT167" s="836"/>
      <c r="NQU167" s="836"/>
      <c r="NQV167" s="835"/>
      <c r="NQW167" s="835" t="s">
        <v>445</v>
      </c>
      <c r="NQX167" s="835"/>
      <c r="NQY167" s="835"/>
      <c r="NQZ167" s="836"/>
      <c r="NRA167" s="836"/>
      <c r="NRB167" s="836"/>
      <c r="NRC167" s="836"/>
      <c r="NRD167" s="835"/>
      <c r="NRE167" s="835" t="s">
        <v>445</v>
      </c>
      <c r="NRF167" s="835"/>
      <c r="NRG167" s="835"/>
      <c r="NRH167" s="836"/>
      <c r="NRI167" s="836"/>
      <c r="NRJ167" s="836"/>
      <c r="NRK167" s="836"/>
      <c r="NRL167" s="835"/>
      <c r="NRM167" s="835" t="s">
        <v>445</v>
      </c>
      <c r="NRN167" s="835"/>
      <c r="NRO167" s="835"/>
      <c r="NRP167" s="836"/>
      <c r="NRQ167" s="836"/>
      <c r="NRR167" s="836"/>
      <c r="NRS167" s="836"/>
      <c r="NRT167" s="835"/>
      <c r="NRU167" s="835" t="s">
        <v>445</v>
      </c>
      <c r="NRV167" s="835"/>
      <c r="NRW167" s="835"/>
      <c r="NRX167" s="836"/>
      <c r="NRY167" s="836"/>
      <c r="NRZ167" s="836"/>
      <c r="NSA167" s="836"/>
      <c r="NSB167" s="835"/>
      <c r="NSC167" s="835" t="s">
        <v>445</v>
      </c>
      <c r="NSD167" s="835"/>
      <c r="NSE167" s="835"/>
      <c r="NSF167" s="836"/>
      <c r="NSG167" s="836"/>
      <c r="NSH167" s="836"/>
      <c r="NSI167" s="836"/>
      <c r="NSJ167" s="835"/>
      <c r="NSK167" s="835" t="s">
        <v>445</v>
      </c>
      <c r="NSL167" s="835"/>
      <c r="NSM167" s="835"/>
      <c r="NSN167" s="836"/>
      <c r="NSO167" s="836"/>
      <c r="NSP167" s="836"/>
      <c r="NSQ167" s="836"/>
      <c r="NSR167" s="835"/>
      <c r="NSS167" s="835" t="s">
        <v>445</v>
      </c>
      <c r="NST167" s="835"/>
      <c r="NSU167" s="835"/>
      <c r="NSV167" s="836"/>
      <c r="NSW167" s="836"/>
      <c r="NSX167" s="836"/>
      <c r="NSY167" s="836"/>
      <c r="NSZ167" s="835"/>
      <c r="NTA167" s="835" t="s">
        <v>445</v>
      </c>
      <c r="NTB167" s="835"/>
      <c r="NTC167" s="835"/>
      <c r="NTD167" s="836"/>
      <c r="NTE167" s="836"/>
      <c r="NTF167" s="836"/>
      <c r="NTG167" s="836"/>
      <c r="NTH167" s="835"/>
      <c r="NTI167" s="835" t="s">
        <v>445</v>
      </c>
      <c r="NTJ167" s="835"/>
      <c r="NTK167" s="835"/>
      <c r="NTL167" s="836"/>
      <c r="NTM167" s="836"/>
      <c r="NTN167" s="836"/>
      <c r="NTO167" s="836"/>
      <c r="NTP167" s="835"/>
      <c r="NTQ167" s="835" t="s">
        <v>445</v>
      </c>
      <c r="NTR167" s="835"/>
      <c r="NTS167" s="835"/>
      <c r="NTT167" s="836"/>
      <c r="NTU167" s="836"/>
      <c r="NTV167" s="836"/>
      <c r="NTW167" s="836"/>
      <c r="NTX167" s="835"/>
      <c r="NTY167" s="835" t="s">
        <v>445</v>
      </c>
      <c r="NTZ167" s="835"/>
      <c r="NUA167" s="835"/>
      <c r="NUB167" s="836"/>
      <c r="NUC167" s="836"/>
      <c r="NUD167" s="836"/>
      <c r="NUE167" s="836"/>
      <c r="NUF167" s="835"/>
      <c r="NUG167" s="835" t="s">
        <v>445</v>
      </c>
      <c r="NUH167" s="835"/>
      <c r="NUI167" s="835"/>
      <c r="NUJ167" s="836"/>
      <c r="NUK167" s="836"/>
      <c r="NUL167" s="836"/>
      <c r="NUM167" s="836"/>
      <c r="NUN167" s="835"/>
      <c r="NUO167" s="835" t="s">
        <v>445</v>
      </c>
      <c r="NUP167" s="835"/>
      <c r="NUQ167" s="835"/>
      <c r="NUR167" s="836"/>
      <c r="NUS167" s="836"/>
      <c r="NUT167" s="836"/>
      <c r="NUU167" s="836"/>
      <c r="NUV167" s="835"/>
      <c r="NUW167" s="835" t="s">
        <v>445</v>
      </c>
      <c r="NUX167" s="835"/>
      <c r="NUY167" s="835"/>
      <c r="NUZ167" s="836"/>
      <c r="NVA167" s="836"/>
      <c r="NVB167" s="836"/>
      <c r="NVC167" s="836"/>
      <c r="NVD167" s="835"/>
      <c r="NVE167" s="835" t="s">
        <v>445</v>
      </c>
      <c r="NVF167" s="835"/>
      <c r="NVG167" s="835"/>
      <c r="NVH167" s="836"/>
      <c r="NVI167" s="836"/>
      <c r="NVJ167" s="836"/>
      <c r="NVK167" s="836"/>
      <c r="NVL167" s="835"/>
      <c r="NVM167" s="835" t="s">
        <v>445</v>
      </c>
      <c r="NVN167" s="835"/>
      <c r="NVO167" s="835"/>
      <c r="NVP167" s="836"/>
      <c r="NVQ167" s="836"/>
      <c r="NVR167" s="836"/>
      <c r="NVS167" s="836"/>
      <c r="NVT167" s="835"/>
      <c r="NVU167" s="835" t="s">
        <v>445</v>
      </c>
      <c r="NVV167" s="835"/>
      <c r="NVW167" s="835"/>
      <c r="NVX167" s="836"/>
      <c r="NVY167" s="836"/>
      <c r="NVZ167" s="836"/>
      <c r="NWA167" s="836"/>
      <c r="NWB167" s="835"/>
      <c r="NWC167" s="835" t="s">
        <v>445</v>
      </c>
      <c r="NWD167" s="835"/>
      <c r="NWE167" s="835"/>
      <c r="NWF167" s="836"/>
      <c r="NWG167" s="836"/>
      <c r="NWH167" s="836"/>
      <c r="NWI167" s="836"/>
      <c r="NWJ167" s="835"/>
      <c r="NWK167" s="835" t="s">
        <v>445</v>
      </c>
      <c r="NWL167" s="835"/>
      <c r="NWM167" s="835"/>
      <c r="NWN167" s="836"/>
      <c r="NWO167" s="836"/>
      <c r="NWP167" s="836"/>
      <c r="NWQ167" s="836"/>
      <c r="NWR167" s="835"/>
      <c r="NWS167" s="835" t="s">
        <v>445</v>
      </c>
      <c r="NWT167" s="835"/>
      <c r="NWU167" s="835"/>
      <c r="NWV167" s="836"/>
      <c r="NWW167" s="836"/>
      <c r="NWX167" s="836"/>
      <c r="NWY167" s="836"/>
      <c r="NWZ167" s="835"/>
      <c r="NXA167" s="835" t="s">
        <v>445</v>
      </c>
      <c r="NXB167" s="835"/>
      <c r="NXC167" s="835"/>
      <c r="NXD167" s="836"/>
      <c r="NXE167" s="836"/>
      <c r="NXF167" s="836"/>
      <c r="NXG167" s="836"/>
      <c r="NXH167" s="835"/>
      <c r="NXI167" s="835" t="s">
        <v>445</v>
      </c>
      <c r="NXJ167" s="835"/>
      <c r="NXK167" s="835"/>
      <c r="NXL167" s="836"/>
      <c r="NXM167" s="836"/>
      <c r="NXN167" s="836"/>
      <c r="NXO167" s="836"/>
      <c r="NXP167" s="835"/>
      <c r="NXQ167" s="835" t="s">
        <v>445</v>
      </c>
      <c r="NXR167" s="835"/>
      <c r="NXS167" s="835"/>
      <c r="NXT167" s="836"/>
      <c r="NXU167" s="836"/>
      <c r="NXV167" s="836"/>
      <c r="NXW167" s="836"/>
      <c r="NXX167" s="835"/>
      <c r="NXY167" s="835" t="s">
        <v>445</v>
      </c>
      <c r="NXZ167" s="835"/>
      <c r="NYA167" s="835"/>
      <c r="NYB167" s="836"/>
      <c r="NYC167" s="836"/>
      <c r="NYD167" s="836"/>
      <c r="NYE167" s="836"/>
      <c r="NYF167" s="835"/>
      <c r="NYG167" s="835" t="s">
        <v>445</v>
      </c>
      <c r="NYH167" s="835"/>
      <c r="NYI167" s="835"/>
      <c r="NYJ167" s="836"/>
      <c r="NYK167" s="836"/>
      <c r="NYL167" s="836"/>
      <c r="NYM167" s="836"/>
      <c r="NYN167" s="835"/>
      <c r="NYO167" s="835" t="s">
        <v>445</v>
      </c>
      <c r="NYP167" s="835"/>
      <c r="NYQ167" s="835"/>
      <c r="NYR167" s="836"/>
      <c r="NYS167" s="836"/>
      <c r="NYT167" s="836"/>
      <c r="NYU167" s="836"/>
      <c r="NYV167" s="835"/>
      <c r="NYW167" s="835" t="s">
        <v>445</v>
      </c>
      <c r="NYX167" s="835"/>
      <c r="NYY167" s="835"/>
      <c r="NYZ167" s="836"/>
      <c r="NZA167" s="836"/>
      <c r="NZB167" s="836"/>
      <c r="NZC167" s="836"/>
      <c r="NZD167" s="835"/>
      <c r="NZE167" s="835" t="s">
        <v>445</v>
      </c>
      <c r="NZF167" s="835"/>
      <c r="NZG167" s="835"/>
      <c r="NZH167" s="836"/>
      <c r="NZI167" s="836"/>
      <c r="NZJ167" s="836"/>
      <c r="NZK167" s="836"/>
      <c r="NZL167" s="835"/>
      <c r="NZM167" s="835" t="s">
        <v>445</v>
      </c>
      <c r="NZN167" s="835"/>
      <c r="NZO167" s="835"/>
      <c r="NZP167" s="836"/>
      <c r="NZQ167" s="836"/>
      <c r="NZR167" s="836"/>
      <c r="NZS167" s="836"/>
      <c r="NZT167" s="835"/>
      <c r="NZU167" s="835" t="s">
        <v>445</v>
      </c>
      <c r="NZV167" s="835"/>
      <c r="NZW167" s="835"/>
      <c r="NZX167" s="836"/>
      <c r="NZY167" s="836"/>
      <c r="NZZ167" s="836"/>
      <c r="OAA167" s="836"/>
      <c r="OAB167" s="835"/>
      <c r="OAC167" s="835" t="s">
        <v>445</v>
      </c>
      <c r="OAD167" s="835"/>
      <c r="OAE167" s="835"/>
      <c r="OAF167" s="836"/>
      <c r="OAG167" s="836"/>
      <c r="OAH167" s="836"/>
      <c r="OAI167" s="836"/>
      <c r="OAJ167" s="835"/>
      <c r="OAK167" s="835" t="s">
        <v>445</v>
      </c>
      <c r="OAL167" s="835"/>
      <c r="OAM167" s="835"/>
      <c r="OAN167" s="836"/>
      <c r="OAO167" s="836"/>
      <c r="OAP167" s="836"/>
      <c r="OAQ167" s="836"/>
      <c r="OAR167" s="835"/>
      <c r="OAS167" s="835" t="s">
        <v>445</v>
      </c>
      <c r="OAT167" s="835"/>
      <c r="OAU167" s="835"/>
      <c r="OAV167" s="836"/>
      <c r="OAW167" s="836"/>
      <c r="OAX167" s="836"/>
      <c r="OAY167" s="836"/>
      <c r="OAZ167" s="835"/>
      <c r="OBA167" s="835" t="s">
        <v>445</v>
      </c>
      <c r="OBB167" s="835"/>
      <c r="OBC167" s="835"/>
      <c r="OBD167" s="836"/>
      <c r="OBE167" s="836"/>
      <c r="OBF167" s="836"/>
      <c r="OBG167" s="836"/>
      <c r="OBH167" s="835"/>
      <c r="OBI167" s="835" t="s">
        <v>445</v>
      </c>
      <c r="OBJ167" s="835"/>
      <c r="OBK167" s="835"/>
      <c r="OBL167" s="836"/>
      <c r="OBM167" s="836"/>
      <c r="OBN167" s="836"/>
      <c r="OBO167" s="836"/>
      <c r="OBP167" s="835"/>
      <c r="OBQ167" s="835" t="s">
        <v>445</v>
      </c>
      <c r="OBR167" s="835"/>
      <c r="OBS167" s="835"/>
      <c r="OBT167" s="836"/>
      <c r="OBU167" s="836"/>
      <c r="OBV167" s="836"/>
      <c r="OBW167" s="836"/>
      <c r="OBX167" s="835"/>
      <c r="OBY167" s="835" t="s">
        <v>445</v>
      </c>
      <c r="OBZ167" s="835"/>
      <c r="OCA167" s="835"/>
      <c r="OCB167" s="836"/>
      <c r="OCC167" s="836"/>
      <c r="OCD167" s="836"/>
      <c r="OCE167" s="836"/>
      <c r="OCF167" s="835"/>
      <c r="OCG167" s="835" t="s">
        <v>445</v>
      </c>
      <c r="OCH167" s="835"/>
      <c r="OCI167" s="835"/>
      <c r="OCJ167" s="836"/>
      <c r="OCK167" s="836"/>
      <c r="OCL167" s="836"/>
      <c r="OCM167" s="836"/>
      <c r="OCN167" s="835"/>
      <c r="OCO167" s="835" t="s">
        <v>445</v>
      </c>
      <c r="OCP167" s="835"/>
      <c r="OCQ167" s="835"/>
      <c r="OCR167" s="836"/>
      <c r="OCS167" s="836"/>
      <c r="OCT167" s="836"/>
      <c r="OCU167" s="836"/>
      <c r="OCV167" s="835"/>
      <c r="OCW167" s="835" t="s">
        <v>445</v>
      </c>
      <c r="OCX167" s="835"/>
      <c r="OCY167" s="835"/>
      <c r="OCZ167" s="836"/>
      <c r="ODA167" s="836"/>
      <c r="ODB167" s="836"/>
      <c r="ODC167" s="836"/>
      <c r="ODD167" s="835"/>
      <c r="ODE167" s="835" t="s">
        <v>445</v>
      </c>
      <c r="ODF167" s="835"/>
      <c r="ODG167" s="835"/>
      <c r="ODH167" s="836"/>
      <c r="ODI167" s="836"/>
      <c r="ODJ167" s="836"/>
      <c r="ODK167" s="836"/>
      <c r="ODL167" s="835"/>
      <c r="ODM167" s="835" t="s">
        <v>445</v>
      </c>
      <c r="ODN167" s="835"/>
      <c r="ODO167" s="835"/>
      <c r="ODP167" s="836"/>
      <c r="ODQ167" s="836"/>
      <c r="ODR167" s="836"/>
      <c r="ODS167" s="836"/>
      <c r="ODT167" s="835"/>
      <c r="ODU167" s="835" t="s">
        <v>445</v>
      </c>
      <c r="ODV167" s="835"/>
      <c r="ODW167" s="835"/>
      <c r="ODX167" s="836"/>
      <c r="ODY167" s="836"/>
      <c r="ODZ167" s="836"/>
      <c r="OEA167" s="836"/>
      <c r="OEB167" s="835"/>
      <c r="OEC167" s="835" t="s">
        <v>445</v>
      </c>
      <c r="OED167" s="835"/>
      <c r="OEE167" s="835"/>
      <c r="OEF167" s="836"/>
      <c r="OEG167" s="836"/>
      <c r="OEH167" s="836"/>
      <c r="OEI167" s="836"/>
      <c r="OEJ167" s="835"/>
      <c r="OEK167" s="835" t="s">
        <v>445</v>
      </c>
      <c r="OEL167" s="835"/>
      <c r="OEM167" s="835"/>
      <c r="OEN167" s="836"/>
      <c r="OEO167" s="836"/>
      <c r="OEP167" s="836"/>
      <c r="OEQ167" s="836"/>
      <c r="OER167" s="835"/>
      <c r="OES167" s="835" t="s">
        <v>445</v>
      </c>
      <c r="OET167" s="835"/>
      <c r="OEU167" s="835"/>
      <c r="OEV167" s="836"/>
      <c r="OEW167" s="836"/>
      <c r="OEX167" s="836"/>
      <c r="OEY167" s="836"/>
      <c r="OEZ167" s="835"/>
      <c r="OFA167" s="835" t="s">
        <v>445</v>
      </c>
      <c r="OFB167" s="835"/>
      <c r="OFC167" s="835"/>
      <c r="OFD167" s="836"/>
      <c r="OFE167" s="836"/>
      <c r="OFF167" s="836"/>
      <c r="OFG167" s="836"/>
      <c r="OFH167" s="835"/>
      <c r="OFI167" s="835" t="s">
        <v>445</v>
      </c>
      <c r="OFJ167" s="835"/>
      <c r="OFK167" s="835"/>
      <c r="OFL167" s="836"/>
      <c r="OFM167" s="836"/>
      <c r="OFN167" s="836"/>
      <c r="OFO167" s="836"/>
      <c r="OFP167" s="835"/>
      <c r="OFQ167" s="835" t="s">
        <v>445</v>
      </c>
      <c r="OFR167" s="835"/>
      <c r="OFS167" s="835"/>
      <c r="OFT167" s="836"/>
      <c r="OFU167" s="836"/>
      <c r="OFV167" s="836"/>
      <c r="OFW167" s="836"/>
      <c r="OFX167" s="835"/>
      <c r="OFY167" s="835" t="s">
        <v>445</v>
      </c>
      <c r="OFZ167" s="835"/>
      <c r="OGA167" s="835"/>
      <c r="OGB167" s="836"/>
      <c r="OGC167" s="836"/>
      <c r="OGD167" s="836"/>
      <c r="OGE167" s="836"/>
      <c r="OGF167" s="835"/>
      <c r="OGG167" s="835" t="s">
        <v>445</v>
      </c>
      <c r="OGH167" s="835"/>
      <c r="OGI167" s="835"/>
      <c r="OGJ167" s="836"/>
      <c r="OGK167" s="836"/>
      <c r="OGL167" s="836"/>
      <c r="OGM167" s="836"/>
      <c r="OGN167" s="835"/>
      <c r="OGO167" s="835" t="s">
        <v>445</v>
      </c>
      <c r="OGP167" s="835"/>
      <c r="OGQ167" s="835"/>
      <c r="OGR167" s="836"/>
      <c r="OGS167" s="836"/>
      <c r="OGT167" s="836"/>
      <c r="OGU167" s="836"/>
      <c r="OGV167" s="835"/>
      <c r="OGW167" s="835" t="s">
        <v>445</v>
      </c>
      <c r="OGX167" s="835"/>
      <c r="OGY167" s="835"/>
      <c r="OGZ167" s="836"/>
      <c r="OHA167" s="836"/>
      <c r="OHB167" s="836"/>
      <c r="OHC167" s="836"/>
      <c r="OHD167" s="835"/>
      <c r="OHE167" s="835" t="s">
        <v>445</v>
      </c>
      <c r="OHF167" s="835"/>
      <c r="OHG167" s="835"/>
      <c r="OHH167" s="836"/>
      <c r="OHI167" s="836"/>
      <c r="OHJ167" s="836"/>
      <c r="OHK167" s="836"/>
      <c r="OHL167" s="835"/>
      <c r="OHM167" s="835" t="s">
        <v>445</v>
      </c>
      <c r="OHN167" s="835"/>
      <c r="OHO167" s="835"/>
      <c r="OHP167" s="836"/>
      <c r="OHQ167" s="836"/>
      <c r="OHR167" s="836"/>
      <c r="OHS167" s="836"/>
      <c r="OHT167" s="835"/>
      <c r="OHU167" s="835" t="s">
        <v>445</v>
      </c>
      <c r="OHV167" s="835"/>
      <c r="OHW167" s="835"/>
      <c r="OHX167" s="836"/>
      <c r="OHY167" s="836"/>
      <c r="OHZ167" s="836"/>
      <c r="OIA167" s="836"/>
      <c r="OIB167" s="835"/>
      <c r="OIC167" s="835" t="s">
        <v>445</v>
      </c>
      <c r="OID167" s="835"/>
      <c r="OIE167" s="835"/>
      <c r="OIF167" s="836"/>
      <c r="OIG167" s="836"/>
      <c r="OIH167" s="836"/>
      <c r="OII167" s="836"/>
      <c r="OIJ167" s="835"/>
      <c r="OIK167" s="835" t="s">
        <v>445</v>
      </c>
      <c r="OIL167" s="835"/>
      <c r="OIM167" s="835"/>
      <c r="OIN167" s="836"/>
      <c r="OIO167" s="836"/>
      <c r="OIP167" s="836"/>
      <c r="OIQ167" s="836"/>
      <c r="OIR167" s="835"/>
      <c r="OIS167" s="835" t="s">
        <v>445</v>
      </c>
      <c r="OIT167" s="835"/>
      <c r="OIU167" s="835"/>
      <c r="OIV167" s="836"/>
      <c r="OIW167" s="836"/>
      <c r="OIX167" s="836"/>
      <c r="OIY167" s="836"/>
      <c r="OIZ167" s="835"/>
      <c r="OJA167" s="835" t="s">
        <v>445</v>
      </c>
      <c r="OJB167" s="835"/>
      <c r="OJC167" s="835"/>
      <c r="OJD167" s="836"/>
      <c r="OJE167" s="836"/>
      <c r="OJF167" s="836"/>
      <c r="OJG167" s="836"/>
      <c r="OJH167" s="835"/>
      <c r="OJI167" s="835" t="s">
        <v>445</v>
      </c>
      <c r="OJJ167" s="835"/>
      <c r="OJK167" s="835"/>
      <c r="OJL167" s="836"/>
      <c r="OJM167" s="836"/>
      <c r="OJN167" s="836"/>
      <c r="OJO167" s="836"/>
      <c r="OJP167" s="835"/>
      <c r="OJQ167" s="835" t="s">
        <v>445</v>
      </c>
      <c r="OJR167" s="835"/>
      <c r="OJS167" s="835"/>
      <c r="OJT167" s="836"/>
      <c r="OJU167" s="836"/>
      <c r="OJV167" s="836"/>
      <c r="OJW167" s="836"/>
      <c r="OJX167" s="835"/>
      <c r="OJY167" s="835" t="s">
        <v>445</v>
      </c>
      <c r="OJZ167" s="835"/>
      <c r="OKA167" s="835"/>
      <c r="OKB167" s="836"/>
      <c r="OKC167" s="836"/>
      <c r="OKD167" s="836"/>
      <c r="OKE167" s="836"/>
      <c r="OKF167" s="835"/>
      <c r="OKG167" s="835" t="s">
        <v>445</v>
      </c>
      <c r="OKH167" s="835"/>
      <c r="OKI167" s="835"/>
      <c r="OKJ167" s="836"/>
      <c r="OKK167" s="836"/>
      <c r="OKL167" s="836"/>
      <c r="OKM167" s="836"/>
      <c r="OKN167" s="835"/>
      <c r="OKO167" s="835" t="s">
        <v>445</v>
      </c>
      <c r="OKP167" s="835"/>
      <c r="OKQ167" s="835"/>
      <c r="OKR167" s="836"/>
      <c r="OKS167" s="836"/>
      <c r="OKT167" s="836"/>
      <c r="OKU167" s="836"/>
      <c r="OKV167" s="835"/>
      <c r="OKW167" s="835" t="s">
        <v>445</v>
      </c>
      <c r="OKX167" s="835"/>
      <c r="OKY167" s="835"/>
      <c r="OKZ167" s="836"/>
      <c r="OLA167" s="836"/>
      <c r="OLB167" s="836"/>
      <c r="OLC167" s="836"/>
      <c r="OLD167" s="835"/>
      <c r="OLE167" s="835" t="s">
        <v>445</v>
      </c>
      <c r="OLF167" s="835"/>
      <c r="OLG167" s="835"/>
      <c r="OLH167" s="836"/>
      <c r="OLI167" s="836"/>
      <c r="OLJ167" s="836"/>
      <c r="OLK167" s="836"/>
      <c r="OLL167" s="835"/>
      <c r="OLM167" s="835" t="s">
        <v>445</v>
      </c>
      <c r="OLN167" s="835"/>
      <c r="OLO167" s="835"/>
      <c r="OLP167" s="836"/>
      <c r="OLQ167" s="836"/>
      <c r="OLR167" s="836"/>
      <c r="OLS167" s="836"/>
      <c r="OLT167" s="835"/>
      <c r="OLU167" s="835" t="s">
        <v>445</v>
      </c>
      <c r="OLV167" s="835"/>
      <c r="OLW167" s="835"/>
      <c r="OLX167" s="836"/>
      <c r="OLY167" s="836"/>
      <c r="OLZ167" s="836"/>
      <c r="OMA167" s="836"/>
      <c r="OMB167" s="835"/>
      <c r="OMC167" s="835" t="s">
        <v>445</v>
      </c>
      <c r="OMD167" s="835"/>
      <c r="OME167" s="835"/>
      <c r="OMF167" s="836"/>
      <c r="OMG167" s="836"/>
      <c r="OMH167" s="836"/>
      <c r="OMI167" s="836"/>
      <c r="OMJ167" s="835"/>
      <c r="OMK167" s="835" t="s">
        <v>445</v>
      </c>
      <c r="OML167" s="835"/>
      <c r="OMM167" s="835"/>
      <c r="OMN167" s="836"/>
      <c r="OMO167" s="836"/>
      <c r="OMP167" s="836"/>
      <c r="OMQ167" s="836"/>
      <c r="OMR167" s="835"/>
      <c r="OMS167" s="835" t="s">
        <v>445</v>
      </c>
      <c r="OMT167" s="835"/>
      <c r="OMU167" s="835"/>
      <c r="OMV167" s="836"/>
      <c r="OMW167" s="836"/>
      <c r="OMX167" s="836"/>
      <c r="OMY167" s="836"/>
      <c r="OMZ167" s="835"/>
      <c r="ONA167" s="835" t="s">
        <v>445</v>
      </c>
      <c r="ONB167" s="835"/>
      <c r="ONC167" s="835"/>
      <c r="OND167" s="836"/>
      <c r="ONE167" s="836"/>
      <c r="ONF167" s="836"/>
      <c r="ONG167" s="836"/>
      <c r="ONH167" s="835"/>
      <c r="ONI167" s="835" t="s">
        <v>445</v>
      </c>
      <c r="ONJ167" s="835"/>
      <c r="ONK167" s="835"/>
      <c r="ONL167" s="836"/>
      <c r="ONM167" s="836"/>
      <c r="ONN167" s="836"/>
      <c r="ONO167" s="836"/>
      <c r="ONP167" s="835"/>
      <c r="ONQ167" s="835" t="s">
        <v>445</v>
      </c>
      <c r="ONR167" s="835"/>
      <c r="ONS167" s="835"/>
      <c r="ONT167" s="836"/>
      <c r="ONU167" s="836"/>
      <c r="ONV167" s="836"/>
      <c r="ONW167" s="836"/>
      <c r="ONX167" s="835"/>
      <c r="ONY167" s="835" t="s">
        <v>445</v>
      </c>
      <c r="ONZ167" s="835"/>
      <c r="OOA167" s="835"/>
      <c r="OOB167" s="836"/>
      <c r="OOC167" s="836"/>
      <c r="OOD167" s="836"/>
      <c r="OOE167" s="836"/>
      <c r="OOF167" s="835"/>
      <c r="OOG167" s="835" t="s">
        <v>445</v>
      </c>
      <c r="OOH167" s="835"/>
      <c r="OOI167" s="835"/>
      <c r="OOJ167" s="836"/>
      <c r="OOK167" s="836"/>
      <c r="OOL167" s="836"/>
      <c r="OOM167" s="836"/>
      <c r="OON167" s="835"/>
      <c r="OOO167" s="835" t="s">
        <v>445</v>
      </c>
      <c r="OOP167" s="835"/>
      <c r="OOQ167" s="835"/>
      <c r="OOR167" s="836"/>
      <c r="OOS167" s="836"/>
      <c r="OOT167" s="836"/>
      <c r="OOU167" s="836"/>
      <c r="OOV167" s="835"/>
      <c r="OOW167" s="835" t="s">
        <v>445</v>
      </c>
      <c r="OOX167" s="835"/>
      <c r="OOY167" s="835"/>
      <c r="OOZ167" s="836"/>
      <c r="OPA167" s="836"/>
      <c r="OPB167" s="836"/>
      <c r="OPC167" s="836"/>
      <c r="OPD167" s="835"/>
      <c r="OPE167" s="835" t="s">
        <v>445</v>
      </c>
      <c r="OPF167" s="835"/>
      <c r="OPG167" s="835"/>
      <c r="OPH167" s="836"/>
      <c r="OPI167" s="836"/>
      <c r="OPJ167" s="836"/>
      <c r="OPK167" s="836"/>
      <c r="OPL167" s="835"/>
      <c r="OPM167" s="835" t="s">
        <v>445</v>
      </c>
      <c r="OPN167" s="835"/>
      <c r="OPO167" s="835"/>
      <c r="OPP167" s="836"/>
      <c r="OPQ167" s="836"/>
      <c r="OPR167" s="836"/>
      <c r="OPS167" s="836"/>
      <c r="OPT167" s="835"/>
      <c r="OPU167" s="835" t="s">
        <v>445</v>
      </c>
      <c r="OPV167" s="835"/>
      <c r="OPW167" s="835"/>
      <c r="OPX167" s="836"/>
      <c r="OPY167" s="836"/>
      <c r="OPZ167" s="836"/>
      <c r="OQA167" s="836"/>
      <c r="OQB167" s="835"/>
      <c r="OQC167" s="835" t="s">
        <v>445</v>
      </c>
      <c r="OQD167" s="835"/>
      <c r="OQE167" s="835"/>
      <c r="OQF167" s="836"/>
      <c r="OQG167" s="836"/>
      <c r="OQH167" s="836"/>
      <c r="OQI167" s="836"/>
      <c r="OQJ167" s="835"/>
      <c r="OQK167" s="835" t="s">
        <v>445</v>
      </c>
      <c r="OQL167" s="835"/>
      <c r="OQM167" s="835"/>
      <c r="OQN167" s="836"/>
      <c r="OQO167" s="836"/>
      <c r="OQP167" s="836"/>
      <c r="OQQ167" s="836"/>
      <c r="OQR167" s="835"/>
      <c r="OQS167" s="835" t="s">
        <v>445</v>
      </c>
      <c r="OQT167" s="835"/>
      <c r="OQU167" s="835"/>
      <c r="OQV167" s="836"/>
      <c r="OQW167" s="836"/>
      <c r="OQX167" s="836"/>
      <c r="OQY167" s="836"/>
      <c r="OQZ167" s="835"/>
      <c r="ORA167" s="835" t="s">
        <v>445</v>
      </c>
      <c r="ORB167" s="835"/>
      <c r="ORC167" s="835"/>
      <c r="ORD167" s="836"/>
      <c r="ORE167" s="836"/>
      <c r="ORF167" s="836"/>
      <c r="ORG167" s="836"/>
      <c r="ORH167" s="835"/>
      <c r="ORI167" s="835" t="s">
        <v>445</v>
      </c>
      <c r="ORJ167" s="835"/>
      <c r="ORK167" s="835"/>
      <c r="ORL167" s="836"/>
      <c r="ORM167" s="836"/>
      <c r="ORN167" s="836"/>
      <c r="ORO167" s="836"/>
      <c r="ORP167" s="835"/>
      <c r="ORQ167" s="835" t="s">
        <v>445</v>
      </c>
      <c r="ORR167" s="835"/>
      <c r="ORS167" s="835"/>
      <c r="ORT167" s="836"/>
      <c r="ORU167" s="836"/>
      <c r="ORV167" s="836"/>
      <c r="ORW167" s="836"/>
      <c r="ORX167" s="835"/>
      <c r="ORY167" s="835" t="s">
        <v>445</v>
      </c>
      <c r="ORZ167" s="835"/>
      <c r="OSA167" s="835"/>
      <c r="OSB167" s="836"/>
      <c r="OSC167" s="836"/>
      <c r="OSD167" s="836"/>
      <c r="OSE167" s="836"/>
      <c r="OSF167" s="835"/>
      <c r="OSG167" s="835" t="s">
        <v>445</v>
      </c>
      <c r="OSH167" s="835"/>
      <c r="OSI167" s="835"/>
      <c r="OSJ167" s="836"/>
      <c r="OSK167" s="836"/>
      <c r="OSL167" s="836"/>
      <c r="OSM167" s="836"/>
      <c r="OSN167" s="835"/>
      <c r="OSO167" s="835" t="s">
        <v>445</v>
      </c>
      <c r="OSP167" s="835"/>
      <c r="OSQ167" s="835"/>
      <c r="OSR167" s="836"/>
      <c r="OSS167" s="836"/>
      <c r="OST167" s="836"/>
      <c r="OSU167" s="836"/>
      <c r="OSV167" s="835"/>
      <c r="OSW167" s="835" t="s">
        <v>445</v>
      </c>
      <c r="OSX167" s="835"/>
      <c r="OSY167" s="835"/>
      <c r="OSZ167" s="836"/>
      <c r="OTA167" s="836"/>
      <c r="OTB167" s="836"/>
      <c r="OTC167" s="836"/>
      <c r="OTD167" s="835"/>
      <c r="OTE167" s="835" t="s">
        <v>445</v>
      </c>
      <c r="OTF167" s="835"/>
      <c r="OTG167" s="835"/>
      <c r="OTH167" s="836"/>
      <c r="OTI167" s="836"/>
      <c r="OTJ167" s="836"/>
      <c r="OTK167" s="836"/>
      <c r="OTL167" s="835"/>
      <c r="OTM167" s="835" t="s">
        <v>445</v>
      </c>
      <c r="OTN167" s="835"/>
      <c r="OTO167" s="835"/>
      <c r="OTP167" s="836"/>
      <c r="OTQ167" s="836"/>
      <c r="OTR167" s="836"/>
      <c r="OTS167" s="836"/>
      <c r="OTT167" s="835"/>
      <c r="OTU167" s="835" t="s">
        <v>445</v>
      </c>
      <c r="OTV167" s="835"/>
      <c r="OTW167" s="835"/>
      <c r="OTX167" s="836"/>
      <c r="OTY167" s="836"/>
      <c r="OTZ167" s="836"/>
      <c r="OUA167" s="836"/>
      <c r="OUB167" s="835"/>
      <c r="OUC167" s="835" t="s">
        <v>445</v>
      </c>
      <c r="OUD167" s="835"/>
      <c r="OUE167" s="835"/>
      <c r="OUF167" s="836"/>
      <c r="OUG167" s="836"/>
      <c r="OUH167" s="836"/>
      <c r="OUI167" s="836"/>
      <c r="OUJ167" s="835"/>
      <c r="OUK167" s="835" t="s">
        <v>445</v>
      </c>
      <c r="OUL167" s="835"/>
      <c r="OUM167" s="835"/>
      <c r="OUN167" s="836"/>
      <c r="OUO167" s="836"/>
      <c r="OUP167" s="836"/>
      <c r="OUQ167" s="836"/>
      <c r="OUR167" s="835"/>
      <c r="OUS167" s="835" t="s">
        <v>445</v>
      </c>
      <c r="OUT167" s="835"/>
      <c r="OUU167" s="835"/>
      <c r="OUV167" s="836"/>
      <c r="OUW167" s="836"/>
      <c r="OUX167" s="836"/>
      <c r="OUY167" s="836"/>
      <c r="OUZ167" s="835"/>
      <c r="OVA167" s="835" t="s">
        <v>445</v>
      </c>
      <c r="OVB167" s="835"/>
      <c r="OVC167" s="835"/>
      <c r="OVD167" s="836"/>
      <c r="OVE167" s="836"/>
      <c r="OVF167" s="836"/>
      <c r="OVG167" s="836"/>
      <c r="OVH167" s="835"/>
      <c r="OVI167" s="835" t="s">
        <v>445</v>
      </c>
      <c r="OVJ167" s="835"/>
      <c r="OVK167" s="835"/>
      <c r="OVL167" s="836"/>
      <c r="OVM167" s="836"/>
      <c r="OVN167" s="836"/>
      <c r="OVO167" s="836"/>
      <c r="OVP167" s="835"/>
      <c r="OVQ167" s="835" t="s">
        <v>445</v>
      </c>
      <c r="OVR167" s="835"/>
      <c r="OVS167" s="835"/>
      <c r="OVT167" s="836"/>
      <c r="OVU167" s="836"/>
      <c r="OVV167" s="836"/>
      <c r="OVW167" s="836"/>
      <c r="OVX167" s="835"/>
      <c r="OVY167" s="835" t="s">
        <v>445</v>
      </c>
      <c r="OVZ167" s="835"/>
      <c r="OWA167" s="835"/>
      <c r="OWB167" s="836"/>
      <c r="OWC167" s="836"/>
      <c r="OWD167" s="836"/>
      <c r="OWE167" s="836"/>
      <c r="OWF167" s="835"/>
      <c r="OWG167" s="835" t="s">
        <v>445</v>
      </c>
      <c r="OWH167" s="835"/>
      <c r="OWI167" s="835"/>
      <c r="OWJ167" s="836"/>
      <c r="OWK167" s="836"/>
      <c r="OWL167" s="836"/>
      <c r="OWM167" s="836"/>
      <c r="OWN167" s="835"/>
      <c r="OWO167" s="835" t="s">
        <v>445</v>
      </c>
      <c r="OWP167" s="835"/>
      <c r="OWQ167" s="835"/>
      <c r="OWR167" s="836"/>
      <c r="OWS167" s="836"/>
      <c r="OWT167" s="836"/>
      <c r="OWU167" s="836"/>
      <c r="OWV167" s="835"/>
      <c r="OWW167" s="835" t="s">
        <v>445</v>
      </c>
      <c r="OWX167" s="835"/>
      <c r="OWY167" s="835"/>
      <c r="OWZ167" s="836"/>
      <c r="OXA167" s="836"/>
      <c r="OXB167" s="836"/>
      <c r="OXC167" s="836"/>
      <c r="OXD167" s="835"/>
      <c r="OXE167" s="835" t="s">
        <v>445</v>
      </c>
      <c r="OXF167" s="835"/>
      <c r="OXG167" s="835"/>
      <c r="OXH167" s="836"/>
      <c r="OXI167" s="836"/>
      <c r="OXJ167" s="836"/>
      <c r="OXK167" s="836"/>
      <c r="OXL167" s="835"/>
      <c r="OXM167" s="835" t="s">
        <v>445</v>
      </c>
      <c r="OXN167" s="835"/>
      <c r="OXO167" s="835"/>
      <c r="OXP167" s="836"/>
      <c r="OXQ167" s="836"/>
      <c r="OXR167" s="836"/>
      <c r="OXS167" s="836"/>
      <c r="OXT167" s="835"/>
      <c r="OXU167" s="835" t="s">
        <v>445</v>
      </c>
      <c r="OXV167" s="835"/>
      <c r="OXW167" s="835"/>
      <c r="OXX167" s="836"/>
      <c r="OXY167" s="836"/>
      <c r="OXZ167" s="836"/>
      <c r="OYA167" s="836"/>
      <c r="OYB167" s="835"/>
      <c r="OYC167" s="835" t="s">
        <v>445</v>
      </c>
      <c r="OYD167" s="835"/>
      <c r="OYE167" s="835"/>
      <c r="OYF167" s="836"/>
      <c r="OYG167" s="836"/>
      <c r="OYH167" s="836"/>
      <c r="OYI167" s="836"/>
      <c r="OYJ167" s="835"/>
      <c r="OYK167" s="835" t="s">
        <v>445</v>
      </c>
      <c r="OYL167" s="835"/>
      <c r="OYM167" s="835"/>
      <c r="OYN167" s="836"/>
      <c r="OYO167" s="836"/>
      <c r="OYP167" s="836"/>
      <c r="OYQ167" s="836"/>
      <c r="OYR167" s="835"/>
      <c r="OYS167" s="835" t="s">
        <v>445</v>
      </c>
      <c r="OYT167" s="835"/>
      <c r="OYU167" s="835"/>
      <c r="OYV167" s="836"/>
      <c r="OYW167" s="836"/>
      <c r="OYX167" s="836"/>
      <c r="OYY167" s="836"/>
      <c r="OYZ167" s="835"/>
      <c r="OZA167" s="835" t="s">
        <v>445</v>
      </c>
      <c r="OZB167" s="835"/>
      <c r="OZC167" s="835"/>
      <c r="OZD167" s="836"/>
      <c r="OZE167" s="836"/>
      <c r="OZF167" s="836"/>
      <c r="OZG167" s="836"/>
      <c r="OZH167" s="835"/>
      <c r="OZI167" s="835" t="s">
        <v>445</v>
      </c>
      <c r="OZJ167" s="835"/>
      <c r="OZK167" s="835"/>
      <c r="OZL167" s="836"/>
      <c r="OZM167" s="836"/>
      <c r="OZN167" s="836"/>
      <c r="OZO167" s="836"/>
      <c r="OZP167" s="835"/>
      <c r="OZQ167" s="835" t="s">
        <v>445</v>
      </c>
      <c r="OZR167" s="835"/>
      <c r="OZS167" s="835"/>
      <c r="OZT167" s="836"/>
      <c r="OZU167" s="836"/>
      <c r="OZV167" s="836"/>
      <c r="OZW167" s="836"/>
      <c r="OZX167" s="835"/>
      <c r="OZY167" s="835" t="s">
        <v>445</v>
      </c>
      <c r="OZZ167" s="835"/>
      <c r="PAA167" s="835"/>
      <c r="PAB167" s="836"/>
      <c r="PAC167" s="836"/>
      <c r="PAD167" s="836"/>
      <c r="PAE167" s="836"/>
      <c r="PAF167" s="835"/>
      <c r="PAG167" s="835" t="s">
        <v>445</v>
      </c>
      <c r="PAH167" s="835"/>
      <c r="PAI167" s="835"/>
      <c r="PAJ167" s="836"/>
      <c r="PAK167" s="836"/>
      <c r="PAL167" s="836"/>
      <c r="PAM167" s="836"/>
      <c r="PAN167" s="835"/>
      <c r="PAO167" s="835" t="s">
        <v>445</v>
      </c>
      <c r="PAP167" s="835"/>
      <c r="PAQ167" s="835"/>
      <c r="PAR167" s="836"/>
      <c r="PAS167" s="836"/>
      <c r="PAT167" s="836"/>
      <c r="PAU167" s="836"/>
      <c r="PAV167" s="835"/>
      <c r="PAW167" s="835" t="s">
        <v>445</v>
      </c>
      <c r="PAX167" s="835"/>
      <c r="PAY167" s="835"/>
      <c r="PAZ167" s="836"/>
      <c r="PBA167" s="836"/>
      <c r="PBB167" s="836"/>
      <c r="PBC167" s="836"/>
      <c r="PBD167" s="835"/>
      <c r="PBE167" s="835" t="s">
        <v>445</v>
      </c>
      <c r="PBF167" s="835"/>
      <c r="PBG167" s="835"/>
      <c r="PBH167" s="836"/>
      <c r="PBI167" s="836"/>
      <c r="PBJ167" s="836"/>
      <c r="PBK167" s="836"/>
      <c r="PBL167" s="835"/>
      <c r="PBM167" s="835" t="s">
        <v>445</v>
      </c>
      <c r="PBN167" s="835"/>
      <c r="PBO167" s="835"/>
      <c r="PBP167" s="836"/>
      <c r="PBQ167" s="836"/>
      <c r="PBR167" s="836"/>
      <c r="PBS167" s="836"/>
      <c r="PBT167" s="835"/>
      <c r="PBU167" s="835" t="s">
        <v>445</v>
      </c>
      <c r="PBV167" s="835"/>
      <c r="PBW167" s="835"/>
      <c r="PBX167" s="836"/>
      <c r="PBY167" s="836"/>
      <c r="PBZ167" s="836"/>
      <c r="PCA167" s="836"/>
      <c r="PCB167" s="835"/>
      <c r="PCC167" s="835" t="s">
        <v>445</v>
      </c>
      <c r="PCD167" s="835"/>
      <c r="PCE167" s="835"/>
      <c r="PCF167" s="836"/>
      <c r="PCG167" s="836"/>
      <c r="PCH167" s="836"/>
      <c r="PCI167" s="836"/>
      <c r="PCJ167" s="835"/>
      <c r="PCK167" s="835" t="s">
        <v>445</v>
      </c>
      <c r="PCL167" s="835"/>
      <c r="PCM167" s="835"/>
      <c r="PCN167" s="836"/>
      <c r="PCO167" s="836"/>
      <c r="PCP167" s="836"/>
      <c r="PCQ167" s="836"/>
      <c r="PCR167" s="835"/>
      <c r="PCS167" s="835" t="s">
        <v>445</v>
      </c>
      <c r="PCT167" s="835"/>
      <c r="PCU167" s="835"/>
      <c r="PCV167" s="836"/>
      <c r="PCW167" s="836"/>
      <c r="PCX167" s="836"/>
      <c r="PCY167" s="836"/>
      <c r="PCZ167" s="835"/>
      <c r="PDA167" s="835" t="s">
        <v>445</v>
      </c>
      <c r="PDB167" s="835"/>
      <c r="PDC167" s="835"/>
      <c r="PDD167" s="836"/>
      <c r="PDE167" s="836"/>
      <c r="PDF167" s="836"/>
      <c r="PDG167" s="836"/>
      <c r="PDH167" s="835"/>
      <c r="PDI167" s="835" t="s">
        <v>445</v>
      </c>
      <c r="PDJ167" s="835"/>
      <c r="PDK167" s="835"/>
      <c r="PDL167" s="836"/>
      <c r="PDM167" s="836"/>
      <c r="PDN167" s="836"/>
      <c r="PDO167" s="836"/>
      <c r="PDP167" s="835"/>
      <c r="PDQ167" s="835" t="s">
        <v>445</v>
      </c>
      <c r="PDR167" s="835"/>
      <c r="PDS167" s="835"/>
      <c r="PDT167" s="836"/>
      <c r="PDU167" s="836"/>
      <c r="PDV167" s="836"/>
      <c r="PDW167" s="836"/>
      <c r="PDX167" s="835"/>
      <c r="PDY167" s="835" t="s">
        <v>445</v>
      </c>
      <c r="PDZ167" s="835"/>
      <c r="PEA167" s="835"/>
      <c r="PEB167" s="836"/>
      <c r="PEC167" s="836"/>
      <c r="PED167" s="836"/>
      <c r="PEE167" s="836"/>
      <c r="PEF167" s="835"/>
      <c r="PEG167" s="835" t="s">
        <v>445</v>
      </c>
      <c r="PEH167" s="835"/>
      <c r="PEI167" s="835"/>
      <c r="PEJ167" s="836"/>
      <c r="PEK167" s="836"/>
      <c r="PEL167" s="836"/>
      <c r="PEM167" s="836"/>
      <c r="PEN167" s="835"/>
      <c r="PEO167" s="835" t="s">
        <v>445</v>
      </c>
      <c r="PEP167" s="835"/>
      <c r="PEQ167" s="835"/>
      <c r="PER167" s="836"/>
      <c r="PES167" s="836"/>
      <c r="PET167" s="836"/>
      <c r="PEU167" s="836"/>
      <c r="PEV167" s="835"/>
      <c r="PEW167" s="835" t="s">
        <v>445</v>
      </c>
      <c r="PEX167" s="835"/>
      <c r="PEY167" s="835"/>
      <c r="PEZ167" s="836"/>
      <c r="PFA167" s="836"/>
      <c r="PFB167" s="836"/>
      <c r="PFC167" s="836"/>
      <c r="PFD167" s="835"/>
      <c r="PFE167" s="835" t="s">
        <v>445</v>
      </c>
      <c r="PFF167" s="835"/>
      <c r="PFG167" s="835"/>
      <c r="PFH167" s="836"/>
      <c r="PFI167" s="836"/>
      <c r="PFJ167" s="836"/>
      <c r="PFK167" s="836"/>
      <c r="PFL167" s="835"/>
      <c r="PFM167" s="835" t="s">
        <v>445</v>
      </c>
      <c r="PFN167" s="835"/>
      <c r="PFO167" s="835"/>
      <c r="PFP167" s="836"/>
      <c r="PFQ167" s="836"/>
      <c r="PFR167" s="836"/>
      <c r="PFS167" s="836"/>
      <c r="PFT167" s="835"/>
      <c r="PFU167" s="835" t="s">
        <v>445</v>
      </c>
      <c r="PFV167" s="835"/>
      <c r="PFW167" s="835"/>
      <c r="PFX167" s="836"/>
      <c r="PFY167" s="836"/>
      <c r="PFZ167" s="836"/>
      <c r="PGA167" s="836"/>
      <c r="PGB167" s="835"/>
      <c r="PGC167" s="835" t="s">
        <v>445</v>
      </c>
      <c r="PGD167" s="835"/>
      <c r="PGE167" s="835"/>
      <c r="PGF167" s="836"/>
      <c r="PGG167" s="836"/>
      <c r="PGH167" s="836"/>
      <c r="PGI167" s="836"/>
      <c r="PGJ167" s="835"/>
      <c r="PGK167" s="835" t="s">
        <v>445</v>
      </c>
      <c r="PGL167" s="835"/>
      <c r="PGM167" s="835"/>
      <c r="PGN167" s="836"/>
      <c r="PGO167" s="836"/>
      <c r="PGP167" s="836"/>
      <c r="PGQ167" s="836"/>
      <c r="PGR167" s="835"/>
      <c r="PGS167" s="835" t="s">
        <v>445</v>
      </c>
      <c r="PGT167" s="835"/>
      <c r="PGU167" s="835"/>
      <c r="PGV167" s="836"/>
      <c r="PGW167" s="836"/>
      <c r="PGX167" s="836"/>
      <c r="PGY167" s="836"/>
      <c r="PGZ167" s="835"/>
      <c r="PHA167" s="835" t="s">
        <v>445</v>
      </c>
      <c r="PHB167" s="835"/>
      <c r="PHC167" s="835"/>
      <c r="PHD167" s="836"/>
      <c r="PHE167" s="836"/>
      <c r="PHF167" s="836"/>
      <c r="PHG167" s="836"/>
      <c r="PHH167" s="835"/>
      <c r="PHI167" s="835" t="s">
        <v>445</v>
      </c>
      <c r="PHJ167" s="835"/>
      <c r="PHK167" s="835"/>
      <c r="PHL167" s="836"/>
      <c r="PHM167" s="836"/>
      <c r="PHN167" s="836"/>
      <c r="PHO167" s="836"/>
      <c r="PHP167" s="835"/>
      <c r="PHQ167" s="835" t="s">
        <v>445</v>
      </c>
      <c r="PHR167" s="835"/>
      <c r="PHS167" s="835"/>
      <c r="PHT167" s="836"/>
      <c r="PHU167" s="836"/>
      <c r="PHV167" s="836"/>
      <c r="PHW167" s="836"/>
      <c r="PHX167" s="835"/>
      <c r="PHY167" s="835" t="s">
        <v>445</v>
      </c>
      <c r="PHZ167" s="835"/>
      <c r="PIA167" s="835"/>
      <c r="PIB167" s="836"/>
      <c r="PIC167" s="836"/>
      <c r="PID167" s="836"/>
      <c r="PIE167" s="836"/>
      <c r="PIF167" s="835"/>
      <c r="PIG167" s="835" t="s">
        <v>445</v>
      </c>
      <c r="PIH167" s="835"/>
      <c r="PII167" s="835"/>
      <c r="PIJ167" s="836"/>
      <c r="PIK167" s="836"/>
      <c r="PIL167" s="836"/>
      <c r="PIM167" s="836"/>
      <c r="PIN167" s="835"/>
      <c r="PIO167" s="835" t="s">
        <v>445</v>
      </c>
      <c r="PIP167" s="835"/>
      <c r="PIQ167" s="835"/>
      <c r="PIR167" s="836"/>
      <c r="PIS167" s="836"/>
      <c r="PIT167" s="836"/>
      <c r="PIU167" s="836"/>
      <c r="PIV167" s="835"/>
      <c r="PIW167" s="835" t="s">
        <v>445</v>
      </c>
      <c r="PIX167" s="835"/>
      <c r="PIY167" s="835"/>
      <c r="PIZ167" s="836"/>
      <c r="PJA167" s="836"/>
      <c r="PJB167" s="836"/>
      <c r="PJC167" s="836"/>
      <c r="PJD167" s="835"/>
      <c r="PJE167" s="835" t="s">
        <v>445</v>
      </c>
      <c r="PJF167" s="835"/>
      <c r="PJG167" s="835"/>
      <c r="PJH167" s="836"/>
      <c r="PJI167" s="836"/>
      <c r="PJJ167" s="836"/>
      <c r="PJK167" s="836"/>
      <c r="PJL167" s="835"/>
      <c r="PJM167" s="835" t="s">
        <v>445</v>
      </c>
      <c r="PJN167" s="835"/>
      <c r="PJO167" s="835"/>
      <c r="PJP167" s="836"/>
      <c r="PJQ167" s="836"/>
      <c r="PJR167" s="836"/>
      <c r="PJS167" s="836"/>
      <c r="PJT167" s="835"/>
      <c r="PJU167" s="835" t="s">
        <v>445</v>
      </c>
      <c r="PJV167" s="835"/>
      <c r="PJW167" s="835"/>
      <c r="PJX167" s="836"/>
      <c r="PJY167" s="836"/>
      <c r="PJZ167" s="836"/>
      <c r="PKA167" s="836"/>
      <c r="PKB167" s="835"/>
      <c r="PKC167" s="835" t="s">
        <v>445</v>
      </c>
      <c r="PKD167" s="835"/>
      <c r="PKE167" s="835"/>
      <c r="PKF167" s="836"/>
      <c r="PKG167" s="836"/>
      <c r="PKH167" s="836"/>
      <c r="PKI167" s="836"/>
      <c r="PKJ167" s="835"/>
      <c r="PKK167" s="835" t="s">
        <v>445</v>
      </c>
      <c r="PKL167" s="835"/>
      <c r="PKM167" s="835"/>
      <c r="PKN167" s="836"/>
      <c r="PKO167" s="836"/>
      <c r="PKP167" s="836"/>
      <c r="PKQ167" s="836"/>
      <c r="PKR167" s="835"/>
      <c r="PKS167" s="835" t="s">
        <v>445</v>
      </c>
      <c r="PKT167" s="835"/>
      <c r="PKU167" s="835"/>
      <c r="PKV167" s="836"/>
      <c r="PKW167" s="836"/>
      <c r="PKX167" s="836"/>
      <c r="PKY167" s="836"/>
      <c r="PKZ167" s="835"/>
      <c r="PLA167" s="835" t="s">
        <v>445</v>
      </c>
      <c r="PLB167" s="835"/>
      <c r="PLC167" s="835"/>
      <c r="PLD167" s="836"/>
      <c r="PLE167" s="836"/>
      <c r="PLF167" s="836"/>
      <c r="PLG167" s="836"/>
      <c r="PLH167" s="835"/>
      <c r="PLI167" s="835" t="s">
        <v>445</v>
      </c>
      <c r="PLJ167" s="835"/>
      <c r="PLK167" s="835"/>
      <c r="PLL167" s="836"/>
      <c r="PLM167" s="836"/>
      <c r="PLN167" s="836"/>
      <c r="PLO167" s="836"/>
      <c r="PLP167" s="835"/>
      <c r="PLQ167" s="835" t="s">
        <v>445</v>
      </c>
      <c r="PLR167" s="835"/>
      <c r="PLS167" s="835"/>
      <c r="PLT167" s="836"/>
      <c r="PLU167" s="836"/>
      <c r="PLV167" s="836"/>
      <c r="PLW167" s="836"/>
      <c r="PLX167" s="835"/>
      <c r="PLY167" s="835" t="s">
        <v>445</v>
      </c>
      <c r="PLZ167" s="835"/>
      <c r="PMA167" s="835"/>
      <c r="PMB167" s="836"/>
      <c r="PMC167" s="836"/>
      <c r="PMD167" s="836"/>
      <c r="PME167" s="836"/>
      <c r="PMF167" s="835"/>
      <c r="PMG167" s="835" t="s">
        <v>445</v>
      </c>
      <c r="PMH167" s="835"/>
      <c r="PMI167" s="835"/>
      <c r="PMJ167" s="836"/>
      <c r="PMK167" s="836"/>
      <c r="PML167" s="836"/>
      <c r="PMM167" s="836"/>
      <c r="PMN167" s="835"/>
      <c r="PMO167" s="835" t="s">
        <v>445</v>
      </c>
      <c r="PMP167" s="835"/>
      <c r="PMQ167" s="835"/>
      <c r="PMR167" s="836"/>
      <c r="PMS167" s="836"/>
      <c r="PMT167" s="836"/>
      <c r="PMU167" s="836"/>
      <c r="PMV167" s="835"/>
      <c r="PMW167" s="835" t="s">
        <v>445</v>
      </c>
      <c r="PMX167" s="835"/>
      <c r="PMY167" s="835"/>
      <c r="PMZ167" s="836"/>
      <c r="PNA167" s="836"/>
      <c r="PNB167" s="836"/>
      <c r="PNC167" s="836"/>
      <c r="PND167" s="835"/>
      <c r="PNE167" s="835" t="s">
        <v>445</v>
      </c>
      <c r="PNF167" s="835"/>
      <c r="PNG167" s="835"/>
      <c r="PNH167" s="836"/>
      <c r="PNI167" s="836"/>
      <c r="PNJ167" s="836"/>
      <c r="PNK167" s="836"/>
      <c r="PNL167" s="835"/>
      <c r="PNM167" s="835" t="s">
        <v>445</v>
      </c>
      <c r="PNN167" s="835"/>
      <c r="PNO167" s="835"/>
      <c r="PNP167" s="836"/>
      <c r="PNQ167" s="836"/>
      <c r="PNR167" s="836"/>
      <c r="PNS167" s="836"/>
      <c r="PNT167" s="835"/>
      <c r="PNU167" s="835" t="s">
        <v>445</v>
      </c>
      <c r="PNV167" s="835"/>
      <c r="PNW167" s="835"/>
      <c r="PNX167" s="836"/>
      <c r="PNY167" s="836"/>
      <c r="PNZ167" s="836"/>
      <c r="POA167" s="836"/>
      <c r="POB167" s="835"/>
      <c r="POC167" s="835" t="s">
        <v>445</v>
      </c>
      <c r="POD167" s="835"/>
      <c r="POE167" s="835"/>
      <c r="POF167" s="836"/>
      <c r="POG167" s="836"/>
      <c r="POH167" s="836"/>
      <c r="POI167" s="836"/>
      <c r="POJ167" s="835"/>
      <c r="POK167" s="835" t="s">
        <v>445</v>
      </c>
      <c r="POL167" s="835"/>
      <c r="POM167" s="835"/>
      <c r="PON167" s="836"/>
      <c r="POO167" s="836"/>
      <c r="POP167" s="836"/>
      <c r="POQ167" s="836"/>
      <c r="POR167" s="835"/>
      <c r="POS167" s="835" t="s">
        <v>445</v>
      </c>
      <c r="POT167" s="835"/>
      <c r="POU167" s="835"/>
      <c r="POV167" s="836"/>
      <c r="POW167" s="836"/>
      <c r="POX167" s="836"/>
      <c r="POY167" s="836"/>
      <c r="POZ167" s="835"/>
      <c r="PPA167" s="835" t="s">
        <v>445</v>
      </c>
      <c r="PPB167" s="835"/>
      <c r="PPC167" s="835"/>
      <c r="PPD167" s="836"/>
      <c r="PPE167" s="836"/>
      <c r="PPF167" s="836"/>
      <c r="PPG167" s="836"/>
      <c r="PPH167" s="835"/>
      <c r="PPI167" s="835" t="s">
        <v>445</v>
      </c>
      <c r="PPJ167" s="835"/>
      <c r="PPK167" s="835"/>
      <c r="PPL167" s="836"/>
      <c r="PPM167" s="836"/>
      <c r="PPN167" s="836"/>
      <c r="PPO167" s="836"/>
      <c r="PPP167" s="835"/>
      <c r="PPQ167" s="835" t="s">
        <v>445</v>
      </c>
      <c r="PPR167" s="835"/>
      <c r="PPS167" s="835"/>
      <c r="PPT167" s="836"/>
      <c r="PPU167" s="836"/>
      <c r="PPV167" s="836"/>
      <c r="PPW167" s="836"/>
      <c r="PPX167" s="835"/>
      <c r="PPY167" s="835" t="s">
        <v>445</v>
      </c>
      <c r="PPZ167" s="835"/>
      <c r="PQA167" s="835"/>
      <c r="PQB167" s="836"/>
      <c r="PQC167" s="836"/>
      <c r="PQD167" s="836"/>
      <c r="PQE167" s="836"/>
      <c r="PQF167" s="835"/>
      <c r="PQG167" s="835" t="s">
        <v>445</v>
      </c>
      <c r="PQH167" s="835"/>
      <c r="PQI167" s="835"/>
      <c r="PQJ167" s="836"/>
      <c r="PQK167" s="836"/>
      <c r="PQL167" s="836"/>
      <c r="PQM167" s="836"/>
      <c r="PQN167" s="835"/>
      <c r="PQO167" s="835" t="s">
        <v>445</v>
      </c>
      <c r="PQP167" s="835"/>
      <c r="PQQ167" s="835"/>
      <c r="PQR167" s="836"/>
      <c r="PQS167" s="836"/>
      <c r="PQT167" s="836"/>
      <c r="PQU167" s="836"/>
      <c r="PQV167" s="835"/>
      <c r="PQW167" s="835" t="s">
        <v>445</v>
      </c>
      <c r="PQX167" s="835"/>
      <c r="PQY167" s="835"/>
      <c r="PQZ167" s="836"/>
      <c r="PRA167" s="836"/>
      <c r="PRB167" s="836"/>
      <c r="PRC167" s="836"/>
      <c r="PRD167" s="835"/>
      <c r="PRE167" s="835" t="s">
        <v>445</v>
      </c>
      <c r="PRF167" s="835"/>
      <c r="PRG167" s="835"/>
      <c r="PRH167" s="836"/>
      <c r="PRI167" s="836"/>
      <c r="PRJ167" s="836"/>
      <c r="PRK167" s="836"/>
      <c r="PRL167" s="835"/>
      <c r="PRM167" s="835" t="s">
        <v>445</v>
      </c>
      <c r="PRN167" s="835"/>
      <c r="PRO167" s="835"/>
      <c r="PRP167" s="836"/>
      <c r="PRQ167" s="836"/>
      <c r="PRR167" s="836"/>
      <c r="PRS167" s="836"/>
      <c r="PRT167" s="835"/>
      <c r="PRU167" s="835" t="s">
        <v>445</v>
      </c>
      <c r="PRV167" s="835"/>
      <c r="PRW167" s="835"/>
      <c r="PRX167" s="836"/>
      <c r="PRY167" s="836"/>
      <c r="PRZ167" s="836"/>
      <c r="PSA167" s="836"/>
      <c r="PSB167" s="835"/>
      <c r="PSC167" s="835" t="s">
        <v>445</v>
      </c>
      <c r="PSD167" s="835"/>
      <c r="PSE167" s="835"/>
      <c r="PSF167" s="836"/>
      <c r="PSG167" s="836"/>
      <c r="PSH167" s="836"/>
      <c r="PSI167" s="836"/>
      <c r="PSJ167" s="835"/>
      <c r="PSK167" s="835" t="s">
        <v>445</v>
      </c>
      <c r="PSL167" s="835"/>
      <c r="PSM167" s="835"/>
      <c r="PSN167" s="836"/>
      <c r="PSO167" s="836"/>
      <c r="PSP167" s="836"/>
      <c r="PSQ167" s="836"/>
      <c r="PSR167" s="835"/>
      <c r="PSS167" s="835" t="s">
        <v>445</v>
      </c>
      <c r="PST167" s="835"/>
      <c r="PSU167" s="835"/>
      <c r="PSV167" s="836"/>
      <c r="PSW167" s="836"/>
      <c r="PSX167" s="836"/>
      <c r="PSY167" s="836"/>
      <c r="PSZ167" s="835"/>
      <c r="PTA167" s="835" t="s">
        <v>445</v>
      </c>
      <c r="PTB167" s="835"/>
      <c r="PTC167" s="835"/>
      <c r="PTD167" s="836"/>
      <c r="PTE167" s="836"/>
      <c r="PTF167" s="836"/>
      <c r="PTG167" s="836"/>
      <c r="PTH167" s="835"/>
      <c r="PTI167" s="835" t="s">
        <v>445</v>
      </c>
      <c r="PTJ167" s="835"/>
      <c r="PTK167" s="835"/>
      <c r="PTL167" s="836"/>
      <c r="PTM167" s="836"/>
      <c r="PTN167" s="836"/>
      <c r="PTO167" s="836"/>
      <c r="PTP167" s="835"/>
      <c r="PTQ167" s="835" t="s">
        <v>445</v>
      </c>
      <c r="PTR167" s="835"/>
      <c r="PTS167" s="835"/>
      <c r="PTT167" s="836"/>
      <c r="PTU167" s="836"/>
      <c r="PTV167" s="836"/>
      <c r="PTW167" s="836"/>
      <c r="PTX167" s="835"/>
      <c r="PTY167" s="835" t="s">
        <v>445</v>
      </c>
      <c r="PTZ167" s="835"/>
      <c r="PUA167" s="835"/>
      <c r="PUB167" s="836"/>
      <c r="PUC167" s="836"/>
      <c r="PUD167" s="836"/>
      <c r="PUE167" s="836"/>
      <c r="PUF167" s="835"/>
      <c r="PUG167" s="835" t="s">
        <v>445</v>
      </c>
      <c r="PUH167" s="835"/>
      <c r="PUI167" s="835"/>
      <c r="PUJ167" s="836"/>
      <c r="PUK167" s="836"/>
      <c r="PUL167" s="836"/>
      <c r="PUM167" s="836"/>
      <c r="PUN167" s="835"/>
      <c r="PUO167" s="835" t="s">
        <v>445</v>
      </c>
      <c r="PUP167" s="835"/>
      <c r="PUQ167" s="835"/>
      <c r="PUR167" s="836"/>
      <c r="PUS167" s="836"/>
      <c r="PUT167" s="836"/>
      <c r="PUU167" s="836"/>
      <c r="PUV167" s="835"/>
      <c r="PUW167" s="835" t="s">
        <v>445</v>
      </c>
      <c r="PUX167" s="835"/>
      <c r="PUY167" s="835"/>
      <c r="PUZ167" s="836"/>
      <c r="PVA167" s="836"/>
      <c r="PVB167" s="836"/>
      <c r="PVC167" s="836"/>
      <c r="PVD167" s="835"/>
      <c r="PVE167" s="835" t="s">
        <v>445</v>
      </c>
      <c r="PVF167" s="835"/>
      <c r="PVG167" s="835"/>
      <c r="PVH167" s="836"/>
      <c r="PVI167" s="836"/>
      <c r="PVJ167" s="836"/>
      <c r="PVK167" s="836"/>
      <c r="PVL167" s="835"/>
      <c r="PVM167" s="835" t="s">
        <v>445</v>
      </c>
      <c r="PVN167" s="835"/>
      <c r="PVO167" s="835"/>
      <c r="PVP167" s="836"/>
      <c r="PVQ167" s="836"/>
      <c r="PVR167" s="836"/>
      <c r="PVS167" s="836"/>
      <c r="PVT167" s="835"/>
      <c r="PVU167" s="835" t="s">
        <v>445</v>
      </c>
      <c r="PVV167" s="835"/>
      <c r="PVW167" s="835"/>
      <c r="PVX167" s="836"/>
      <c r="PVY167" s="836"/>
      <c r="PVZ167" s="836"/>
      <c r="PWA167" s="836"/>
      <c r="PWB167" s="835"/>
      <c r="PWC167" s="835" t="s">
        <v>445</v>
      </c>
      <c r="PWD167" s="835"/>
      <c r="PWE167" s="835"/>
      <c r="PWF167" s="836"/>
      <c r="PWG167" s="836"/>
      <c r="PWH167" s="836"/>
      <c r="PWI167" s="836"/>
      <c r="PWJ167" s="835"/>
      <c r="PWK167" s="835" t="s">
        <v>445</v>
      </c>
      <c r="PWL167" s="835"/>
      <c r="PWM167" s="835"/>
      <c r="PWN167" s="836"/>
      <c r="PWO167" s="836"/>
      <c r="PWP167" s="836"/>
      <c r="PWQ167" s="836"/>
      <c r="PWR167" s="835"/>
      <c r="PWS167" s="835" t="s">
        <v>445</v>
      </c>
      <c r="PWT167" s="835"/>
      <c r="PWU167" s="835"/>
      <c r="PWV167" s="836"/>
      <c r="PWW167" s="836"/>
      <c r="PWX167" s="836"/>
      <c r="PWY167" s="836"/>
      <c r="PWZ167" s="835"/>
      <c r="PXA167" s="835" t="s">
        <v>445</v>
      </c>
      <c r="PXB167" s="835"/>
      <c r="PXC167" s="835"/>
      <c r="PXD167" s="836"/>
      <c r="PXE167" s="836"/>
      <c r="PXF167" s="836"/>
      <c r="PXG167" s="836"/>
      <c r="PXH167" s="835"/>
      <c r="PXI167" s="835" t="s">
        <v>445</v>
      </c>
      <c r="PXJ167" s="835"/>
      <c r="PXK167" s="835"/>
      <c r="PXL167" s="836"/>
      <c r="PXM167" s="836"/>
      <c r="PXN167" s="836"/>
      <c r="PXO167" s="836"/>
      <c r="PXP167" s="835"/>
      <c r="PXQ167" s="835" t="s">
        <v>445</v>
      </c>
      <c r="PXR167" s="835"/>
      <c r="PXS167" s="835"/>
      <c r="PXT167" s="836"/>
      <c r="PXU167" s="836"/>
      <c r="PXV167" s="836"/>
      <c r="PXW167" s="836"/>
      <c r="PXX167" s="835"/>
      <c r="PXY167" s="835" t="s">
        <v>445</v>
      </c>
      <c r="PXZ167" s="835"/>
      <c r="PYA167" s="835"/>
      <c r="PYB167" s="836"/>
      <c r="PYC167" s="836"/>
      <c r="PYD167" s="836"/>
      <c r="PYE167" s="836"/>
      <c r="PYF167" s="835"/>
      <c r="PYG167" s="835" t="s">
        <v>445</v>
      </c>
      <c r="PYH167" s="835"/>
      <c r="PYI167" s="835"/>
      <c r="PYJ167" s="836"/>
      <c r="PYK167" s="836"/>
      <c r="PYL167" s="836"/>
      <c r="PYM167" s="836"/>
      <c r="PYN167" s="835"/>
      <c r="PYO167" s="835" t="s">
        <v>445</v>
      </c>
      <c r="PYP167" s="835"/>
      <c r="PYQ167" s="835"/>
      <c r="PYR167" s="836"/>
      <c r="PYS167" s="836"/>
      <c r="PYT167" s="836"/>
      <c r="PYU167" s="836"/>
      <c r="PYV167" s="835"/>
      <c r="PYW167" s="835" t="s">
        <v>445</v>
      </c>
      <c r="PYX167" s="835"/>
      <c r="PYY167" s="835"/>
      <c r="PYZ167" s="836"/>
      <c r="PZA167" s="836"/>
      <c r="PZB167" s="836"/>
      <c r="PZC167" s="836"/>
      <c r="PZD167" s="835"/>
      <c r="PZE167" s="835" t="s">
        <v>445</v>
      </c>
      <c r="PZF167" s="835"/>
      <c r="PZG167" s="835"/>
      <c r="PZH167" s="836"/>
      <c r="PZI167" s="836"/>
      <c r="PZJ167" s="836"/>
      <c r="PZK167" s="836"/>
      <c r="PZL167" s="835"/>
      <c r="PZM167" s="835" t="s">
        <v>445</v>
      </c>
      <c r="PZN167" s="835"/>
      <c r="PZO167" s="835"/>
      <c r="PZP167" s="836"/>
      <c r="PZQ167" s="836"/>
      <c r="PZR167" s="836"/>
      <c r="PZS167" s="836"/>
      <c r="PZT167" s="835"/>
      <c r="PZU167" s="835" t="s">
        <v>445</v>
      </c>
      <c r="PZV167" s="835"/>
      <c r="PZW167" s="835"/>
      <c r="PZX167" s="836"/>
      <c r="PZY167" s="836"/>
      <c r="PZZ167" s="836"/>
      <c r="QAA167" s="836"/>
      <c r="QAB167" s="835"/>
      <c r="QAC167" s="835" t="s">
        <v>445</v>
      </c>
      <c r="QAD167" s="835"/>
      <c r="QAE167" s="835"/>
      <c r="QAF167" s="836"/>
      <c r="QAG167" s="836"/>
      <c r="QAH167" s="836"/>
      <c r="QAI167" s="836"/>
      <c r="QAJ167" s="835"/>
      <c r="QAK167" s="835" t="s">
        <v>445</v>
      </c>
      <c r="QAL167" s="835"/>
      <c r="QAM167" s="835"/>
      <c r="QAN167" s="836"/>
      <c r="QAO167" s="836"/>
      <c r="QAP167" s="836"/>
      <c r="QAQ167" s="836"/>
      <c r="QAR167" s="835"/>
      <c r="QAS167" s="835" t="s">
        <v>445</v>
      </c>
      <c r="QAT167" s="835"/>
      <c r="QAU167" s="835"/>
      <c r="QAV167" s="836"/>
      <c r="QAW167" s="836"/>
      <c r="QAX167" s="836"/>
      <c r="QAY167" s="836"/>
      <c r="QAZ167" s="835"/>
      <c r="QBA167" s="835" t="s">
        <v>445</v>
      </c>
      <c r="QBB167" s="835"/>
      <c r="QBC167" s="835"/>
      <c r="QBD167" s="836"/>
      <c r="QBE167" s="836"/>
      <c r="QBF167" s="836"/>
      <c r="QBG167" s="836"/>
      <c r="QBH167" s="835"/>
      <c r="QBI167" s="835" t="s">
        <v>445</v>
      </c>
      <c r="QBJ167" s="835"/>
      <c r="QBK167" s="835"/>
      <c r="QBL167" s="836"/>
      <c r="QBM167" s="836"/>
      <c r="QBN167" s="836"/>
      <c r="QBO167" s="836"/>
      <c r="QBP167" s="835"/>
      <c r="QBQ167" s="835" t="s">
        <v>445</v>
      </c>
      <c r="QBR167" s="835"/>
      <c r="QBS167" s="835"/>
      <c r="QBT167" s="836"/>
      <c r="QBU167" s="836"/>
      <c r="QBV167" s="836"/>
      <c r="QBW167" s="836"/>
      <c r="QBX167" s="835"/>
      <c r="QBY167" s="835" t="s">
        <v>445</v>
      </c>
      <c r="QBZ167" s="835"/>
      <c r="QCA167" s="835"/>
      <c r="QCB167" s="836"/>
      <c r="QCC167" s="836"/>
      <c r="QCD167" s="836"/>
      <c r="QCE167" s="836"/>
      <c r="QCF167" s="835"/>
      <c r="QCG167" s="835" t="s">
        <v>445</v>
      </c>
      <c r="QCH167" s="835"/>
      <c r="QCI167" s="835"/>
      <c r="QCJ167" s="836"/>
      <c r="QCK167" s="836"/>
      <c r="QCL167" s="836"/>
      <c r="QCM167" s="836"/>
      <c r="QCN167" s="835"/>
      <c r="QCO167" s="835" t="s">
        <v>445</v>
      </c>
      <c r="QCP167" s="835"/>
      <c r="QCQ167" s="835"/>
      <c r="QCR167" s="836"/>
      <c r="QCS167" s="836"/>
      <c r="QCT167" s="836"/>
      <c r="QCU167" s="836"/>
      <c r="QCV167" s="835"/>
      <c r="QCW167" s="835" t="s">
        <v>445</v>
      </c>
      <c r="QCX167" s="835"/>
      <c r="QCY167" s="835"/>
      <c r="QCZ167" s="836"/>
      <c r="QDA167" s="836"/>
      <c r="QDB167" s="836"/>
      <c r="QDC167" s="836"/>
      <c r="QDD167" s="835"/>
      <c r="QDE167" s="835" t="s">
        <v>445</v>
      </c>
      <c r="QDF167" s="835"/>
      <c r="QDG167" s="835"/>
      <c r="QDH167" s="836"/>
      <c r="QDI167" s="836"/>
      <c r="QDJ167" s="836"/>
      <c r="QDK167" s="836"/>
      <c r="QDL167" s="835"/>
      <c r="QDM167" s="835" t="s">
        <v>445</v>
      </c>
      <c r="QDN167" s="835"/>
      <c r="QDO167" s="835"/>
      <c r="QDP167" s="836"/>
      <c r="QDQ167" s="836"/>
      <c r="QDR167" s="836"/>
      <c r="QDS167" s="836"/>
      <c r="QDT167" s="835"/>
      <c r="QDU167" s="835" t="s">
        <v>445</v>
      </c>
      <c r="QDV167" s="835"/>
      <c r="QDW167" s="835"/>
      <c r="QDX167" s="836"/>
      <c r="QDY167" s="836"/>
      <c r="QDZ167" s="836"/>
      <c r="QEA167" s="836"/>
      <c r="QEB167" s="835"/>
      <c r="QEC167" s="835" t="s">
        <v>445</v>
      </c>
      <c r="QED167" s="835"/>
      <c r="QEE167" s="835"/>
      <c r="QEF167" s="836"/>
      <c r="QEG167" s="836"/>
      <c r="QEH167" s="836"/>
      <c r="QEI167" s="836"/>
      <c r="QEJ167" s="835"/>
      <c r="QEK167" s="835" t="s">
        <v>445</v>
      </c>
      <c r="QEL167" s="835"/>
      <c r="QEM167" s="835"/>
      <c r="QEN167" s="836"/>
      <c r="QEO167" s="836"/>
      <c r="QEP167" s="836"/>
      <c r="QEQ167" s="836"/>
      <c r="QER167" s="835"/>
      <c r="QES167" s="835" t="s">
        <v>445</v>
      </c>
      <c r="QET167" s="835"/>
      <c r="QEU167" s="835"/>
      <c r="QEV167" s="836"/>
      <c r="QEW167" s="836"/>
      <c r="QEX167" s="836"/>
      <c r="QEY167" s="836"/>
      <c r="QEZ167" s="835"/>
      <c r="QFA167" s="835" t="s">
        <v>445</v>
      </c>
      <c r="QFB167" s="835"/>
      <c r="QFC167" s="835"/>
      <c r="QFD167" s="836"/>
      <c r="QFE167" s="836"/>
      <c r="QFF167" s="836"/>
      <c r="QFG167" s="836"/>
      <c r="QFH167" s="835"/>
      <c r="QFI167" s="835" t="s">
        <v>445</v>
      </c>
      <c r="QFJ167" s="835"/>
      <c r="QFK167" s="835"/>
      <c r="QFL167" s="836"/>
      <c r="QFM167" s="836"/>
      <c r="QFN167" s="836"/>
      <c r="QFO167" s="836"/>
      <c r="QFP167" s="835"/>
      <c r="QFQ167" s="835" t="s">
        <v>445</v>
      </c>
      <c r="QFR167" s="835"/>
      <c r="QFS167" s="835"/>
      <c r="QFT167" s="836"/>
      <c r="QFU167" s="836"/>
      <c r="QFV167" s="836"/>
      <c r="QFW167" s="836"/>
      <c r="QFX167" s="835"/>
      <c r="QFY167" s="835" t="s">
        <v>445</v>
      </c>
      <c r="QFZ167" s="835"/>
      <c r="QGA167" s="835"/>
      <c r="QGB167" s="836"/>
      <c r="QGC167" s="836"/>
      <c r="QGD167" s="836"/>
      <c r="QGE167" s="836"/>
      <c r="QGF167" s="835"/>
      <c r="QGG167" s="835" t="s">
        <v>445</v>
      </c>
      <c r="QGH167" s="835"/>
      <c r="QGI167" s="835"/>
      <c r="QGJ167" s="836"/>
      <c r="QGK167" s="836"/>
      <c r="QGL167" s="836"/>
      <c r="QGM167" s="836"/>
      <c r="QGN167" s="835"/>
      <c r="QGO167" s="835" t="s">
        <v>445</v>
      </c>
      <c r="QGP167" s="835"/>
      <c r="QGQ167" s="835"/>
      <c r="QGR167" s="836"/>
      <c r="QGS167" s="836"/>
      <c r="QGT167" s="836"/>
      <c r="QGU167" s="836"/>
      <c r="QGV167" s="835"/>
      <c r="QGW167" s="835" t="s">
        <v>445</v>
      </c>
      <c r="QGX167" s="835"/>
      <c r="QGY167" s="835"/>
      <c r="QGZ167" s="836"/>
      <c r="QHA167" s="836"/>
      <c r="QHB167" s="836"/>
      <c r="QHC167" s="836"/>
      <c r="QHD167" s="835"/>
      <c r="QHE167" s="835" t="s">
        <v>445</v>
      </c>
      <c r="QHF167" s="835"/>
      <c r="QHG167" s="835"/>
      <c r="QHH167" s="836"/>
      <c r="QHI167" s="836"/>
      <c r="QHJ167" s="836"/>
      <c r="QHK167" s="836"/>
      <c r="QHL167" s="835"/>
      <c r="QHM167" s="835" t="s">
        <v>445</v>
      </c>
      <c r="QHN167" s="835"/>
      <c r="QHO167" s="835"/>
      <c r="QHP167" s="836"/>
      <c r="QHQ167" s="836"/>
      <c r="QHR167" s="836"/>
      <c r="QHS167" s="836"/>
      <c r="QHT167" s="835"/>
      <c r="QHU167" s="835" t="s">
        <v>445</v>
      </c>
      <c r="QHV167" s="835"/>
      <c r="QHW167" s="835"/>
      <c r="QHX167" s="836"/>
      <c r="QHY167" s="836"/>
      <c r="QHZ167" s="836"/>
      <c r="QIA167" s="836"/>
      <c r="QIB167" s="835"/>
      <c r="QIC167" s="835" t="s">
        <v>445</v>
      </c>
      <c r="QID167" s="835"/>
      <c r="QIE167" s="835"/>
      <c r="QIF167" s="836"/>
      <c r="QIG167" s="836"/>
      <c r="QIH167" s="836"/>
      <c r="QII167" s="836"/>
      <c r="QIJ167" s="835"/>
      <c r="QIK167" s="835" t="s">
        <v>445</v>
      </c>
      <c r="QIL167" s="835"/>
      <c r="QIM167" s="835"/>
      <c r="QIN167" s="836"/>
      <c r="QIO167" s="836"/>
      <c r="QIP167" s="836"/>
      <c r="QIQ167" s="836"/>
      <c r="QIR167" s="835"/>
      <c r="QIS167" s="835" t="s">
        <v>445</v>
      </c>
      <c r="QIT167" s="835"/>
      <c r="QIU167" s="835"/>
      <c r="QIV167" s="836"/>
      <c r="QIW167" s="836"/>
      <c r="QIX167" s="836"/>
      <c r="QIY167" s="836"/>
      <c r="QIZ167" s="835"/>
      <c r="QJA167" s="835" t="s">
        <v>445</v>
      </c>
      <c r="QJB167" s="835"/>
      <c r="QJC167" s="835"/>
      <c r="QJD167" s="836"/>
      <c r="QJE167" s="836"/>
      <c r="QJF167" s="836"/>
      <c r="QJG167" s="836"/>
      <c r="QJH167" s="835"/>
      <c r="QJI167" s="835" t="s">
        <v>445</v>
      </c>
      <c r="QJJ167" s="835"/>
      <c r="QJK167" s="835"/>
      <c r="QJL167" s="836"/>
      <c r="QJM167" s="836"/>
      <c r="QJN167" s="836"/>
      <c r="QJO167" s="836"/>
      <c r="QJP167" s="835"/>
      <c r="QJQ167" s="835" t="s">
        <v>445</v>
      </c>
      <c r="QJR167" s="835"/>
      <c r="QJS167" s="835"/>
      <c r="QJT167" s="836"/>
      <c r="QJU167" s="836"/>
      <c r="QJV167" s="836"/>
      <c r="QJW167" s="836"/>
      <c r="QJX167" s="835"/>
      <c r="QJY167" s="835" t="s">
        <v>445</v>
      </c>
      <c r="QJZ167" s="835"/>
      <c r="QKA167" s="835"/>
      <c r="QKB167" s="836"/>
      <c r="QKC167" s="836"/>
      <c r="QKD167" s="836"/>
      <c r="QKE167" s="836"/>
      <c r="QKF167" s="835"/>
      <c r="QKG167" s="835" t="s">
        <v>445</v>
      </c>
      <c r="QKH167" s="835"/>
      <c r="QKI167" s="835"/>
      <c r="QKJ167" s="836"/>
      <c r="QKK167" s="836"/>
      <c r="QKL167" s="836"/>
      <c r="QKM167" s="836"/>
      <c r="QKN167" s="835"/>
      <c r="QKO167" s="835" t="s">
        <v>445</v>
      </c>
      <c r="QKP167" s="835"/>
      <c r="QKQ167" s="835"/>
      <c r="QKR167" s="836"/>
      <c r="QKS167" s="836"/>
      <c r="QKT167" s="836"/>
      <c r="QKU167" s="836"/>
      <c r="QKV167" s="835"/>
      <c r="QKW167" s="835" t="s">
        <v>445</v>
      </c>
      <c r="QKX167" s="835"/>
      <c r="QKY167" s="835"/>
      <c r="QKZ167" s="836"/>
      <c r="QLA167" s="836"/>
      <c r="QLB167" s="836"/>
      <c r="QLC167" s="836"/>
      <c r="QLD167" s="835"/>
      <c r="QLE167" s="835" t="s">
        <v>445</v>
      </c>
      <c r="QLF167" s="835"/>
      <c r="QLG167" s="835"/>
      <c r="QLH167" s="836"/>
      <c r="QLI167" s="836"/>
      <c r="QLJ167" s="836"/>
      <c r="QLK167" s="836"/>
      <c r="QLL167" s="835"/>
      <c r="QLM167" s="835" t="s">
        <v>445</v>
      </c>
      <c r="QLN167" s="835"/>
      <c r="QLO167" s="835"/>
      <c r="QLP167" s="836"/>
      <c r="QLQ167" s="836"/>
      <c r="QLR167" s="836"/>
      <c r="QLS167" s="836"/>
      <c r="QLT167" s="835"/>
      <c r="QLU167" s="835" t="s">
        <v>445</v>
      </c>
      <c r="QLV167" s="835"/>
      <c r="QLW167" s="835"/>
      <c r="QLX167" s="836"/>
      <c r="QLY167" s="836"/>
      <c r="QLZ167" s="836"/>
      <c r="QMA167" s="836"/>
      <c r="QMB167" s="835"/>
      <c r="QMC167" s="835" t="s">
        <v>445</v>
      </c>
      <c r="QMD167" s="835"/>
      <c r="QME167" s="835"/>
      <c r="QMF167" s="836"/>
      <c r="QMG167" s="836"/>
      <c r="QMH167" s="836"/>
      <c r="QMI167" s="836"/>
      <c r="QMJ167" s="835"/>
      <c r="QMK167" s="835" t="s">
        <v>445</v>
      </c>
      <c r="QML167" s="835"/>
      <c r="QMM167" s="835"/>
      <c r="QMN167" s="836"/>
      <c r="QMO167" s="836"/>
      <c r="QMP167" s="836"/>
      <c r="QMQ167" s="836"/>
      <c r="QMR167" s="835"/>
      <c r="QMS167" s="835" t="s">
        <v>445</v>
      </c>
      <c r="QMT167" s="835"/>
      <c r="QMU167" s="835"/>
      <c r="QMV167" s="836"/>
      <c r="QMW167" s="836"/>
      <c r="QMX167" s="836"/>
      <c r="QMY167" s="836"/>
      <c r="QMZ167" s="835"/>
      <c r="QNA167" s="835" t="s">
        <v>445</v>
      </c>
      <c r="QNB167" s="835"/>
      <c r="QNC167" s="835"/>
      <c r="QND167" s="836"/>
      <c r="QNE167" s="836"/>
      <c r="QNF167" s="836"/>
      <c r="QNG167" s="836"/>
      <c r="QNH167" s="835"/>
      <c r="QNI167" s="835" t="s">
        <v>445</v>
      </c>
      <c r="QNJ167" s="835"/>
      <c r="QNK167" s="835"/>
      <c r="QNL167" s="836"/>
      <c r="QNM167" s="836"/>
      <c r="QNN167" s="836"/>
      <c r="QNO167" s="836"/>
      <c r="QNP167" s="835"/>
      <c r="QNQ167" s="835" t="s">
        <v>445</v>
      </c>
      <c r="QNR167" s="835"/>
      <c r="QNS167" s="835"/>
      <c r="QNT167" s="836"/>
      <c r="QNU167" s="836"/>
      <c r="QNV167" s="836"/>
      <c r="QNW167" s="836"/>
      <c r="QNX167" s="835"/>
      <c r="QNY167" s="835" t="s">
        <v>445</v>
      </c>
      <c r="QNZ167" s="835"/>
      <c r="QOA167" s="835"/>
      <c r="QOB167" s="836"/>
      <c r="QOC167" s="836"/>
      <c r="QOD167" s="836"/>
      <c r="QOE167" s="836"/>
      <c r="QOF167" s="835"/>
      <c r="QOG167" s="835" t="s">
        <v>445</v>
      </c>
      <c r="QOH167" s="835"/>
      <c r="QOI167" s="835"/>
      <c r="QOJ167" s="836"/>
      <c r="QOK167" s="836"/>
      <c r="QOL167" s="836"/>
      <c r="QOM167" s="836"/>
      <c r="QON167" s="835"/>
      <c r="QOO167" s="835" t="s">
        <v>445</v>
      </c>
      <c r="QOP167" s="835"/>
      <c r="QOQ167" s="835"/>
      <c r="QOR167" s="836"/>
      <c r="QOS167" s="836"/>
      <c r="QOT167" s="836"/>
      <c r="QOU167" s="836"/>
      <c r="QOV167" s="835"/>
      <c r="QOW167" s="835" t="s">
        <v>445</v>
      </c>
      <c r="QOX167" s="835"/>
      <c r="QOY167" s="835"/>
      <c r="QOZ167" s="836"/>
      <c r="QPA167" s="836"/>
      <c r="QPB167" s="836"/>
      <c r="QPC167" s="836"/>
      <c r="QPD167" s="835"/>
      <c r="QPE167" s="835" t="s">
        <v>445</v>
      </c>
      <c r="QPF167" s="835"/>
      <c r="QPG167" s="835"/>
      <c r="QPH167" s="836"/>
      <c r="QPI167" s="836"/>
      <c r="QPJ167" s="836"/>
      <c r="QPK167" s="836"/>
      <c r="QPL167" s="835"/>
      <c r="QPM167" s="835" t="s">
        <v>445</v>
      </c>
      <c r="QPN167" s="835"/>
      <c r="QPO167" s="835"/>
      <c r="QPP167" s="836"/>
      <c r="QPQ167" s="836"/>
      <c r="QPR167" s="836"/>
      <c r="QPS167" s="836"/>
      <c r="QPT167" s="835"/>
      <c r="QPU167" s="835" t="s">
        <v>445</v>
      </c>
      <c r="QPV167" s="835"/>
      <c r="QPW167" s="835"/>
      <c r="QPX167" s="836"/>
      <c r="QPY167" s="836"/>
      <c r="QPZ167" s="836"/>
      <c r="QQA167" s="836"/>
      <c r="QQB167" s="835"/>
      <c r="QQC167" s="835" t="s">
        <v>445</v>
      </c>
      <c r="QQD167" s="835"/>
      <c r="QQE167" s="835"/>
      <c r="QQF167" s="836"/>
      <c r="QQG167" s="836"/>
      <c r="QQH167" s="836"/>
      <c r="QQI167" s="836"/>
      <c r="QQJ167" s="835"/>
      <c r="QQK167" s="835" t="s">
        <v>445</v>
      </c>
      <c r="QQL167" s="835"/>
      <c r="QQM167" s="835"/>
      <c r="QQN167" s="836"/>
      <c r="QQO167" s="836"/>
      <c r="QQP167" s="836"/>
      <c r="QQQ167" s="836"/>
      <c r="QQR167" s="835"/>
      <c r="QQS167" s="835" t="s">
        <v>445</v>
      </c>
      <c r="QQT167" s="835"/>
      <c r="QQU167" s="835"/>
      <c r="QQV167" s="836"/>
      <c r="QQW167" s="836"/>
      <c r="QQX167" s="836"/>
      <c r="QQY167" s="836"/>
      <c r="QQZ167" s="835"/>
      <c r="QRA167" s="835" t="s">
        <v>445</v>
      </c>
      <c r="QRB167" s="835"/>
      <c r="QRC167" s="835"/>
      <c r="QRD167" s="836"/>
      <c r="QRE167" s="836"/>
      <c r="QRF167" s="836"/>
      <c r="QRG167" s="836"/>
      <c r="QRH167" s="835"/>
      <c r="QRI167" s="835" t="s">
        <v>445</v>
      </c>
      <c r="QRJ167" s="835"/>
      <c r="QRK167" s="835"/>
      <c r="QRL167" s="836"/>
      <c r="QRM167" s="836"/>
      <c r="QRN167" s="836"/>
      <c r="QRO167" s="836"/>
      <c r="QRP167" s="835"/>
      <c r="QRQ167" s="835" t="s">
        <v>445</v>
      </c>
      <c r="QRR167" s="835"/>
      <c r="QRS167" s="835"/>
      <c r="QRT167" s="836"/>
      <c r="QRU167" s="836"/>
      <c r="QRV167" s="836"/>
      <c r="QRW167" s="836"/>
      <c r="QRX167" s="835"/>
      <c r="QRY167" s="835" t="s">
        <v>445</v>
      </c>
      <c r="QRZ167" s="835"/>
      <c r="QSA167" s="835"/>
      <c r="QSB167" s="836"/>
      <c r="QSC167" s="836"/>
      <c r="QSD167" s="836"/>
      <c r="QSE167" s="836"/>
      <c r="QSF167" s="835"/>
      <c r="QSG167" s="835" t="s">
        <v>445</v>
      </c>
      <c r="QSH167" s="835"/>
      <c r="QSI167" s="835"/>
      <c r="QSJ167" s="836"/>
      <c r="QSK167" s="836"/>
      <c r="QSL167" s="836"/>
      <c r="QSM167" s="836"/>
      <c r="QSN167" s="835"/>
      <c r="QSO167" s="835" t="s">
        <v>445</v>
      </c>
      <c r="QSP167" s="835"/>
      <c r="QSQ167" s="835"/>
      <c r="QSR167" s="836"/>
      <c r="QSS167" s="836"/>
      <c r="QST167" s="836"/>
      <c r="QSU167" s="836"/>
      <c r="QSV167" s="835"/>
      <c r="QSW167" s="835" t="s">
        <v>445</v>
      </c>
      <c r="QSX167" s="835"/>
      <c r="QSY167" s="835"/>
      <c r="QSZ167" s="836"/>
      <c r="QTA167" s="836"/>
      <c r="QTB167" s="836"/>
      <c r="QTC167" s="836"/>
      <c r="QTD167" s="835"/>
      <c r="QTE167" s="835" t="s">
        <v>445</v>
      </c>
      <c r="QTF167" s="835"/>
      <c r="QTG167" s="835"/>
      <c r="QTH167" s="836"/>
      <c r="QTI167" s="836"/>
      <c r="QTJ167" s="836"/>
      <c r="QTK167" s="836"/>
      <c r="QTL167" s="835"/>
      <c r="QTM167" s="835" t="s">
        <v>445</v>
      </c>
      <c r="QTN167" s="835"/>
      <c r="QTO167" s="835"/>
      <c r="QTP167" s="836"/>
      <c r="QTQ167" s="836"/>
      <c r="QTR167" s="836"/>
      <c r="QTS167" s="836"/>
      <c r="QTT167" s="835"/>
      <c r="QTU167" s="835" t="s">
        <v>445</v>
      </c>
      <c r="QTV167" s="835"/>
      <c r="QTW167" s="835"/>
      <c r="QTX167" s="836"/>
      <c r="QTY167" s="836"/>
      <c r="QTZ167" s="836"/>
      <c r="QUA167" s="836"/>
      <c r="QUB167" s="835"/>
      <c r="QUC167" s="835" t="s">
        <v>445</v>
      </c>
      <c r="QUD167" s="835"/>
      <c r="QUE167" s="835"/>
      <c r="QUF167" s="836"/>
      <c r="QUG167" s="836"/>
      <c r="QUH167" s="836"/>
      <c r="QUI167" s="836"/>
      <c r="QUJ167" s="835"/>
      <c r="QUK167" s="835" t="s">
        <v>445</v>
      </c>
      <c r="QUL167" s="835"/>
      <c r="QUM167" s="835"/>
      <c r="QUN167" s="836"/>
      <c r="QUO167" s="836"/>
      <c r="QUP167" s="836"/>
      <c r="QUQ167" s="836"/>
      <c r="QUR167" s="835"/>
      <c r="QUS167" s="835" t="s">
        <v>445</v>
      </c>
      <c r="QUT167" s="835"/>
      <c r="QUU167" s="835"/>
      <c r="QUV167" s="836"/>
      <c r="QUW167" s="836"/>
      <c r="QUX167" s="836"/>
      <c r="QUY167" s="836"/>
      <c r="QUZ167" s="835"/>
      <c r="QVA167" s="835" t="s">
        <v>445</v>
      </c>
      <c r="QVB167" s="835"/>
      <c r="QVC167" s="835"/>
      <c r="QVD167" s="836"/>
      <c r="QVE167" s="836"/>
      <c r="QVF167" s="836"/>
      <c r="QVG167" s="836"/>
      <c r="QVH167" s="835"/>
      <c r="QVI167" s="835" t="s">
        <v>445</v>
      </c>
      <c r="QVJ167" s="835"/>
      <c r="QVK167" s="835"/>
      <c r="QVL167" s="836"/>
      <c r="QVM167" s="836"/>
      <c r="QVN167" s="836"/>
      <c r="QVO167" s="836"/>
      <c r="QVP167" s="835"/>
      <c r="QVQ167" s="835" t="s">
        <v>445</v>
      </c>
      <c r="QVR167" s="835"/>
      <c r="QVS167" s="835"/>
      <c r="QVT167" s="836"/>
      <c r="QVU167" s="836"/>
      <c r="QVV167" s="836"/>
      <c r="QVW167" s="836"/>
      <c r="QVX167" s="835"/>
      <c r="QVY167" s="835" t="s">
        <v>445</v>
      </c>
      <c r="QVZ167" s="835"/>
      <c r="QWA167" s="835"/>
      <c r="QWB167" s="836"/>
      <c r="QWC167" s="836"/>
      <c r="QWD167" s="836"/>
      <c r="QWE167" s="836"/>
      <c r="QWF167" s="835"/>
      <c r="QWG167" s="835" t="s">
        <v>445</v>
      </c>
      <c r="QWH167" s="835"/>
      <c r="QWI167" s="835"/>
      <c r="QWJ167" s="836"/>
      <c r="QWK167" s="836"/>
      <c r="QWL167" s="836"/>
      <c r="QWM167" s="836"/>
      <c r="QWN167" s="835"/>
      <c r="QWO167" s="835" t="s">
        <v>445</v>
      </c>
      <c r="QWP167" s="835"/>
      <c r="QWQ167" s="835"/>
      <c r="QWR167" s="836"/>
      <c r="QWS167" s="836"/>
      <c r="QWT167" s="836"/>
      <c r="QWU167" s="836"/>
      <c r="QWV167" s="835"/>
      <c r="QWW167" s="835" t="s">
        <v>445</v>
      </c>
      <c r="QWX167" s="835"/>
      <c r="QWY167" s="835"/>
      <c r="QWZ167" s="836"/>
      <c r="QXA167" s="836"/>
      <c r="QXB167" s="836"/>
      <c r="QXC167" s="836"/>
      <c r="QXD167" s="835"/>
      <c r="QXE167" s="835" t="s">
        <v>445</v>
      </c>
      <c r="QXF167" s="835"/>
      <c r="QXG167" s="835"/>
      <c r="QXH167" s="836"/>
      <c r="QXI167" s="836"/>
      <c r="QXJ167" s="836"/>
      <c r="QXK167" s="836"/>
      <c r="QXL167" s="835"/>
      <c r="QXM167" s="835" t="s">
        <v>445</v>
      </c>
      <c r="QXN167" s="835"/>
      <c r="QXO167" s="835"/>
      <c r="QXP167" s="836"/>
      <c r="QXQ167" s="836"/>
      <c r="QXR167" s="836"/>
      <c r="QXS167" s="836"/>
      <c r="QXT167" s="835"/>
      <c r="QXU167" s="835" t="s">
        <v>445</v>
      </c>
      <c r="QXV167" s="835"/>
      <c r="QXW167" s="835"/>
      <c r="QXX167" s="836"/>
      <c r="QXY167" s="836"/>
      <c r="QXZ167" s="836"/>
      <c r="QYA167" s="836"/>
      <c r="QYB167" s="835"/>
      <c r="QYC167" s="835" t="s">
        <v>445</v>
      </c>
      <c r="QYD167" s="835"/>
      <c r="QYE167" s="835"/>
      <c r="QYF167" s="836"/>
      <c r="QYG167" s="836"/>
      <c r="QYH167" s="836"/>
      <c r="QYI167" s="836"/>
      <c r="QYJ167" s="835"/>
      <c r="QYK167" s="835" t="s">
        <v>445</v>
      </c>
      <c r="QYL167" s="835"/>
      <c r="QYM167" s="835"/>
      <c r="QYN167" s="836"/>
      <c r="QYO167" s="836"/>
      <c r="QYP167" s="836"/>
      <c r="QYQ167" s="836"/>
      <c r="QYR167" s="835"/>
      <c r="QYS167" s="835" t="s">
        <v>445</v>
      </c>
      <c r="QYT167" s="835"/>
      <c r="QYU167" s="835"/>
      <c r="QYV167" s="836"/>
      <c r="QYW167" s="836"/>
      <c r="QYX167" s="836"/>
      <c r="QYY167" s="836"/>
      <c r="QYZ167" s="835"/>
      <c r="QZA167" s="835" t="s">
        <v>445</v>
      </c>
      <c r="QZB167" s="835"/>
      <c r="QZC167" s="835"/>
      <c r="QZD167" s="836"/>
      <c r="QZE167" s="836"/>
      <c r="QZF167" s="836"/>
      <c r="QZG167" s="836"/>
      <c r="QZH167" s="835"/>
      <c r="QZI167" s="835" t="s">
        <v>445</v>
      </c>
      <c r="QZJ167" s="835"/>
      <c r="QZK167" s="835"/>
      <c r="QZL167" s="836"/>
      <c r="QZM167" s="836"/>
      <c r="QZN167" s="836"/>
      <c r="QZO167" s="836"/>
      <c r="QZP167" s="835"/>
      <c r="QZQ167" s="835" t="s">
        <v>445</v>
      </c>
      <c r="QZR167" s="835"/>
      <c r="QZS167" s="835"/>
      <c r="QZT167" s="836"/>
      <c r="QZU167" s="836"/>
      <c r="QZV167" s="836"/>
      <c r="QZW167" s="836"/>
      <c r="QZX167" s="835"/>
      <c r="QZY167" s="835" t="s">
        <v>445</v>
      </c>
      <c r="QZZ167" s="835"/>
      <c r="RAA167" s="835"/>
      <c r="RAB167" s="836"/>
      <c r="RAC167" s="836"/>
      <c r="RAD167" s="836"/>
      <c r="RAE167" s="836"/>
      <c r="RAF167" s="835"/>
      <c r="RAG167" s="835" t="s">
        <v>445</v>
      </c>
      <c r="RAH167" s="835"/>
      <c r="RAI167" s="835"/>
      <c r="RAJ167" s="836"/>
      <c r="RAK167" s="836"/>
      <c r="RAL167" s="836"/>
      <c r="RAM167" s="836"/>
      <c r="RAN167" s="835"/>
      <c r="RAO167" s="835" t="s">
        <v>445</v>
      </c>
      <c r="RAP167" s="835"/>
      <c r="RAQ167" s="835"/>
      <c r="RAR167" s="836"/>
      <c r="RAS167" s="836"/>
      <c r="RAT167" s="836"/>
      <c r="RAU167" s="836"/>
      <c r="RAV167" s="835"/>
      <c r="RAW167" s="835" t="s">
        <v>445</v>
      </c>
      <c r="RAX167" s="835"/>
      <c r="RAY167" s="835"/>
      <c r="RAZ167" s="836"/>
      <c r="RBA167" s="836"/>
      <c r="RBB167" s="836"/>
      <c r="RBC167" s="836"/>
      <c r="RBD167" s="835"/>
      <c r="RBE167" s="835" t="s">
        <v>445</v>
      </c>
      <c r="RBF167" s="835"/>
      <c r="RBG167" s="835"/>
      <c r="RBH167" s="836"/>
      <c r="RBI167" s="836"/>
      <c r="RBJ167" s="836"/>
      <c r="RBK167" s="836"/>
      <c r="RBL167" s="835"/>
      <c r="RBM167" s="835" t="s">
        <v>445</v>
      </c>
      <c r="RBN167" s="835"/>
      <c r="RBO167" s="835"/>
      <c r="RBP167" s="836"/>
      <c r="RBQ167" s="836"/>
      <c r="RBR167" s="836"/>
      <c r="RBS167" s="836"/>
      <c r="RBT167" s="835"/>
      <c r="RBU167" s="835" t="s">
        <v>445</v>
      </c>
      <c r="RBV167" s="835"/>
      <c r="RBW167" s="835"/>
      <c r="RBX167" s="836"/>
      <c r="RBY167" s="836"/>
      <c r="RBZ167" s="836"/>
      <c r="RCA167" s="836"/>
      <c r="RCB167" s="835"/>
      <c r="RCC167" s="835" t="s">
        <v>445</v>
      </c>
      <c r="RCD167" s="835"/>
      <c r="RCE167" s="835"/>
      <c r="RCF167" s="836"/>
      <c r="RCG167" s="836"/>
      <c r="RCH167" s="836"/>
      <c r="RCI167" s="836"/>
      <c r="RCJ167" s="835"/>
      <c r="RCK167" s="835" t="s">
        <v>445</v>
      </c>
      <c r="RCL167" s="835"/>
      <c r="RCM167" s="835"/>
      <c r="RCN167" s="836"/>
      <c r="RCO167" s="836"/>
      <c r="RCP167" s="836"/>
      <c r="RCQ167" s="836"/>
      <c r="RCR167" s="835"/>
      <c r="RCS167" s="835" t="s">
        <v>445</v>
      </c>
      <c r="RCT167" s="835"/>
      <c r="RCU167" s="835"/>
      <c r="RCV167" s="836"/>
      <c r="RCW167" s="836"/>
      <c r="RCX167" s="836"/>
      <c r="RCY167" s="836"/>
      <c r="RCZ167" s="835"/>
      <c r="RDA167" s="835" t="s">
        <v>445</v>
      </c>
      <c r="RDB167" s="835"/>
      <c r="RDC167" s="835"/>
      <c r="RDD167" s="836"/>
      <c r="RDE167" s="836"/>
      <c r="RDF167" s="836"/>
      <c r="RDG167" s="836"/>
      <c r="RDH167" s="835"/>
      <c r="RDI167" s="835" t="s">
        <v>445</v>
      </c>
      <c r="RDJ167" s="835"/>
      <c r="RDK167" s="835"/>
      <c r="RDL167" s="836"/>
      <c r="RDM167" s="836"/>
      <c r="RDN167" s="836"/>
      <c r="RDO167" s="836"/>
      <c r="RDP167" s="835"/>
      <c r="RDQ167" s="835" t="s">
        <v>445</v>
      </c>
      <c r="RDR167" s="835"/>
      <c r="RDS167" s="835"/>
      <c r="RDT167" s="836"/>
      <c r="RDU167" s="836"/>
      <c r="RDV167" s="836"/>
      <c r="RDW167" s="836"/>
      <c r="RDX167" s="835"/>
      <c r="RDY167" s="835" t="s">
        <v>445</v>
      </c>
      <c r="RDZ167" s="835"/>
      <c r="REA167" s="835"/>
      <c r="REB167" s="836"/>
      <c r="REC167" s="836"/>
      <c r="RED167" s="836"/>
      <c r="REE167" s="836"/>
      <c r="REF167" s="835"/>
      <c r="REG167" s="835" t="s">
        <v>445</v>
      </c>
      <c r="REH167" s="835"/>
      <c r="REI167" s="835"/>
      <c r="REJ167" s="836"/>
      <c r="REK167" s="836"/>
      <c r="REL167" s="836"/>
      <c r="REM167" s="836"/>
      <c r="REN167" s="835"/>
      <c r="REO167" s="835" t="s">
        <v>445</v>
      </c>
      <c r="REP167" s="835"/>
      <c r="REQ167" s="835"/>
      <c r="RER167" s="836"/>
      <c r="RES167" s="836"/>
      <c r="RET167" s="836"/>
      <c r="REU167" s="836"/>
      <c r="REV167" s="835"/>
      <c r="REW167" s="835" t="s">
        <v>445</v>
      </c>
      <c r="REX167" s="835"/>
      <c r="REY167" s="835"/>
      <c r="REZ167" s="836"/>
      <c r="RFA167" s="836"/>
      <c r="RFB167" s="836"/>
      <c r="RFC167" s="836"/>
      <c r="RFD167" s="835"/>
      <c r="RFE167" s="835" t="s">
        <v>445</v>
      </c>
      <c r="RFF167" s="835"/>
      <c r="RFG167" s="835"/>
      <c r="RFH167" s="836"/>
      <c r="RFI167" s="836"/>
      <c r="RFJ167" s="836"/>
      <c r="RFK167" s="836"/>
      <c r="RFL167" s="835"/>
      <c r="RFM167" s="835" t="s">
        <v>445</v>
      </c>
      <c r="RFN167" s="835"/>
      <c r="RFO167" s="835"/>
      <c r="RFP167" s="836"/>
      <c r="RFQ167" s="836"/>
      <c r="RFR167" s="836"/>
      <c r="RFS167" s="836"/>
      <c r="RFT167" s="835"/>
      <c r="RFU167" s="835" t="s">
        <v>445</v>
      </c>
      <c r="RFV167" s="835"/>
      <c r="RFW167" s="835"/>
      <c r="RFX167" s="836"/>
      <c r="RFY167" s="836"/>
      <c r="RFZ167" s="836"/>
      <c r="RGA167" s="836"/>
      <c r="RGB167" s="835"/>
      <c r="RGC167" s="835" t="s">
        <v>445</v>
      </c>
      <c r="RGD167" s="835"/>
      <c r="RGE167" s="835"/>
      <c r="RGF167" s="836"/>
      <c r="RGG167" s="836"/>
      <c r="RGH167" s="836"/>
      <c r="RGI167" s="836"/>
      <c r="RGJ167" s="835"/>
      <c r="RGK167" s="835" t="s">
        <v>445</v>
      </c>
      <c r="RGL167" s="835"/>
      <c r="RGM167" s="835"/>
      <c r="RGN167" s="836"/>
      <c r="RGO167" s="836"/>
      <c r="RGP167" s="836"/>
      <c r="RGQ167" s="836"/>
      <c r="RGR167" s="835"/>
      <c r="RGS167" s="835" t="s">
        <v>445</v>
      </c>
      <c r="RGT167" s="835"/>
      <c r="RGU167" s="835"/>
      <c r="RGV167" s="836"/>
      <c r="RGW167" s="836"/>
      <c r="RGX167" s="836"/>
      <c r="RGY167" s="836"/>
      <c r="RGZ167" s="835"/>
      <c r="RHA167" s="835" t="s">
        <v>445</v>
      </c>
      <c r="RHB167" s="835"/>
      <c r="RHC167" s="835"/>
      <c r="RHD167" s="836"/>
      <c r="RHE167" s="836"/>
      <c r="RHF167" s="836"/>
      <c r="RHG167" s="836"/>
      <c r="RHH167" s="835"/>
      <c r="RHI167" s="835" t="s">
        <v>445</v>
      </c>
      <c r="RHJ167" s="835"/>
      <c r="RHK167" s="835"/>
      <c r="RHL167" s="836"/>
      <c r="RHM167" s="836"/>
      <c r="RHN167" s="836"/>
      <c r="RHO167" s="836"/>
      <c r="RHP167" s="835"/>
      <c r="RHQ167" s="835" t="s">
        <v>445</v>
      </c>
      <c r="RHR167" s="835"/>
      <c r="RHS167" s="835"/>
      <c r="RHT167" s="836"/>
      <c r="RHU167" s="836"/>
      <c r="RHV167" s="836"/>
      <c r="RHW167" s="836"/>
      <c r="RHX167" s="835"/>
      <c r="RHY167" s="835" t="s">
        <v>445</v>
      </c>
      <c r="RHZ167" s="835"/>
      <c r="RIA167" s="835"/>
      <c r="RIB167" s="836"/>
      <c r="RIC167" s="836"/>
      <c r="RID167" s="836"/>
      <c r="RIE167" s="836"/>
      <c r="RIF167" s="835"/>
      <c r="RIG167" s="835" t="s">
        <v>445</v>
      </c>
      <c r="RIH167" s="835"/>
      <c r="RII167" s="835"/>
      <c r="RIJ167" s="836"/>
      <c r="RIK167" s="836"/>
      <c r="RIL167" s="836"/>
      <c r="RIM167" s="836"/>
      <c r="RIN167" s="835"/>
      <c r="RIO167" s="835" t="s">
        <v>445</v>
      </c>
      <c r="RIP167" s="835"/>
      <c r="RIQ167" s="835"/>
      <c r="RIR167" s="836"/>
      <c r="RIS167" s="836"/>
      <c r="RIT167" s="836"/>
      <c r="RIU167" s="836"/>
      <c r="RIV167" s="835"/>
      <c r="RIW167" s="835" t="s">
        <v>445</v>
      </c>
      <c r="RIX167" s="835"/>
      <c r="RIY167" s="835"/>
      <c r="RIZ167" s="836"/>
      <c r="RJA167" s="836"/>
      <c r="RJB167" s="836"/>
      <c r="RJC167" s="836"/>
      <c r="RJD167" s="835"/>
      <c r="RJE167" s="835" t="s">
        <v>445</v>
      </c>
      <c r="RJF167" s="835"/>
      <c r="RJG167" s="835"/>
      <c r="RJH167" s="836"/>
      <c r="RJI167" s="836"/>
      <c r="RJJ167" s="836"/>
      <c r="RJK167" s="836"/>
      <c r="RJL167" s="835"/>
      <c r="RJM167" s="835" t="s">
        <v>445</v>
      </c>
      <c r="RJN167" s="835"/>
      <c r="RJO167" s="835"/>
      <c r="RJP167" s="836"/>
      <c r="RJQ167" s="836"/>
      <c r="RJR167" s="836"/>
      <c r="RJS167" s="836"/>
      <c r="RJT167" s="835"/>
      <c r="RJU167" s="835" t="s">
        <v>445</v>
      </c>
      <c r="RJV167" s="835"/>
      <c r="RJW167" s="835"/>
      <c r="RJX167" s="836"/>
      <c r="RJY167" s="836"/>
      <c r="RJZ167" s="836"/>
      <c r="RKA167" s="836"/>
      <c r="RKB167" s="835"/>
      <c r="RKC167" s="835" t="s">
        <v>445</v>
      </c>
      <c r="RKD167" s="835"/>
      <c r="RKE167" s="835"/>
      <c r="RKF167" s="836"/>
      <c r="RKG167" s="836"/>
      <c r="RKH167" s="836"/>
      <c r="RKI167" s="836"/>
      <c r="RKJ167" s="835"/>
      <c r="RKK167" s="835" t="s">
        <v>445</v>
      </c>
      <c r="RKL167" s="835"/>
      <c r="RKM167" s="835"/>
      <c r="RKN167" s="836"/>
      <c r="RKO167" s="836"/>
      <c r="RKP167" s="836"/>
      <c r="RKQ167" s="836"/>
      <c r="RKR167" s="835"/>
      <c r="RKS167" s="835" t="s">
        <v>445</v>
      </c>
      <c r="RKT167" s="835"/>
      <c r="RKU167" s="835"/>
      <c r="RKV167" s="836"/>
      <c r="RKW167" s="836"/>
      <c r="RKX167" s="836"/>
      <c r="RKY167" s="836"/>
      <c r="RKZ167" s="835"/>
      <c r="RLA167" s="835" t="s">
        <v>445</v>
      </c>
      <c r="RLB167" s="835"/>
      <c r="RLC167" s="835"/>
      <c r="RLD167" s="836"/>
      <c r="RLE167" s="836"/>
      <c r="RLF167" s="836"/>
      <c r="RLG167" s="836"/>
      <c r="RLH167" s="835"/>
      <c r="RLI167" s="835" t="s">
        <v>445</v>
      </c>
      <c r="RLJ167" s="835"/>
      <c r="RLK167" s="835"/>
      <c r="RLL167" s="836"/>
      <c r="RLM167" s="836"/>
      <c r="RLN167" s="836"/>
      <c r="RLO167" s="836"/>
      <c r="RLP167" s="835"/>
      <c r="RLQ167" s="835" t="s">
        <v>445</v>
      </c>
      <c r="RLR167" s="835"/>
      <c r="RLS167" s="835"/>
      <c r="RLT167" s="836"/>
      <c r="RLU167" s="836"/>
      <c r="RLV167" s="836"/>
      <c r="RLW167" s="836"/>
      <c r="RLX167" s="835"/>
      <c r="RLY167" s="835" t="s">
        <v>445</v>
      </c>
      <c r="RLZ167" s="835"/>
      <c r="RMA167" s="835"/>
      <c r="RMB167" s="836"/>
      <c r="RMC167" s="836"/>
      <c r="RMD167" s="836"/>
      <c r="RME167" s="836"/>
      <c r="RMF167" s="835"/>
      <c r="RMG167" s="835" t="s">
        <v>445</v>
      </c>
      <c r="RMH167" s="835"/>
      <c r="RMI167" s="835"/>
      <c r="RMJ167" s="836"/>
      <c r="RMK167" s="836"/>
      <c r="RML167" s="836"/>
      <c r="RMM167" s="836"/>
      <c r="RMN167" s="835"/>
      <c r="RMO167" s="835" t="s">
        <v>445</v>
      </c>
      <c r="RMP167" s="835"/>
      <c r="RMQ167" s="835"/>
      <c r="RMR167" s="836"/>
      <c r="RMS167" s="836"/>
      <c r="RMT167" s="836"/>
      <c r="RMU167" s="836"/>
      <c r="RMV167" s="835"/>
      <c r="RMW167" s="835" t="s">
        <v>445</v>
      </c>
      <c r="RMX167" s="835"/>
      <c r="RMY167" s="835"/>
      <c r="RMZ167" s="836"/>
      <c r="RNA167" s="836"/>
      <c r="RNB167" s="836"/>
      <c r="RNC167" s="836"/>
      <c r="RND167" s="835"/>
      <c r="RNE167" s="835" t="s">
        <v>445</v>
      </c>
      <c r="RNF167" s="835"/>
      <c r="RNG167" s="835"/>
      <c r="RNH167" s="836"/>
      <c r="RNI167" s="836"/>
      <c r="RNJ167" s="836"/>
      <c r="RNK167" s="836"/>
      <c r="RNL167" s="835"/>
      <c r="RNM167" s="835" t="s">
        <v>445</v>
      </c>
      <c r="RNN167" s="835"/>
      <c r="RNO167" s="835"/>
      <c r="RNP167" s="836"/>
      <c r="RNQ167" s="836"/>
      <c r="RNR167" s="836"/>
      <c r="RNS167" s="836"/>
      <c r="RNT167" s="835"/>
      <c r="RNU167" s="835" t="s">
        <v>445</v>
      </c>
      <c r="RNV167" s="835"/>
      <c r="RNW167" s="835"/>
      <c r="RNX167" s="836"/>
      <c r="RNY167" s="836"/>
      <c r="RNZ167" s="836"/>
      <c r="ROA167" s="836"/>
      <c r="ROB167" s="835"/>
      <c r="ROC167" s="835" t="s">
        <v>445</v>
      </c>
      <c r="ROD167" s="835"/>
      <c r="ROE167" s="835"/>
      <c r="ROF167" s="836"/>
      <c r="ROG167" s="836"/>
      <c r="ROH167" s="836"/>
      <c r="ROI167" s="836"/>
      <c r="ROJ167" s="835"/>
      <c r="ROK167" s="835" t="s">
        <v>445</v>
      </c>
      <c r="ROL167" s="835"/>
      <c r="ROM167" s="835"/>
      <c r="RON167" s="836"/>
      <c r="ROO167" s="836"/>
      <c r="ROP167" s="836"/>
      <c r="ROQ167" s="836"/>
      <c r="ROR167" s="835"/>
      <c r="ROS167" s="835" t="s">
        <v>445</v>
      </c>
      <c r="ROT167" s="835"/>
      <c r="ROU167" s="835"/>
      <c r="ROV167" s="836"/>
      <c r="ROW167" s="836"/>
      <c r="ROX167" s="836"/>
      <c r="ROY167" s="836"/>
      <c r="ROZ167" s="835"/>
      <c r="RPA167" s="835" t="s">
        <v>445</v>
      </c>
      <c r="RPB167" s="835"/>
      <c r="RPC167" s="835"/>
      <c r="RPD167" s="836"/>
      <c r="RPE167" s="836"/>
      <c r="RPF167" s="836"/>
      <c r="RPG167" s="836"/>
      <c r="RPH167" s="835"/>
      <c r="RPI167" s="835" t="s">
        <v>445</v>
      </c>
      <c r="RPJ167" s="835"/>
      <c r="RPK167" s="835"/>
      <c r="RPL167" s="836"/>
      <c r="RPM167" s="836"/>
      <c r="RPN167" s="836"/>
      <c r="RPO167" s="836"/>
      <c r="RPP167" s="835"/>
      <c r="RPQ167" s="835" t="s">
        <v>445</v>
      </c>
      <c r="RPR167" s="835"/>
      <c r="RPS167" s="835"/>
      <c r="RPT167" s="836"/>
      <c r="RPU167" s="836"/>
      <c r="RPV167" s="836"/>
      <c r="RPW167" s="836"/>
      <c r="RPX167" s="835"/>
      <c r="RPY167" s="835" t="s">
        <v>445</v>
      </c>
      <c r="RPZ167" s="835"/>
      <c r="RQA167" s="835"/>
      <c r="RQB167" s="836"/>
      <c r="RQC167" s="836"/>
      <c r="RQD167" s="836"/>
      <c r="RQE167" s="836"/>
      <c r="RQF167" s="835"/>
      <c r="RQG167" s="835" t="s">
        <v>445</v>
      </c>
      <c r="RQH167" s="835"/>
      <c r="RQI167" s="835"/>
      <c r="RQJ167" s="836"/>
      <c r="RQK167" s="836"/>
      <c r="RQL167" s="836"/>
      <c r="RQM167" s="836"/>
      <c r="RQN167" s="835"/>
      <c r="RQO167" s="835" t="s">
        <v>445</v>
      </c>
      <c r="RQP167" s="835"/>
      <c r="RQQ167" s="835"/>
      <c r="RQR167" s="836"/>
      <c r="RQS167" s="836"/>
      <c r="RQT167" s="836"/>
      <c r="RQU167" s="836"/>
      <c r="RQV167" s="835"/>
      <c r="RQW167" s="835" t="s">
        <v>445</v>
      </c>
      <c r="RQX167" s="835"/>
      <c r="RQY167" s="835"/>
      <c r="RQZ167" s="836"/>
      <c r="RRA167" s="836"/>
      <c r="RRB167" s="836"/>
      <c r="RRC167" s="836"/>
      <c r="RRD167" s="835"/>
      <c r="RRE167" s="835" t="s">
        <v>445</v>
      </c>
      <c r="RRF167" s="835"/>
      <c r="RRG167" s="835"/>
      <c r="RRH167" s="836"/>
      <c r="RRI167" s="836"/>
      <c r="RRJ167" s="836"/>
      <c r="RRK167" s="836"/>
      <c r="RRL167" s="835"/>
      <c r="RRM167" s="835" t="s">
        <v>445</v>
      </c>
      <c r="RRN167" s="835"/>
      <c r="RRO167" s="835"/>
      <c r="RRP167" s="836"/>
      <c r="RRQ167" s="836"/>
      <c r="RRR167" s="836"/>
      <c r="RRS167" s="836"/>
      <c r="RRT167" s="835"/>
      <c r="RRU167" s="835" t="s">
        <v>445</v>
      </c>
      <c r="RRV167" s="835"/>
      <c r="RRW167" s="835"/>
      <c r="RRX167" s="836"/>
      <c r="RRY167" s="836"/>
      <c r="RRZ167" s="836"/>
      <c r="RSA167" s="836"/>
      <c r="RSB167" s="835"/>
      <c r="RSC167" s="835" t="s">
        <v>445</v>
      </c>
      <c r="RSD167" s="835"/>
      <c r="RSE167" s="835"/>
      <c r="RSF167" s="836"/>
      <c r="RSG167" s="836"/>
      <c r="RSH167" s="836"/>
      <c r="RSI167" s="836"/>
      <c r="RSJ167" s="835"/>
      <c r="RSK167" s="835" t="s">
        <v>445</v>
      </c>
      <c r="RSL167" s="835"/>
      <c r="RSM167" s="835"/>
      <c r="RSN167" s="836"/>
      <c r="RSO167" s="836"/>
      <c r="RSP167" s="836"/>
      <c r="RSQ167" s="836"/>
      <c r="RSR167" s="835"/>
      <c r="RSS167" s="835" t="s">
        <v>445</v>
      </c>
      <c r="RST167" s="835"/>
      <c r="RSU167" s="835"/>
      <c r="RSV167" s="836"/>
      <c r="RSW167" s="836"/>
      <c r="RSX167" s="836"/>
      <c r="RSY167" s="836"/>
      <c r="RSZ167" s="835"/>
      <c r="RTA167" s="835" t="s">
        <v>445</v>
      </c>
      <c r="RTB167" s="835"/>
      <c r="RTC167" s="835"/>
      <c r="RTD167" s="836"/>
      <c r="RTE167" s="836"/>
      <c r="RTF167" s="836"/>
      <c r="RTG167" s="836"/>
      <c r="RTH167" s="835"/>
      <c r="RTI167" s="835" t="s">
        <v>445</v>
      </c>
      <c r="RTJ167" s="835"/>
      <c r="RTK167" s="835"/>
      <c r="RTL167" s="836"/>
      <c r="RTM167" s="836"/>
      <c r="RTN167" s="836"/>
      <c r="RTO167" s="836"/>
      <c r="RTP167" s="835"/>
      <c r="RTQ167" s="835" t="s">
        <v>445</v>
      </c>
      <c r="RTR167" s="835"/>
      <c r="RTS167" s="835"/>
      <c r="RTT167" s="836"/>
      <c r="RTU167" s="836"/>
      <c r="RTV167" s="836"/>
      <c r="RTW167" s="836"/>
      <c r="RTX167" s="835"/>
      <c r="RTY167" s="835" t="s">
        <v>445</v>
      </c>
      <c r="RTZ167" s="835"/>
      <c r="RUA167" s="835"/>
      <c r="RUB167" s="836"/>
      <c r="RUC167" s="836"/>
      <c r="RUD167" s="836"/>
      <c r="RUE167" s="836"/>
      <c r="RUF167" s="835"/>
      <c r="RUG167" s="835" t="s">
        <v>445</v>
      </c>
      <c r="RUH167" s="835"/>
      <c r="RUI167" s="835"/>
      <c r="RUJ167" s="836"/>
      <c r="RUK167" s="836"/>
      <c r="RUL167" s="836"/>
      <c r="RUM167" s="836"/>
      <c r="RUN167" s="835"/>
      <c r="RUO167" s="835" t="s">
        <v>445</v>
      </c>
      <c r="RUP167" s="835"/>
      <c r="RUQ167" s="835"/>
      <c r="RUR167" s="836"/>
      <c r="RUS167" s="836"/>
      <c r="RUT167" s="836"/>
      <c r="RUU167" s="836"/>
      <c r="RUV167" s="835"/>
      <c r="RUW167" s="835" t="s">
        <v>445</v>
      </c>
      <c r="RUX167" s="835"/>
      <c r="RUY167" s="835"/>
      <c r="RUZ167" s="836"/>
      <c r="RVA167" s="836"/>
      <c r="RVB167" s="836"/>
      <c r="RVC167" s="836"/>
      <c r="RVD167" s="835"/>
      <c r="RVE167" s="835" t="s">
        <v>445</v>
      </c>
      <c r="RVF167" s="835"/>
      <c r="RVG167" s="835"/>
      <c r="RVH167" s="836"/>
      <c r="RVI167" s="836"/>
      <c r="RVJ167" s="836"/>
      <c r="RVK167" s="836"/>
      <c r="RVL167" s="835"/>
      <c r="RVM167" s="835" t="s">
        <v>445</v>
      </c>
      <c r="RVN167" s="835"/>
      <c r="RVO167" s="835"/>
      <c r="RVP167" s="836"/>
      <c r="RVQ167" s="836"/>
      <c r="RVR167" s="836"/>
      <c r="RVS167" s="836"/>
      <c r="RVT167" s="835"/>
      <c r="RVU167" s="835" t="s">
        <v>445</v>
      </c>
      <c r="RVV167" s="835"/>
      <c r="RVW167" s="835"/>
      <c r="RVX167" s="836"/>
      <c r="RVY167" s="836"/>
      <c r="RVZ167" s="836"/>
      <c r="RWA167" s="836"/>
      <c r="RWB167" s="835"/>
      <c r="RWC167" s="835" t="s">
        <v>445</v>
      </c>
      <c r="RWD167" s="835"/>
      <c r="RWE167" s="835"/>
      <c r="RWF167" s="836"/>
      <c r="RWG167" s="836"/>
      <c r="RWH167" s="836"/>
      <c r="RWI167" s="836"/>
      <c r="RWJ167" s="835"/>
      <c r="RWK167" s="835" t="s">
        <v>445</v>
      </c>
      <c r="RWL167" s="835"/>
      <c r="RWM167" s="835"/>
      <c r="RWN167" s="836"/>
      <c r="RWO167" s="836"/>
      <c r="RWP167" s="836"/>
      <c r="RWQ167" s="836"/>
      <c r="RWR167" s="835"/>
      <c r="RWS167" s="835" t="s">
        <v>445</v>
      </c>
      <c r="RWT167" s="835"/>
      <c r="RWU167" s="835"/>
      <c r="RWV167" s="836"/>
      <c r="RWW167" s="836"/>
      <c r="RWX167" s="836"/>
      <c r="RWY167" s="836"/>
      <c r="RWZ167" s="835"/>
      <c r="RXA167" s="835" t="s">
        <v>445</v>
      </c>
      <c r="RXB167" s="835"/>
      <c r="RXC167" s="835"/>
      <c r="RXD167" s="836"/>
      <c r="RXE167" s="836"/>
      <c r="RXF167" s="836"/>
      <c r="RXG167" s="836"/>
      <c r="RXH167" s="835"/>
      <c r="RXI167" s="835" t="s">
        <v>445</v>
      </c>
      <c r="RXJ167" s="835"/>
      <c r="RXK167" s="835"/>
      <c r="RXL167" s="836"/>
      <c r="RXM167" s="836"/>
      <c r="RXN167" s="836"/>
      <c r="RXO167" s="836"/>
      <c r="RXP167" s="835"/>
      <c r="RXQ167" s="835" t="s">
        <v>445</v>
      </c>
      <c r="RXR167" s="835"/>
      <c r="RXS167" s="835"/>
      <c r="RXT167" s="836"/>
      <c r="RXU167" s="836"/>
      <c r="RXV167" s="836"/>
      <c r="RXW167" s="836"/>
      <c r="RXX167" s="835"/>
      <c r="RXY167" s="835" t="s">
        <v>445</v>
      </c>
      <c r="RXZ167" s="835"/>
      <c r="RYA167" s="835"/>
      <c r="RYB167" s="836"/>
      <c r="RYC167" s="836"/>
      <c r="RYD167" s="836"/>
      <c r="RYE167" s="836"/>
      <c r="RYF167" s="835"/>
      <c r="RYG167" s="835" t="s">
        <v>445</v>
      </c>
      <c r="RYH167" s="835"/>
      <c r="RYI167" s="835"/>
      <c r="RYJ167" s="836"/>
      <c r="RYK167" s="836"/>
      <c r="RYL167" s="836"/>
      <c r="RYM167" s="836"/>
      <c r="RYN167" s="835"/>
      <c r="RYO167" s="835" t="s">
        <v>445</v>
      </c>
      <c r="RYP167" s="835"/>
      <c r="RYQ167" s="835"/>
      <c r="RYR167" s="836"/>
      <c r="RYS167" s="836"/>
      <c r="RYT167" s="836"/>
      <c r="RYU167" s="836"/>
      <c r="RYV167" s="835"/>
      <c r="RYW167" s="835" t="s">
        <v>445</v>
      </c>
      <c r="RYX167" s="835"/>
      <c r="RYY167" s="835"/>
      <c r="RYZ167" s="836"/>
      <c r="RZA167" s="836"/>
      <c r="RZB167" s="836"/>
      <c r="RZC167" s="836"/>
      <c r="RZD167" s="835"/>
      <c r="RZE167" s="835" t="s">
        <v>445</v>
      </c>
      <c r="RZF167" s="835"/>
      <c r="RZG167" s="835"/>
      <c r="RZH167" s="836"/>
      <c r="RZI167" s="836"/>
      <c r="RZJ167" s="836"/>
      <c r="RZK167" s="836"/>
      <c r="RZL167" s="835"/>
      <c r="RZM167" s="835" t="s">
        <v>445</v>
      </c>
      <c r="RZN167" s="835"/>
      <c r="RZO167" s="835"/>
      <c r="RZP167" s="836"/>
      <c r="RZQ167" s="836"/>
      <c r="RZR167" s="836"/>
      <c r="RZS167" s="836"/>
      <c r="RZT167" s="835"/>
      <c r="RZU167" s="835" t="s">
        <v>445</v>
      </c>
      <c r="RZV167" s="835"/>
      <c r="RZW167" s="835"/>
      <c r="RZX167" s="836"/>
      <c r="RZY167" s="836"/>
      <c r="RZZ167" s="836"/>
      <c r="SAA167" s="836"/>
      <c r="SAB167" s="835"/>
      <c r="SAC167" s="835" t="s">
        <v>445</v>
      </c>
      <c r="SAD167" s="835"/>
      <c r="SAE167" s="835"/>
      <c r="SAF167" s="836"/>
      <c r="SAG167" s="836"/>
      <c r="SAH167" s="836"/>
      <c r="SAI167" s="836"/>
      <c r="SAJ167" s="835"/>
      <c r="SAK167" s="835" t="s">
        <v>445</v>
      </c>
      <c r="SAL167" s="835"/>
      <c r="SAM167" s="835"/>
      <c r="SAN167" s="836"/>
      <c r="SAO167" s="836"/>
      <c r="SAP167" s="836"/>
      <c r="SAQ167" s="836"/>
      <c r="SAR167" s="835"/>
      <c r="SAS167" s="835" t="s">
        <v>445</v>
      </c>
      <c r="SAT167" s="835"/>
      <c r="SAU167" s="835"/>
      <c r="SAV167" s="836"/>
      <c r="SAW167" s="836"/>
      <c r="SAX167" s="836"/>
      <c r="SAY167" s="836"/>
      <c r="SAZ167" s="835"/>
      <c r="SBA167" s="835" t="s">
        <v>445</v>
      </c>
      <c r="SBB167" s="835"/>
      <c r="SBC167" s="835"/>
      <c r="SBD167" s="836"/>
      <c r="SBE167" s="836"/>
      <c r="SBF167" s="836"/>
      <c r="SBG167" s="836"/>
      <c r="SBH167" s="835"/>
      <c r="SBI167" s="835" t="s">
        <v>445</v>
      </c>
      <c r="SBJ167" s="835"/>
      <c r="SBK167" s="835"/>
      <c r="SBL167" s="836"/>
      <c r="SBM167" s="836"/>
      <c r="SBN167" s="836"/>
      <c r="SBO167" s="836"/>
      <c r="SBP167" s="835"/>
      <c r="SBQ167" s="835" t="s">
        <v>445</v>
      </c>
      <c r="SBR167" s="835"/>
      <c r="SBS167" s="835"/>
      <c r="SBT167" s="836"/>
      <c r="SBU167" s="836"/>
      <c r="SBV167" s="836"/>
      <c r="SBW167" s="836"/>
      <c r="SBX167" s="835"/>
      <c r="SBY167" s="835" t="s">
        <v>445</v>
      </c>
      <c r="SBZ167" s="835"/>
      <c r="SCA167" s="835"/>
      <c r="SCB167" s="836"/>
      <c r="SCC167" s="836"/>
      <c r="SCD167" s="836"/>
      <c r="SCE167" s="836"/>
      <c r="SCF167" s="835"/>
      <c r="SCG167" s="835" t="s">
        <v>445</v>
      </c>
      <c r="SCH167" s="835"/>
      <c r="SCI167" s="835"/>
      <c r="SCJ167" s="836"/>
      <c r="SCK167" s="836"/>
      <c r="SCL167" s="836"/>
      <c r="SCM167" s="836"/>
      <c r="SCN167" s="835"/>
      <c r="SCO167" s="835" t="s">
        <v>445</v>
      </c>
      <c r="SCP167" s="835"/>
      <c r="SCQ167" s="835"/>
      <c r="SCR167" s="836"/>
      <c r="SCS167" s="836"/>
      <c r="SCT167" s="836"/>
      <c r="SCU167" s="836"/>
      <c r="SCV167" s="835"/>
      <c r="SCW167" s="835" t="s">
        <v>445</v>
      </c>
      <c r="SCX167" s="835"/>
      <c r="SCY167" s="835"/>
      <c r="SCZ167" s="836"/>
      <c r="SDA167" s="836"/>
      <c r="SDB167" s="836"/>
      <c r="SDC167" s="836"/>
      <c r="SDD167" s="835"/>
      <c r="SDE167" s="835" t="s">
        <v>445</v>
      </c>
      <c r="SDF167" s="835"/>
      <c r="SDG167" s="835"/>
      <c r="SDH167" s="836"/>
      <c r="SDI167" s="836"/>
      <c r="SDJ167" s="836"/>
      <c r="SDK167" s="836"/>
      <c r="SDL167" s="835"/>
      <c r="SDM167" s="835" t="s">
        <v>445</v>
      </c>
      <c r="SDN167" s="835"/>
      <c r="SDO167" s="835"/>
      <c r="SDP167" s="836"/>
      <c r="SDQ167" s="836"/>
      <c r="SDR167" s="836"/>
      <c r="SDS167" s="836"/>
      <c r="SDT167" s="835"/>
      <c r="SDU167" s="835" t="s">
        <v>445</v>
      </c>
      <c r="SDV167" s="835"/>
      <c r="SDW167" s="835"/>
      <c r="SDX167" s="836"/>
      <c r="SDY167" s="836"/>
      <c r="SDZ167" s="836"/>
      <c r="SEA167" s="836"/>
      <c r="SEB167" s="835"/>
      <c r="SEC167" s="835" t="s">
        <v>445</v>
      </c>
      <c r="SED167" s="835"/>
      <c r="SEE167" s="835"/>
      <c r="SEF167" s="836"/>
      <c r="SEG167" s="836"/>
      <c r="SEH167" s="836"/>
      <c r="SEI167" s="836"/>
      <c r="SEJ167" s="835"/>
      <c r="SEK167" s="835" t="s">
        <v>445</v>
      </c>
      <c r="SEL167" s="835"/>
      <c r="SEM167" s="835"/>
      <c r="SEN167" s="836"/>
      <c r="SEO167" s="836"/>
      <c r="SEP167" s="836"/>
      <c r="SEQ167" s="836"/>
      <c r="SER167" s="835"/>
      <c r="SES167" s="835" t="s">
        <v>445</v>
      </c>
      <c r="SET167" s="835"/>
      <c r="SEU167" s="835"/>
      <c r="SEV167" s="836"/>
      <c r="SEW167" s="836"/>
      <c r="SEX167" s="836"/>
      <c r="SEY167" s="836"/>
      <c r="SEZ167" s="835"/>
      <c r="SFA167" s="835" t="s">
        <v>445</v>
      </c>
      <c r="SFB167" s="835"/>
      <c r="SFC167" s="835"/>
      <c r="SFD167" s="836"/>
      <c r="SFE167" s="836"/>
      <c r="SFF167" s="836"/>
      <c r="SFG167" s="836"/>
      <c r="SFH167" s="835"/>
      <c r="SFI167" s="835" t="s">
        <v>445</v>
      </c>
      <c r="SFJ167" s="835"/>
      <c r="SFK167" s="835"/>
      <c r="SFL167" s="836"/>
      <c r="SFM167" s="836"/>
      <c r="SFN167" s="836"/>
      <c r="SFO167" s="836"/>
      <c r="SFP167" s="835"/>
      <c r="SFQ167" s="835" t="s">
        <v>445</v>
      </c>
      <c r="SFR167" s="835"/>
      <c r="SFS167" s="835"/>
      <c r="SFT167" s="836"/>
      <c r="SFU167" s="836"/>
      <c r="SFV167" s="836"/>
      <c r="SFW167" s="836"/>
      <c r="SFX167" s="835"/>
      <c r="SFY167" s="835" t="s">
        <v>445</v>
      </c>
      <c r="SFZ167" s="835"/>
      <c r="SGA167" s="835"/>
      <c r="SGB167" s="836"/>
      <c r="SGC167" s="836"/>
      <c r="SGD167" s="836"/>
      <c r="SGE167" s="836"/>
      <c r="SGF167" s="835"/>
      <c r="SGG167" s="835" t="s">
        <v>445</v>
      </c>
      <c r="SGH167" s="835"/>
      <c r="SGI167" s="835"/>
      <c r="SGJ167" s="836"/>
      <c r="SGK167" s="836"/>
      <c r="SGL167" s="836"/>
      <c r="SGM167" s="836"/>
      <c r="SGN167" s="835"/>
      <c r="SGO167" s="835" t="s">
        <v>445</v>
      </c>
      <c r="SGP167" s="835"/>
      <c r="SGQ167" s="835"/>
      <c r="SGR167" s="836"/>
      <c r="SGS167" s="836"/>
      <c r="SGT167" s="836"/>
      <c r="SGU167" s="836"/>
      <c r="SGV167" s="835"/>
      <c r="SGW167" s="835" t="s">
        <v>445</v>
      </c>
      <c r="SGX167" s="835"/>
      <c r="SGY167" s="835"/>
      <c r="SGZ167" s="836"/>
      <c r="SHA167" s="836"/>
      <c r="SHB167" s="836"/>
      <c r="SHC167" s="836"/>
      <c r="SHD167" s="835"/>
      <c r="SHE167" s="835" t="s">
        <v>445</v>
      </c>
      <c r="SHF167" s="835"/>
      <c r="SHG167" s="835"/>
      <c r="SHH167" s="836"/>
      <c r="SHI167" s="836"/>
      <c r="SHJ167" s="836"/>
      <c r="SHK167" s="836"/>
      <c r="SHL167" s="835"/>
      <c r="SHM167" s="835" t="s">
        <v>445</v>
      </c>
      <c r="SHN167" s="835"/>
      <c r="SHO167" s="835"/>
      <c r="SHP167" s="836"/>
      <c r="SHQ167" s="836"/>
      <c r="SHR167" s="836"/>
      <c r="SHS167" s="836"/>
      <c r="SHT167" s="835"/>
      <c r="SHU167" s="835" t="s">
        <v>445</v>
      </c>
      <c r="SHV167" s="835"/>
      <c r="SHW167" s="835"/>
      <c r="SHX167" s="836"/>
      <c r="SHY167" s="836"/>
      <c r="SHZ167" s="836"/>
      <c r="SIA167" s="836"/>
      <c r="SIB167" s="835"/>
      <c r="SIC167" s="835" t="s">
        <v>445</v>
      </c>
      <c r="SID167" s="835"/>
      <c r="SIE167" s="835"/>
      <c r="SIF167" s="836"/>
      <c r="SIG167" s="836"/>
      <c r="SIH167" s="836"/>
      <c r="SII167" s="836"/>
      <c r="SIJ167" s="835"/>
      <c r="SIK167" s="835" t="s">
        <v>445</v>
      </c>
      <c r="SIL167" s="835"/>
      <c r="SIM167" s="835"/>
      <c r="SIN167" s="836"/>
      <c r="SIO167" s="836"/>
      <c r="SIP167" s="836"/>
      <c r="SIQ167" s="836"/>
      <c r="SIR167" s="835"/>
      <c r="SIS167" s="835" t="s">
        <v>445</v>
      </c>
      <c r="SIT167" s="835"/>
      <c r="SIU167" s="835"/>
      <c r="SIV167" s="836"/>
      <c r="SIW167" s="836"/>
      <c r="SIX167" s="836"/>
      <c r="SIY167" s="836"/>
      <c r="SIZ167" s="835"/>
      <c r="SJA167" s="835" t="s">
        <v>445</v>
      </c>
      <c r="SJB167" s="835"/>
      <c r="SJC167" s="835"/>
      <c r="SJD167" s="836"/>
      <c r="SJE167" s="836"/>
      <c r="SJF167" s="836"/>
      <c r="SJG167" s="836"/>
      <c r="SJH167" s="835"/>
      <c r="SJI167" s="835" t="s">
        <v>445</v>
      </c>
      <c r="SJJ167" s="835"/>
      <c r="SJK167" s="835"/>
      <c r="SJL167" s="836"/>
      <c r="SJM167" s="836"/>
      <c r="SJN167" s="836"/>
      <c r="SJO167" s="836"/>
      <c r="SJP167" s="835"/>
      <c r="SJQ167" s="835" t="s">
        <v>445</v>
      </c>
      <c r="SJR167" s="835"/>
      <c r="SJS167" s="835"/>
      <c r="SJT167" s="836"/>
      <c r="SJU167" s="836"/>
      <c r="SJV167" s="836"/>
      <c r="SJW167" s="836"/>
      <c r="SJX167" s="835"/>
      <c r="SJY167" s="835" t="s">
        <v>445</v>
      </c>
      <c r="SJZ167" s="835"/>
      <c r="SKA167" s="835"/>
      <c r="SKB167" s="836"/>
      <c r="SKC167" s="836"/>
      <c r="SKD167" s="836"/>
      <c r="SKE167" s="836"/>
      <c r="SKF167" s="835"/>
      <c r="SKG167" s="835" t="s">
        <v>445</v>
      </c>
      <c r="SKH167" s="835"/>
      <c r="SKI167" s="835"/>
      <c r="SKJ167" s="836"/>
      <c r="SKK167" s="836"/>
      <c r="SKL167" s="836"/>
      <c r="SKM167" s="836"/>
      <c r="SKN167" s="835"/>
      <c r="SKO167" s="835" t="s">
        <v>445</v>
      </c>
      <c r="SKP167" s="835"/>
      <c r="SKQ167" s="835"/>
      <c r="SKR167" s="836"/>
      <c r="SKS167" s="836"/>
      <c r="SKT167" s="836"/>
      <c r="SKU167" s="836"/>
      <c r="SKV167" s="835"/>
      <c r="SKW167" s="835" t="s">
        <v>445</v>
      </c>
      <c r="SKX167" s="835"/>
      <c r="SKY167" s="835"/>
      <c r="SKZ167" s="836"/>
      <c r="SLA167" s="836"/>
      <c r="SLB167" s="836"/>
      <c r="SLC167" s="836"/>
      <c r="SLD167" s="835"/>
      <c r="SLE167" s="835" t="s">
        <v>445</v>
      </c>
      <c r="SLF167" s="835"/>
      <c r="SLG167" s="835"/>
      <c r="SLH167" s="836"/>
      <c r="SLI167" s="836"/>
      <c r="SLJ167" s="836"/>
      <c r="SLK167" s="836"/>
      <c r="SLL167" s="835"/>
      <c r="SLM167" s="835" t="s">
        <v>445</v>
      </c>
      <c r="SLN167" s="835"/>
      <c r="SLO167" s="835"/>
      <c r="SLP167" s="836"/>
      <c r="SLQ167" s="836"/>
      <c r="SLR167" s="836"/>
      <c r="SLS167" s="836"/>
      <c r="SLT167" s="835"/>
      <c r="SLU167" s="835" t="s">
        <v>445</v>
      </c>
      <c r="SLV167" s="835"/>
      <c r="SLW167" s="835"/>
      <c r="SLX167" s="836"/>
      <c r="SLY167" s="836"/>
      <c r="SLZ167" s="836"/>
      <c r="SMA167" s="836"/>
      <c r="SMB167" s="835"/>
      <c r="SMC167" s="835" t="s">
        <v>445</v>
      </c>
      <c r="SMD167" s="835"/>
      <c r="SME167" s="835"/>
      <c r="SMF167" s="836"/>
      <c r="SMG167" s="836"/>
      <c r="SMH167" s="836"/>
      <c r="SMI167" s="836"/>
      <c r="SMJ167" s="835"/>
      <c r="SMK167" s="835" t="s">
        <v>445</v>
      </c>
      <c r="SML167" s="835"/>
      <c r="SMM167" s="835"/>
      <c r="SMN167" s="836"/>
      <c r="SMO167" s="836"/>
      <c r="SMP167" s="836"/>
      <c r="SMQ167" s="836"/>
      <c r="SMR167" s="835"/>
      <c r="SMS167" s="835" t="s">
        <v>445</v>
      </c>
      <c r="SMT167" s="835"/>
      <c r="SMU167" s="835"/>
      <c r="SMV167" s="836"/>
      <c r="SMW167" s="836"/>
      <c r="SMX167" s="836"/>
      <c r="SMY167" s="836"/>
      <c r="SMZ167" s="835"/>
      <c r="SNA167" s="835" t="s">
        <v>445</v>
      </c>
      <c r="SNB167" s="835"/>
      <c r="SNC167" s="835"/>
      <c r="SND167" s="836"/>
      <c r="SNE167" s="836"/>
      <c r="SNF167" s="836"/>
      <c r="SNG167" s="836"/>
      <c r="SNH167" s="835"/>
      <c r="SNI167" s="835" t="s">
        <v>445</v>
      </c>
      <c r="SNJ167" s="835"/>
      <c r="SNK167" s="835"/>
      <c r="SNL167" s="836"/>
      <c r="SNM167" s="836"/>
      <c r="SNN167" s="836"/>
      <c r="SNO167" s="836"/>
      <c r="SNP167" s="835"/>
      <c r="SNQ167" s="835" t="s">
        <v>445</v>
      </c>
      <c r="SNR167" s="835"/>
      <c r="SNS167" s="835"/>
      <c r="SNT167" s="836"/>
      <c r="SNU167" s="836"/>
      <c r="SNV167" s="836"/>
      <c r="SNW167" s="836"/>
      <c r="SNX167" s="835"/>
      <c r="SNY167" s="835" t="s">
        <v>445</v>
      </c>
      <c r="SNZ167" s="835"/>
      <c r="SOA167" s="835"/>
      <c r="SOB167" s="836"/>
      <c r="SOC167" s="836"/>
      <c r="SOD167" s="836"/>
      <c r="SOE167" s="836"/>
      <c r="SOF167" s="835"/>
      <c r="SOG167" s="835" t="s">
        <v>445</v>
      </c>
      <c r="SOH167" s="835"/>
      <c r="SOI167" s="835"/>
      <c r="SOJ167" s="836"/>
      <c r="SOK167" s="836"/>
      <c r="SOL167" s="836"/>
      <c r="SOM167" s="836"/>
      <c r="SON167" s="835"/>
      <c r="SOO167" s="835" t="s">
        <v>445</v>
      </c>
      <c r="SOP167" s="835"/>
      <c r="SOQ167" s="835"/>
      <c r="SOR167" s="836"/>
      <c r="SOS167" s="836"/>
      <c r="SOT167" s="836"/>
      <c r="SOU167" s="836"/>
      <c r="SOV167" s="835"/>
      <c r="SOW167" s="835" t="s">
        <v>445</v>
      </c>
      <c r="SOX167" s="835"/>
      <c r="SOY167" s="835"/>
      <c r="SOZ167" s="836"/>
      <c r="SPA167" s="836"/>
      <c r="SPB167" s="836"/>
      <c r="SPC167" s="836"/>
      <c r="SPD167" s="835"/>
      <c r="SPE167" s="835" t="s">
        <v>445</v>
      </c>
      <c r="SPF167" s="835"/>
      <c r="SPG167" s="835"/>
      <c r="SPH167" s="836"/>
      <c r="SPI167" s="836"/>
      <c r="SPJ167" s="836"/>
      <c r="SPK167" s="836"/>
      <c r="SPL167" s="835"/>
      <c r="SPM167" s="835" t="s">
        <v>445</v>
      </c>
      <c r="SPN167" s="835"/>
      <c r="SPO167" s="835"/>
      <c r="SPP167" s="836"/>
      <c r="SPQ167" s="836"/>
      <c r="SPR167" s="836"/>
      <c r="SPS167" s="836"/>
      <c r="SPT167" s="835"/>
      <c r="SPU167" s="835" t="s">
        <v>445</v>
      </c>
      <c r="SPV167" s="835"/>
      <c r="SPW167" s="835"/>
      <c r="SPX167" s="836"/>
      <c r="SPY167" s="836"/>
      <c r="SPZ167" s="836"/>
      <c r="SQA167" s="836"/>
      <c r="SQB167" s="835"/>
      <c r="SQC167" s="835" t="s">
        <v>445</v>
      </c>
      <c r="SQD167" s="835"/>
      <c r="SQE167" s="835"/>
      <c r="SQF167" s="836"/>
      <c r="SQG167" s="836"/>
      <c r="SQH167" s="836"/>
      <c r="SQI167" s="836"/>
      <c r="SQJ167" s="835"/>
      <c r="SQK167" s="835" t="s">
        <v>445</v>
      </c>
      <c r="SQL167" s="835"/>
      <c r="SQM167" s="835"/>
      <c r="SQN167" s="836"/>
      <c r="SQO167" s="836"/>
      <c r="SQP167" s="836"/>
      <c r="SQQ167" s="836"/>
      <c r="SQR167" s="835"/>
      <c r="SQS167" s="835" t="s">
        <v>445</v>
      </c>
      <c r="SQT167" s="835"/>
      <c r="SQU167" s="835"/>
      <c r="SQV167" s="836"/>
      <c r="SQW167" s="836"/>
      <c r="SQX167" s="836"/>
      <c r="SQY167" s="836"/>
      <c r="SQZ167" s="835"/>
      <c r="SRA167" s="835" t="s">
        <v>445</v>
      </c>
      <c r="SRB167" s="835"/>
      <c r="SRC167" s="835"/>
      <c r="SRD167" s="836"/>
      <c r="SRE167" s="836"/>
      <c r="SRF167" s="836"/>
      <c r="SRG167" s="836"/>
      <c r="SRH167" s="835"/>
      <c r="SRI167" s="835" t="s">
        <v>445</v>
      </c>
      <c r="SRJ167" s="835"/>
      <c r="SRK167" s="835"/>
      <c r="SRL167" s="836"/>
      <c r="SRM167" s="836"/>
      <c r="SRN167" s="836"/>
      <c r="SRO167" s="836"/>
      <c r="SRP167" s="835"/>
      <c r="SRQ167" s="835" t="s">
        <v>445</v>
      </c>
      <c r="SRR167" s="835"/>
      <c r="SRS167" s="835"/>
      <c r="SRT167" s="836"/>
      <c r="SRU167" s="836"/>
      <c r="SRV167" s="836"/>
      <c r="SRW167" s="836"/>
      <c r="SRX167" s="835"/>
      <c r="SRY167" s="835" t="s">
        <v>445</v>
      </c>
      <c r="SRZ167" s="835"/>
      <c r="SSA167" s="835"/>
      <c r="SSB167" s="836"/>
      <c r="SSC167" s="836"/>
      <c r="SSD167" s="836"/>
      <c r="SSE167" s="836"/>
      <c r="SSF167" s="835"/>
      <c r="SSG167" s="835" t="s">
        <v>445</v>
      </c>
      <c r="SSH167" s="835"/>
      <c r="SSI167" s="835"/>
      <c r="SSJ167" s="836"/>
      <c r="SSK167" s="836"/>
      <c r="SSL167" s="836"/>
      <c r="SSM167" s="836"/>
      <c r="SSN167" s="835"/>
      <c r="SSO167" s="835" t="s">
        <v>445</v>
      </c>
      <c r="SSP167" s="835"/>
      <c r="SSQ167" s="835"/>
      <c r="SSR167" s="836"/>
      <c r="SSS167" s="836"/>
      <c r="SST167" s="836"/>
      <c r="SSU167" s="836"/>
      <c r="SSV167" s="835"/>
      <c r="SSW167" s="835" t="s">
        <v>445</v>
      </c>
      <c r="SSX167" s="835"/>
      <c r="SSY167" s="835"/>
      <c r="SSZ167" s="836"/>
      <c r="STA167" s="836"/>
      <c r="STB167" s="836"/>
      <c r="STC167" s="836"/>
      <c r="STD167" s="835"/>
      <c r="STE167" s="835" t="s">
        <v>445</v>
      </c>
      <c r="STF167" s="835"/>
      <c r="STG167" s="835"/>
      <c r="STH167" s="836"/>
      <c r="STI167" s="836"/>
      <c r="STJ167" s="836"/>
      <c r="STK167" s="836"/>
      <c r="STL167" s="835"/>
      <c r="STM167" s="835" t="s">
        <v>445</v>
      </c>
      <c r="STN167" s="835"/>
      <c r="STO167" s="835"/>
      <c r="STP167" s="836"/>
      <c r="STQ167" s="836"/>
      <c r="STR167" s="836"/>
      <c r="STS167" s="836"/>
      <c r="STT167" s="835"/>
      <c r="STU167" s="835" t="s">
        <v>445</v>
      </c>
      <c r="STV167" s="835"/>
      <c r="STW167" s="835"/>
      <c r="STX167" s="836"/>
      <c r="STY167" s="836"/>
      <c r="STZ167" s="836"/>
      <c r="SUA167" s="836"/>
      <c r="SUB167" s="835"/>
      <c r="SUC167" s="835" t="s">
        <v>445</v>
      </c>
      <c r="SUD167" s="835"/>
      <c r="SUE167" s="835"/>
      <c r="SUF167" s="836"/>
      <c r="SUG167" s="836"/>
      <c r="SUH167" s="836"/>
      <c r="SUI167" s="836"/>
      <c r="SUJ167" s="835"/>
      <c r="SUK167" s="835" t="s">
        <v>445</v>
      </c>
      <c r="SUL167" s="835"/>
      <c r="SUM167" s="835"/>
      <c r="SUN167" s="836"/>
      <c r="SUO167" s="836"/>
      <c r="SUP167" s="836"/>
      <c r="SUQ167" s="836"/>
      <c r="SUR167" s="835"/>
      <c r="SUS167" s="835" t="s">
        <v>445</v>
      </c>
      <c r="SUT167" s="835"/>
      <c r="SUU167" s="835"/>
      <c r="SUV167" s="836"/>
      <c r="SUW167" s="836"/>
      <c r="SUX167" s="836"/>
      <c r="SUY167" s="836"/>
      <c r="SUZ167" s="835"/>
      <c r="SVA167" s="835" t="s">
        <v>445</v>
      </c>
      <c r="SVB167" s="835"/>
      <c r="SVC167" s="835"/>
      <c r="SVD167" s="836"/>
      <c r="SVE167" s="836"/>
      <c r="SVF167" s="836"/>
      <c r="SVG167" s="836"/>
      <c r="SVH167" s="835"/>
      <c r="SVI167" s="835" t="s">
        <v>445</v>
      </c>
      <c r="SVJ167" s="835"/>
      <c r="SVK167" s="835"/>
      <c r="SVL167" s="836"/>
      <c r="SVM167" s="836"/>
      <c r="SVN167" s="836"/>
      <c r="SVO167" s="836"/>
      <c r="SVP167" s="835"/>
      <c r="SVQ167" s="835" t="s">
        <v>445</v>
      </c>
      <c r="SVR167" s="835"/>
      <c r="SVS167" s="835"/>
      <c r="SVT167" s="836"/>
      <c r="SVU167" s="836"/>
      <c r="SVV167" s="836"/>
      <c r="SVW167" s="836"/>
      <c r="SVX167" s="835"/>
      <c r="SVY167" s="835" t="s">
        <v>445</v>
      </c>
      <c r="SVZ167" s="835"/>
      <c r="SWA167" s="835"/>
      <c r="SWB167" s="836"/>
      <c r="SWC167" s="836"/>
      <c r="SWD167" s="836"/>
      <c r="SWE167" s="836"/>
      <c r="SWF167" s="835"/>
      <c r="SWG167" s="835" t="s">
        <v>445</v>
      </c>
      <c r="SWH167" s="835"/>
      <c r="SWI167" s="835"/>
      <c r="SWJ167" s="836"/>
      <c r="SWK167" s="836"/>
      <c r="SWL167" s="836"/>
      <c r="SWM167" s="836"/>
      <c r="SWN167" s="835"/>
      <c r="SWO167" s="835" t="s">
        <v>445</v>
      </c>
      <c r="SWP167" s="835"/>
      <c r="SWQ167" s="835"/>
      <c r="SWR167" s="836"/>
      <c r="SWS167" s="836"/>
      <c r="SWT167" s="836"/>
      <c r="SWU167" s="836"/>
      <c r="SWV167" s="835"/>
      <c r="SWW167" s="835" t="s">
        <v>445</v>
      </c>
      <c r="SWX167" s="835"/>
      <c r="SWY167" s="835"/>
      <c r="SWZ167" s="836"/>
      <c r="SXA167" s="836"/>
      <c r="SXB167" s="836"/>
      <c r="SXC167" s="836"/>
      <c r="SXD167" s="835"/>
      <c r="SXE167" s="835" t="s">
        <v>445</v>
      </c>
      <c r="SXF167" s="835"/>
      <c r="SXG167" s="835"/>
      <c r="SXH167" s="836"/>
      <c r="SXI167" s="836"/>
      <c r="SXJ167" s="836"/>
      <c r="SXK167" s="836"/>
      <c r="SXL167" s="835"/>
      <c r="SXM167" s="835" t="s">
        <v>445</v>
      </c>
      <c r="SXN167" s="835"/>
      <c r="SXO167" s="835"/>
      <c r="SXP167" s="836"/>
      <c r="SXQ167" s="836"/>
      <c r="SXR167" s="836"/>
      <c r="SXS167" s="836"/>
      <c r="SXT167" s="835"/>
      <c r="SXU167" s="835" t="s">
        <v>445</v>
      </c>
      <c r="SXV167" s="835"/>
      <c r="SXW167" s="835"/>
      <c r="SXX167" s="836"/>
      <c r="SXY167" s="836"/>
      <c r="SXZ167" s="836"/>
      <c r="SYA167" s="836"/>
      <c r="SYB167" s="835"/>
      <c r="SYC167" s="835" t="s">
        <v>445</v>
      </c>
      <c r="SYD167" s="835"/>
      <c r="SYE167" s="835"/>
      <c r="SYF167" s="836"/>
      <c r="SYG167" s="836"/>
      <c r="SYH167" s="836"/>
      <c r="SYI167" s="836"/>
      <c r="SYJ167" s="835"/>
      <c r="SYK167" s="835" t="s">
        <v>445</v>
      </c>
      <c r="SYL167" s="835"/>
      <c r="SYM167" s="835"/>
      <c r="SYN167" s="836"/>
      <c r="SYO167" s="836"/>
      <c r="SYP167" s="836"/>
      <c r="SYQ167" s="836"/>
      <c r="SYR167" s="835"/>
      <c r="SYS167" s="835" t="s">
        <v>445</v>
      </c>
      <c r="SYT167" s="835"/>
      <c r="SYU167" s="835"/>
      <c r="SYV167" s="836"/>
      <c r="SYW167" s="836"/>
      <c r="SYX167" s="836"/>
      <c r="SYY167" s="836"/>
      <c r="SYZ167" s="835"/>
      <c r="SZA167" s="835" t="s">
        <v>445</v>
      </c>
      <c r="SZB167" s="835"/>
      <c r="SZC167" s="835"/>
      <c r="SZD167" s="836"/>
      <c r="SZE167" s="836"/>
      <c r="SZF167" s="836"/>
      <c r="SZG167" s="836"/>
      <c r="SZH167" s="835"/>
      <c r="SZI167" s="835" t="s">
        <v>445</v>
      </c>
      <c r="SZJ167" s="835"/>
      <c r="SZK167" s="835"/>
      <c r="SZL167" s="836"/>
      <c r="SZM167" s="836"/>
      <c r="SZN167" s="836"/>
      <c r="SZO167" s="836"/>
      <c r="SZP167" s="835"/>
      <c r="SZQ167" s="835" t="s">
        <v>445</v>
      </c>
      <c r="SZR167" s="835"/>
      <c r="SZS167" s="835"/>
      <c r="SZT167" s="836"/>
      <c r="SZU167" s="836"/>
      <c r="SZV167" s="836"/>
      <c r="SZW167" s="836"/>
      <c r="SZX167" s="835"/>
      <c r="SZY167" s="835" t="s">
        <v>445</v>
      </c>
      <c r="SZZ167" s="835"/>
      <c r="TAA167" s="835"/>
      <c r="TAB167" s="836"/>
      <c r="TAC167" s="836"/>
      <c r="TAD167" s="836"/>
      <c r="TAE167" s="836"/>
      <c r="TAF167" s="835"/>
      <c r="TAG167" s="835" t="s">
        <v>445</v>
      </c>
      <c r="TAH167" s="835"/>
      <c r="TAI167" s="835"/>
      <c r="TAJ167" s="836"/>
      <c r="TAK167" s="836"/>
      <c r="TAL167" s="836"/>
      <c r="TAM167" s="836"/>
      <c r="TAN167" s="835"/>
      <c r="TAO167" s="835" t="s">
        <v>445</v>
      </c>
      <c r="TAP167" s="835"/>
      <c r="TAQ167" s="835"/>
      <c r="TAR167" s="836"/>
      <c r="TAS167" s="836"/>
      <c r="TAT167" s="836"/>
      <c r="TAU167" s="836"/>
      <c r="TAV167" s="835"/>
      <c r="TAW167" s="835" t="s">
        <v>445</v>
      </c>
      <c r="TAX167" s="835"/>
      <c r="TAY167" s="835"/>
      <c r="TAZ167" s="836"/>
      <c r="TBA167" s="836"/>
      <c r="TBB167" s="836"/>
      <c r="TBC167" s="836"/>
      <c r="TBD167" s="835"/>
      <c r="TBE167" s="835" t="s">
        <v>445</v>
      </c>
      <c r="TBF167" s="835"/>
      <c r="TBG167" s="835"/>
      <c r="TBH167" s="836"/>
      <c r="TBI167" s="836"/>
      <c r="TBJ167" s="836"/>
      <c r="TBK167" s="836"/>
      <c r="TBL167" s="835"/>
      <c r="TBM167" s="835" t="s">
        <v>445</v>
      </c>
      <c r="TBN167" s="835"/>
      <c r="TBO167" s="835"/>
      <c r="TBP167" s="836"/>
      <c r="TBQ167" s="836"/>
      <c r="TBR167" s="836"/>
      <c r="TBS167" s="836"/>
      <c r="TBT167" s="835"/>
      <c r="TBU167" s="835" t="s">
        <v>445</v>
      </c>
      <c r="TBV167" s="835"/>
      <c r="TBW167" s="835"/>
      <c r="TBX167" s="836"/>
      <c r="TBY167" s="836"/>
      <c r="TBZ167" s="836"/>
      <c r="TCA167" s="836"/>
      <c r="TCB167" s="835"/>
      <c r="TCC167" s="835" t="s">
        <v>445</v>
      </c>
      <c r="TCD167" s="835"/>
      <c r="TCE167" s="835"/>
      <c r="TCF167" s="836"/>
      <c r="TCG167" s="836"/>
      <c r="TCH167" s="836"/>
      <c r="TCI167" s="836"/>
      <c r="TCJ167" s="835"/>
      <c r="TCK167" s="835" t="s">
        <v>445</v>
      </c>
      <c r="TCL167" s="835"/>
      <c r="TCM167" s="835"/>
      <c r="TCN167" s="836"/>
      <c r="TCO167" s="836"/>
      <c r="TCP167" s="836"/>
      <c r="TCQ167" s="836"/>
      <c r="TCR167" s="835"/>
      <c r="TCS167" s="835" t="s">
        <v>445</v>
      </c>
      <c r="TCT167" s="835"/>
      <c r="TCU167" s="835"/>
      <c r="TCV167" s="836"/>
      <c r="TCW167" s="836"/>
      <c r="TCX167" s="836"/>
      <c r="TCY167" s="836"/>
      <c r="TCZ167" s="835"/>
      <c r="TDA167" s="835" t="s">
        <v>445</v>
      </c>
      <c r="TDB167" s="835"/>
      <c r="TDC167" s="835"/>
      <c r="TDD167" s="836"/>
      <c r="TDE167" s="836"/>
      <c r="TDF167" s="836"/>
      <c r="TDG167" s="836"/>
      <c r="TDH167" s="835"/>
      <c r="TDI167" s="835" t="s">
        <v>445</v>
      </c>
      <c r="TDJ167" s="835"/>
      <c r="TDK167" s="835"/>
      <c r="TDL167" s="836"/>
      <c r="TDM167" s="836"/>
      <c r="TDN167" s="836"/>
      <c r="TDO167" s="836"/>
      <c r="TDP167" s="835"/>
      <c r="TDQ167" s="835" t="s">
        <v>445</v>
      </c>
      <c r="TDR167" s="835"/>
      <c r="TDS167" s="835"/>
      <c r="TDT167" s="836"/>
      <c r="TDU167" s="836"/>
      <c r="TDV167" s="836"/>
      <c r="TDW167" s="836"/>
      <c r="TDX167" s="835"/>
      <c r="TDY167" s="835" t="s">
        <v>445</v>
      </c>
      <c r="TDZ167" s="835"/>
      <c r="TEA167" s="835"/>
      <c r="TEB167" s="836"/>
      <c r="TEC167" s="836"/>
      <c r="TED167" s="836"/>
      <c r="TEE167" s="836"/>
      <c r="TEF167" s="835"/>
      <c r="TEG167" s="835" t="s">
        <v>445</v>
      </c>
      <c r="TEH167" s="835"/>
      <c r="TEI167" s="835"/>
      <c r="TEJ167" s="836"/>
      <c r="TEK167" s="836"/>
      <c r="TEL167" s="836"/>
      <c r="TEM167" s="836"/>
      <c r="TEN167" s="835"/>
      <c r="TEO167" s="835" t="s">
        <v>445</v>
      </c>
      <c r="TEP167" s="835"/>
      <c r="TEQ167" s="835"/>
      <c r="TER167" s="836"/>
      <c r="TES167" s="836"/>
      <c r="TET167" s="836"/>
      <c r="TEU167" s="836"/>
      <c r="TEV167" s="835"/>
      <c r="TEW167" s="835" t="s">
        <v>445</v>
      </c>
      <c r="TEX167" s="835"/>
      <c r="TEY167" s="835"/>
      <c r="TEZ167" s="836"/>
      <c r="TFA167" s="836"/>
      <c r="TFB167" s="836"/>
      <c r="TFC167" s="836"/>
      <c r="TFD167" s="835"/>
      <c r="TFE167" s="835" t="s">
        <v>445</v>
      </c>
      <c r="TFF167" s="835"/>
      <c r="TFG167" s="835"/>
      <c r="TFH167" s="836"/>
      <c r="TFI167" s="836"/>
      <c r="TFJ167" s="836"/>
      <c r="TFK167" s="836"/>
      <c r="TFL167" s="835"/>
      <c r="TFM167" s="835" t="s">
        <v>445</v>
      </c>
      <c r="TFN167" s="835"/>
      <c r="TFO167" s="835"/>
      <c r="TFP167" s="836"/>
      <c r="TFQ167" s="836"/>
      <c r="TFR167" s="836"/>
      <c r="TFS167" s="836"/>
      <c r="TFT167" s="835"/>
      <c r="TFU167" s="835" t="s">
        <v>445</v>
      </c>
      <c r="TFV167" s="835"/>
      <c r="TFW167" s="835"/>
      <c r="TFX167" s="836"/>
      <c r="TFY167" s="836"/>
      <c r="TFZ167" s="836"/>
      <c r="TGA167" s="836"/>
      <c r="TGB167" s="835"/>
      <c r="TGC167" s="835" t="s">
        <v>445</v>
      </c>
      <c r="TGD167" s="835"/>
      <c r="TGE167" s="835"/>
      <c r="TGF167" s="836"/>
      <c r="TGG167" s="836"/>
      <c r="TGH167" s="836"/>
      <c r="TGI167" s="836"/>
      <c r="TGJ167" s="835"/>
      <c r="TGK167" s="835" t="s">
        <v>445</v>
      </c>
      <c r="TGL167" s="835"/>
      <c r="TGM167" s="835"/>
      <c r="TGN167" s="836"/>
      <c r="TGO167" s="836"/>
      <c r="TGP167" s="836"/>
      <c r="TGQ167" s="836"/>
      <c r="TGR167" s="835"/>
      <c r="TGS167" s="835" t="s">
        <v>445</v>
      </c>
      <c r="TGT167" s="835"/>
      <c r="TGU167" s="835"/>
      <c r="TGV167" s="836"/>
      <c r="TGW167" s="836"/>
      <c r="TGX167" s="836"/>
      <c r="TGY167" s="836"/>
      <c r="TGZ167" s="835"/>
      <c r="THA167" s="835" t="s">
        <v>445</v>
      </c>
      <c r="THB167" s="835"/>
      <c r="THC167" s="835"/>
      <c r="THD167" s="836"/>
      <c r="THE167" s="836"/>
      <c r="THF167" s="836"/>
      <c r="THG167" s="836"/>
      <c r="THH167" s="835"/>
      <c r="THI167" s="835" t="s">
        <v>445</v>
      </c>
      <c r="THJ167" s="835"/>
      <c r="THK167" s="835"/>
      <c r="THL167" s="836"/>
      <c r="THM167" s="836"/>
      <c r="THN167" s="836"/>
      <c r="THO167" s="836"/>
      <c r="THP167" s="835"/>
      <c r="THQ167" s="835" t="s">
        <v>445</v>
      </c>
      <c r="THR167" s="835"/>
      <c r="THS167" s="835"/>
      <c r="THT167" s="836"/>
      <c r="THU167" s="836"/>
      <c r="THV167" s="836"/>
      <c r="THW167" s="836"/>
      <c r="THX167" s="835"/>
      <c r="THY167" s="835" t="s">
        <v>445</v>
      </c>
      <c r="THZ167" s="835"/>
      <c r="TIA167" s="835"/>
      <c r="TIB167" s="836"/>
      <c r="TIC167" s="836"/>
      <c r="TID167" s="836"/>
      <c r="TIE167" s="836"/>
      <c r="TIF167" s="835"/>
      <c r="TIG167" s="835" t="s">
        <v>445</v>
      </c>
      <c r="TIH167" s="835"/>
      <c r="TII167" s="835"/>
      <c r="TIJ167" s="836"/>
      <c r="TIK167" s="836"/>
      <c r="TIL167" s="836"/>
      <c r="TIM167" s="836"/>
      <c r="TIN167" s="835"/>
      <c r="TIO167" s="835" t="s">
        <v>445</v>
      </c>
      <c r="TIP167" s="835"/>
      <c r="TIQ167" s="835"/>
      <c r="TIR167" s="836"/>
      <c r="TIS167" s="836"/>
      <c r="TIT167" s="836"/>
      <c r="TIU167" s="836"/>
      <c r="TIV167" s="835"/>
      <c r="TIW167" s="835" t="s">
        <v>445</v>
      </c>
      <c r="TIX167" s="835"/>
      <c r="TIY167" s="835"/>
      <c r="TIZ167" s="836"/>
      <c r="TJA167" s="836"/>
      <c r="TJB167" s="836"/>
      <c r="TJC167" s="836"/>
      <c r="TJD167" s="835"/>
      <c r="TJE167" s="835" t="s">
        <v>445</v>
      </c>
      <c r="TJF167" s="835"/>
      <c r="TJG167" s="835"/>
      <c r="TJH167" s="836"/>
      <c r="TJI167" s="836"/>
      <c r="TJJ167" s="836"/>
      <c r="TJK167" s="836"/>
      <c r="TJL167" s="835"/>
      <c r="TJM167" s="835" t="s">
        <v>445</v>
      </c>
      <c r="TJN167" s="835"/>
      <c r="TJO167" s="835"/>
      <c r="TJP167" s="836"/>
      <c r="TJQ167" s="836"/>
      <c r="TJR167" s="836"/>
      <c r="TJS167" s="836"/>
      <c r="TJT167" s="835"/>
      <c r="TJU167" s="835" t="s">
        <v>445</v>
      </c>
      <c r="TJV167" s="835"/>
      <c r="TJW167" s="835"/>
      <c r="TJX167" s="836"/>
      <c r="TJY167" s="836"/>
      <c r="TJZ167" s="836"/>
      <c r="TKA167" s="836"/>
      <c r="TKB167" s="835"/>
      <c r="TKC167" s="835" t="s">
        <v>445</v>
      </c>
      <c r="TKD167" s="835"/>
      <c r="TKE167" s="835"/>
      <c r="TKF167" s="836"/>
      <c r="TKG167" s="836"/>
      <c r="TKH167" s="836"/>
      <c r="TKI167" s="836"/>
      <c r="TKJ167" s="835"/>
      <c r="TKK167" s="835" t="s">
        <v>445</v>
      </c>
      <c r="TKL167" s="835"/>
      <c r="TKM167" s="835"/>
      <c r="TKN167" s="836"/>
      <c r="TKO167" s="836"/>
      <c r="TKP167" s="836"/>
      <c r="TKQ167" s="836"/>
      <c r="TKR167" s="835"/>
      <c r="TKS167" s="835" t="s">
        <v>445</v>
      </c>
      <c r="TKT167" s="835"/>
      <c r="TKU167" s="835"/>
      <c r="TKV167" s="836"/>
      <c r="TKW167" s="836"/>
      <c r="TKX167" s="836"/>
      <c r="TKY167" s="836"/>
      <c r="TKZ167" s="835"/>
      <c r="TLA167" s="835" t="s">
        <v>445</v>
      </c>
      <c r="TLB167" s="835"/>
      <c r="TLC167" s="835"/>
      <c r="TLD167" s="836"/>
      <c r="TLE167" s="836"/>
      <c r="TLF167" s="836"/>
      <c r="TLG167" s="836"/>
      <c r="TLH167" s="835"/>
      <c r="TLI167" s="835" t="s">
        <v>445</v>
      </c>
      <c r="TLJ167" s="835"/>
      <c r="TLK167" s="835"/>
      <c r="TLL167" s="836"/>
      <c r="TLM167" s="836"/>
      <c r="TLN167" s="836"/>
      <c r="TLO167" s="836"/>
      <c r="TLP167" s="835"/>
      <c r="TLQ167" s="835" t="s">
        <v>445</v>
      </c>
      <c r="TLR167" s="835"/>
      <c r="TLS167" s="835"/>
      <c r="TLT167" s="836"/>
      <c r="TLU167" s="836"/>
      <c r="TLV167" s="836"/>
      <c r="TLW167" s="836"/>
      <c r="TLX167" s="835"/>
      <c r="TLY167" s="835" t="s">
        <v>445</v>
      </c>
      <c r="TLZ167" s="835"/>
      <c r="TMA167" s="835"/>
      <c r="TMB167" s="836"/>
      <c r="TMC167" s="836"/>
      <c r="TMD167" s="836"/>
      <c r="TME167" s="836"/>
      <c r="TMF167" s="835"/>
      <c r="TMG167" s="835" t="s">
        <v>445</v>
      </c>
      <c r="TMH167" s="835"/>
      <c r="TMI167" s="835"/>
      <c r="TMJ167" s="836"/>
      <c r="TMK167" s="836"/>
      <c r="TML167" s="836"/>
      <c r="TMM167" s="836"/>
      <c r="TMN167" s="835"/>
      <c r="TMO167" s="835" t="s">
        <v>445</v>
      </c>
      <c r="TMP167" s="835"/>
      <c r="TMQ167" s="835"/>
      <c r="TMR167" s="836"/>
      <c r="TMS167" s="836"/>
      <c r="TMT167" s="836"/>
      <c r="TMU167" s="836"/>
      <c r="TMV167" s="835"/>
      <c r="TMW167" s="835" t="s">
        <v>445</v>
      </c>
      <c r="TMX167" s="835"/>
      <c r="TMY167" s="835"/>
      <c r="TMZ167" s="836"/>
      <c r="TNA167" s="836"/>
      <c r="TNB167" s="836"/>
      <c r="TNC167" s="836"/>
      <c r="TND167" s="835"/>
      <c r="TNE167" s="835" t="s">
        <v>445</v>
      </c>
      <c r="TNF167" s="835"/>
      <c r="TNG167" s="835"/>
      <c r="TNH167" s="836"/>
      <c r="TNI167" s="836"/>
      <c r="TNJ167" s="836"/>
      <c r="TNK167" s="836"/>
      <c r="TNL167" s="835"/>
      <c r="TNM167" s="835" t="s">
        <v>445</v>
      </c>
      <c r="TNN167" s="835"/>
      <c r="TNO167" s="835"/>
      <c r="TNP167" s="836"/>
      <c r="TNQ167" s="836"/>
      <c r="TNR167" s="836"/>
      <c r="TNS167" s="836"/>
      <c r="TNT167" s="835"/>
      <c r="TNU167" s="835" t="s">
        <v>445</v>
      </c>
      <c r="TNV167" s="835"/>
      <c r="TNW167" s="835"/>
      <c r="TNX167" s="836"/>
      <c r="TNY167" s="836"/>
      <c r="TNZ167" s="836"/>
      <c r="TOA167" s="836"/>
      <c r="TOB167" s="835"/>
      <c r="TOC167" s="835" t="s">
        <v>445</v>
      </c>
      <c r="TOD167" s="835"/>
      <c r="TOE167" s="835"/>
      <c r="TOF167" s="836"/>
      <c r="TOG167" s="836"/>
      <c r="TOH167" s="836"/>
      <c r="TOI167" s="836"/>
      <c r="TOJ167" s="835"/>
      <c r="TOK167" s="835" t="s">
        <v>445</v>
      </c>
      <c r="TOL167" s="835"/>
      <c r="TOM167" s="835"/>
      <c r="TON167" s="836"/>
      <c r="TOO167" s="836"/>
      <c r="TOP167" s="836"/>
      <c r="TOQ167" s="836"/>
      <c r="TOR167" s="835"/>
      <c r="TOS167" s="835" t="s">
        <v>445</v>
      </c>
      <c r="TOT167" s="835"/>
      <c r="TOU167" s="835"/>
      <c r="TOV167" s="836"/>
      <c r="TOW167" s="836"/>
      <c r="TOX167" s="836"/>
      <c r="TOY167" s="836"/>
      <c r="TOZ167" s="835"/>
      <c r="TPA167" s="835" t="s">
        <v>445</v>
      </c>
      <c r="TPB167" s="835"/>
      <c r="TPC167" s="835"/>
      <c r="TPD167" s="836"/>
      <c r="TPE167" s="836"/>
      <c r="TPF167" s="836"/>
      <c r="TPG167" s="836"/>
      <c r="TPH167" s="835"/>
      <c r="TPI167" s="835" t="s">
        <v>445</v>
      </c>
      <c r="TPJ167" s="835"/>
      <c r="TPK167" s="835"/>
      <c r="TPL167" s="836"/>
      <c r="TPM167" s="836"/>
      <c r="TPN167" s="836"/>
      <c r="TPO167" s="836"/>
      <c r="TPP167" s="835"/>
      <c r="TPQ167" s="835" t="s">
        <v>445</v>
      </c>
      <c r="TPR167" s="835"/>
      <c r="TPS167" s="835"/>
      <c r="TPT167" s="836"/>
      <c r="TPU167" s="836"/>
      <c r="TPV167" s="836"/>
      <c r="TPW167" s="836"/>
      <c r="TPX167" s="835"/>
      <c r="TPY167" s="835" t="s">
        <v>445</v>
      </c>
      <c r="TPZ167" s="835"/>
      <c r="TQA167" s="835"/>
      <c r="TQB167" s="836"/>
      <c r="TQC167" s="836"/>
      <c r="TQD167" s="836"/>
      <c r="TQE167" s="836"/>
      <c r="TQF167" s="835"/>
      <c r="TQG167" s="835" t="s">
        <v>445</v>
      </c>
      <c r="TQH167" s="835"/>
      <c r="TQI167" s="835"/>
      <c r="TQJ167" s="836"/>
      <c r="TQK167" s="836"/>
      <c r="TQL167" s="836"/>
      <c r="TQM167" s="836"/>
      <c r="TQN167" s="835"/>
      <c r="TQO167" s="835" t="s">
        <v>445</v>
      </c>
      <c r="TQP167" s="835"/>
      <c r="TQQ167" s="835"/>
      <c r="TQR167" s="836"/>
      <c r="TQS167" s="836"/>
      <c r="TQT167" s="836"/>
      <c r="TQU167" s="836"/>
      <c r="TQV167" s="835"/>
      <c r="TQW167" s="835" t="s">
        <v>445</v>
      </c>
      <c r="TQX167" s="835"/>
      <c r="TQY167" s="835"/>
      <c r="TQZ167" s="836"/>
      <c r="TRA167" s="836"/>
      <c r="TRB167" s="836"/>
      <c r="TRC167" s="836"/>
      <c r="TRD167" s="835"/>
      <c r="TRE167" s="835" t="s">
        <v>445</v>
      </c>
      <c r="TRF167" s="835"/>
      <c r="TRG167" s="835"/>
      <c r="TRH167" s="836"/>
      <c r="TRI167" s="836"/>
      <c r="TRJ167" s="836"/>
      <c r="TRK167" s="836"/>
      <c r="TRL167" s="835"/>
      <c r="TRM167" s="835" t="s">
        <v>445</v>
      </c>
      <c r="TRN167" s="835"/>
      <c r="TRO167" s="835"/>
      <c r="TRP167" s="836"/>
      <c r="TRQ167" s="836"/>
      <c r="TRR167" s="836"/>
      <c r="TRS167" s="836"/>
      <c r="TRT167" s="835"/>
      <c r="TRU167" s="835" t="s">
        <v>445</v>
      </c>
      <c r="TRV167" s="835"/>
      <c r="TRW167" s="835"/>
      <c r="TRX167" s="836"/>
      <c r="TRY167" s="836"/>
      <c r="TRZ167" s="836"/>
      <c r="TSA167" s="836"/>
      <c r="TSB167" s="835"/>
      <c r="TSC167" s="835" t="s">
        <v>445</v>
      </c>
      <c r="TSD167" s="835"/>
      <c r="TSE167" s="835"/>
      <c r="TSF167" s="836"/>
      <c r="TSG167" s="836"/>
      <c r="TSH167" s="836"/>
      <c r="TSI167" s="836"/>
      <c r="TSJ167" s="835"/>
      <c r="TSK167" s="835" t="s">
        <v>445</v>
      </c>
      <c r="TSL167" s="835"/>
      <c r="TSM167" s="835"/>
      <c r="TSN167" s="836"/>
      <c r="TSO167" s="836"/>
      <c r="TSP167" s="836"/>
      <c r="TSQ167" s="836"/>
      <c r="TSR167" s="835"/>
      <c r="TSS167" s="835" t="s">
        <v>445</v>
      </c>
      <c r="TST167" s="835"/>
      <c r="TSU167" s="835"/>
      <c r="TSV167" s="836"/>
      <c r="TSW167" s="836"/>
      <c r="TSX167" s="836"/>
      <c r="TSY167" s="836"/>
      <c r="TSZ167" s="835"/>
      <c r="TTA167" s="835" t="s">
        <v>445</v>
      </c>
      <c r="TTB167" s="835"/>
      <c r="TTC167" s="835"/>
      <c r="TTD167" s="836"/>
      <c r="TTE167" s="836"/>
      <c r="TTF167" s="836"/>
      <c r="TTG167" s="836"/>
      <c r="TTH167" s="835"/>
      <c r="TTI167" s="835" t="s">
        <v>445</v>
      </c>
      <c r="TTJ167" s="835"/>
      <c r="TTK167" s="835"/>
      <c r="TTL167" s="836"/>
      <c r="TTM167" s="836"/>
      <c r="TTN167" s="836"/>
      <c r="TTO167" s="836"/>
      <c r="TTP167" s="835"/>
      <c r="TTQ167" s="835" t="s">
        <v>445</v>
      </c>
      <c r="TTR167" s="835"/>
      <c r="TTS167" s="835"/>
      <c r="TTT167" s="836"/>
      <c r="TTU167" s="836"/>
      <c r="TTV167" s="836"/>
      <c r="TTW167" s="836"/>
      <c r="TTX167" s="835"/>
      <c r="TTY167" s="835" t="s">
        <v>445</v>
      </c>
      <c r="TTZ167" s="835"/>
      <c r="TUA167" s="835"/>
      <c r="TUB167" s="836"/>
      <c r="TUC167" s="836"/>
      <c r="TUD167" s="836"/>
      <c r="TUE167" s="836"/>
      <c r="TUF167" s="835"/>
      <c r="TUG167" s="835" t="s">
        <v>445</v>
      </c>
      <c r="TUH167" s="835"/>
      <c r="TUI167" s="835"/>
      <c r="TUJ167" s="836"/>
      <c r="TUK167" s="836"/>
      <c r="TUL167" s="836"/>
      <c r="TUM167" s="836"/>
      <c r="TUN167" s="835"/>
      <c r="TUO167" s="835" t="s">
        <v>445</v>
      </c>
      <c r="TUP167" s="835"/>
      <c r="TUQ167" s="835"/>
      <c r="TUR167" s="836"/>
      <c r="TUS167" s="836"/>
      <c r="TUT167" s="836"/>
      <c r="TUU167" s="836"/>
      <c r="TUV167" s="835"/>
      <c r="TUW167" s="835" t="s">
        <v>445</v>
      </c>
      <c r="TUX167" s="835"/>
      <c r="TUY167" s="835"/>
      <c r="TUZ167" s="836"/>
      <c r="TVA167" s="836"/>
      <c r="TVB167" s="836"/>
      <c r="TVC167" s="836"/>
      <c r="TVD167" s="835"/>
      <c r="TVE167" s="835" t="s">
        <v>445</v>
      </c>
      <c r="TVF167" s="835"/>
      <c r="TVG167" s="835"/>
      <c r="TVH167" s="836"/>
      <c r="TVI167" s="836"/>
      <c r="TVJ167" s="836"/>
      <c r="TVK167" s="836"/>
      <c r="TVL167" s="835"/>
      <c r="TVM167" s="835" t="s">
        <v>445</v>
      </c>
      <c r="TVN167" s="835"/>
      <c r="TVO167" s="835"/>
      <c r="TVP167" s="836"/>
      <c r="TVQ167" s="836"/>
      <c r="TVR167" s="836"/>
      <c r="TVS167" s="836"/>
      <c r="TVT167" s="835"/>
      <c r="TVU167" s="835" t="s">
        <v>445</v>
      </c>
      <c r="TVV167" s="835"/>
      <c r="TVW167" s="835"/>
      <c r="TVX167" s="836"/>
      <c r="TVY167" s="836"/>
      <c r="TVZ167" s="836"/>
      <c r="TWA167" s="836"/>
      <c r="TWB167" s="835"/>
      <c r="TWC167" s="835" t="s">
        <v>445</v>
      </c>
      <c r="TWD167" s="835"/>
      <c r="TWE167" s="835"/>
      <c r="TWF167" s="836"/>
      <c r="TWG167" s="836"/>
      <c r="TWH167" s="836"/>
      <c r="TWI167" s="836"/>
      <c r="TWJ167" s="835"/>
      <c r="TWK167" s="835" t="s">
        <v>445</v>
      </c>
      <c r="TWL167" s="835"/>
      <c r="TWM167" s="835"/>
      <c r="TWN167" s="836"/>
      <c r="TWO167" s="836"/>
      <c r="TWP167" s="836"/>
      <c r="TWQ167" s="836"/>
      <c r="TWR167" s="835"/>
      <c r="TWS167" s="835" t="s">
        <v>445</v>
      </c>
      <c r="TWT167" s="835"/>
      <c r="TWU167" s="835"/>
      <c r="TWV167" s="836"/>
      <c r="TWW167" s="836"/>
      <c r="TWX167" s="836"/>
      <c r="TWY167" s="836"/>
      <c r="TWZ167" s="835"/>
      <c r="TXA167" s="835" t="s">
        <v>445</v>
      </c>
      <c r="TXB167" s="835"/>
      <c r="TXC167" s="835"/>
      <c r="TXD167" s="836"/>
      <c r="TXE167" s="836"/>
      <c r="TXF167" s="836"/>
      <c r="TXG167" s="836"/>
      <c r="TXH167" s="835"/>
      <c r="TXI167" s="835" t="s">
        <v>445</v>
      </c>
      <c r="TXJ167" s="835"/>
      <c r="TXK167" s="835"/>
      <c r="TXL167" s="836"/>
      <c r="TXM167" s="836"/>
      <c r="TXN167" s="836"/>
      <c r="TXO167" s="836"/>
      <c r="TXP167" s="835"/>
      <c r="TXQ167" s="835" t="s">
        <v>445</v>
      </c>
      <c r="TXR167" s="835"/>
      <c r="TXS167" s="835"/>
      <c r="TXT167" s="836"/>
      <c r="TXU167" s="836"/>
      <c r="TXV167" s="836"/>
      <c r="TXW167" s="836"/>
      <c r="TXX167" s="835"/>
      <c r="TXY167" s="835" t="s">
        <v>445</v>
      </c>
      <c r="TXZ167" s="835"/>
      <c r="TYA167" s="835"/>
      <c r="TYB167" s="836"/>
      <c r="TYC167" s="836"/>
      <c r="TYD167" s="836"/>
      <c r="TYE167" s="836"/>
      <c r="TYF167" s="835"/>
      <c r="TYG167" s="835" t="s">
        <v>445</v>
      </c>
      <c r="TYH167" s="835"/>
      <c r="TYI167" s="835"/>
      <c r="TYJ167" s="836"/>
      <c r="TYK167" s="836"/>
      <c r="TYL167" s="836"/>
      <c r="TYM167" s="836"/>
      <c r="TYN167" s="835"/>
      <c r="TYO167" s="835" t="s">
        <v>445</v>
      </c>
      <c r="TYP167" s="835"/>
      <c r="TYQ167" s="835"/>
      <c r="TYR167" s="836"/>
      <c r="TYS167" s="836"/>
      <c r="TYT167" s="836"/>
      <c r="TYU167" s="836"/>
      <c r="TYV167" s="835"/>
      <c r="TYW167" s="835" t="s">
        <v>445</v>
      </c>
      <c r="TYX167" s="835"/>
      <c r="TYY167" s="835"/>
      <c r="TYZ167" s="836"/>
      <c r="TZA167" s="836"/>
      <c r="TZB167" s="836"/>
      <c r="TZC167" s="836"/>
      <c r="TZD167" s="835"/>
      <c r="TZE167" s="835" t="s">
        <v>445</v>
      </c>
      <c r="TZF167" s="835"/>
      <c r="TZG167" s="835"/>
      <c r="TZH167" s="836"/>
      <c r="TZI167" s="836"/>
      <c r="TZJ167" s="836"/>
      <c r="TZK167" s="836"/>
      <c r="TZL167" s="835"/>
      <c r="TZM167" s="835" t="s">
        <v>445</v>
      </c>
      <c r="TZN167" s="835"/>
      <c r="TZO167" s="835"/>
      <c r="TZP167" s="836"/>
      <c r="TZQ167" s="836"/>
      <c r="TZR167" s="836"/>
      <c r="TZS167" s="836"/>
      <c r="TZT167" s="835"/>
      <c r="TZU167" s="835" t="s">
        <v>445</v>
      </c>
      <c r="TZV167" s="835"/>
      <c r="TZW167" s="835"/>
      <c r="TZX167" s="836"/>
      <c r="TZY167" s="836"/>
      <c r="TZZ167" s="836"/>
      <c r="UAA167" s="836"/>
      <c r="UAB167" s="835"/>
      <c r="UAC167" s="835" t="s">
        <v>445</v>
      </c>
      <c r="UAD167" s="835"/>
      <c r="UAE167" s="835"/>
      <c r="UAF167" s="836"/>
      <c r="UAG167" s="836"/>
      <c r="UAH167" s="836"/>
      <c r="UAI167" s="836"/>
      <c r="UAJ167" s="835"/>
      <c r="UAK167" s="835" t="s">
        <v>445</v>
      </c>
      <c r="UAL167" s="835"/>
      <c r="UAM167" s="835"/>
      <c r="UAN167" s="836"/>
      <c r="UAO167" s="836"/>
      <c r="UAP167" s="836"/>
      <c r="UAQ167" s="836"/>
      <c r="UAR167" s="835"/>
      <c r="UAS167" s="835" t="s">
        <v>445</v>
      </c>
      <c r="UAT167" s="835"/>
      <c r="UAU167" s="835"/>
      <c r="UAV167" s="836"/>
      <c r="UAW167" s="836"/>
      <c r="UAX167" s="836"/>
      <c r="UAY167" s="836"/>
      <c r="UAZ167" s="835"/>
      <c r="UBA167" s="835" t="s">
        <v>445</v>
      </c>
      <c r="UBB167" s="835"/>
      <c r="UBC167" s="835"/>
      <c r="UBD167" s="836"/>
      <c r="UBE167" s="836"/>
      <c r="UBF167" s="836"/>
      <c r="UBG167" s="836"/>
      <c r="UBH167" s="835"/>
      <c r="UBI167" s="835" t="s">
        <v>445</v>
      </c>
      <c r="UBJ167" s="835"/>
      <c r="UBK167" s="835"/>
      <c r="UBL167" s="836"/>
      <c r="UBM167" s="836"/>
      <c r="UBN167" s="836"/>
      <c r="UBO167" s="836"/>
      <c r="UBP167" s="835"/>
      <c r="UBQ167" s="835" t="s">
        <v>445</v>
      </c>
      <c r="UBR167" s="835"/>
      <c r="UBS167" s="835"/>
      <c r="UBT167" s="836"/>
      <c r="UBU167" s="836"/>
      <c r="UBV167" s="836"/>
      <c r="UBW167" s="836"/>
      <c r="UBX167" s="835"/>
      <c r="UBY167" s="835" t="s">
        <v>445</v>
      </c>
      <c r="UBZ167" s="835"/>
      <c r="UCA167" s="835"/>
      <c r="UCB167" s="836"/>
      <c r="UCC167" s="836"/>
      <c r="UCD167" s="836"/>
      <c r="UCE167" s="836"/>
      <c r="UCF167" s="835"/>
      <c r="UCG167" s="835" t="s">
        <v>445</v>
      </c>
      <c r="UCH167" s="835"/>
      <c r="UCI167" s="835"/>
      <c r="UCJ167" s="836"/>
      <c r="UCK167" s="836"/>
      <c r="UCL167" s="836"/>
      <c r="UCM167" s="836"/>
      <c r="UCN167" s="835"/>
      <c r="UCO167" s="835" t="s">
        <v>445</v>
      </c>
      <c r="UCP167" s="835"/>
      <c r="UCQ167" s="835"/>
      <c r="UCR167" s="836"/>
      <c r="UCS167" s="836"/>
      <c r="UCT167" s="836"/>
      <c r="UCU167" s="836"/>
      <c r="UCV167" s="835"/>
      <c r="UCW167" s="835" t="s">
        <v>445</v>
      </c>
      <c r="UCX167" s="835"/>
      <c r="UCY167" s="835"/>
      <c r="UCZ167" s="836"/>
      <c r="UDA167" s="836"/>
      <c r="UDB167" s="836"/>
      <c r="UDC167" s="836"/>
      <c r="UDD167" s="835"/>
      <c r="UDE167" s="835" t="s">
        <v>445</v>
      </c>
      <c r="UDF167" s="835"/>
      <c r="UDG167" s="835"/>
      <c r="UDH167" s="836"/>
      <c r="UDI167" s="836"/>
      <c r="UDJ167" s="836"/>
      <c r="UDK167" s="836"/>
      <c r="UDL167" s="835"/>
      <c r="UDM167" s="835" t="s">
        <v>445</v>
      </c>
      <c r="UDN167" s="835"/>
      <c r="UDO167" s="835"/>
      <c r="UDP167" s="836"/>
      <c r="UDQ167" s="836"/>
      <c r="UDR167" s="836"/>
      <c r="UDS167" s="836"/>
      <c r="UDT167" s="835"/>
      <c r="UDU167" s="835" t="s">
        <v>445</v>
      </c>
      <c r="UDV167" s="835"/>
      <c r="UDW167" s="835"/>
      <c r="UDX167" s="836"/>
      <c r="UDY167" s="836"/>
      <c r="UDZ167" s="836"/>
      <c r="UEA167" s="836"/>
      <c r="UEB167" s="835"/>
      <c r="UEC167" s="835" t="s">
        <v>445</v>
      </c>
      <c r="UED167" s="835"/>
      <c r="UEE167" s="835"/>
      <c r="UEF167" s="836"/>
      <c r="UEG167" s="836"/>
      <c r="UEH167" s="836"/>
      <c r="UEI167" s="836"/>
      <c r="UEJ167" s="835"/>
      <c r="UEK167" s="835" t="s">
        <v>445</v>
      </c>
      <c r="UEL167" s="835"/>
      <c r="UEM167" s="835"/>
      <c r="UEN167" s="836"/>
      <c r="UEO167" s="836"/>
      <c r="UEP167" s="836"/>
      <c r="UEQ167" s="836"/>
      <c r="UER167" s="835"/>
      <c r="UES167" s="835" t="s">
        <v>445</v>
      </c>
      <c r="UET167" s="835"/>
      <c r="UEU167" s="835"/>
      <c r="UEV167" s="836"/>
      <c r="UEW167" s="836"/>
      <c r="UEX167" s="836"/>
      <c r="UEY167" s="836"/>
      <c r="UEZ167" s="835"/>
      <c r="UFA167" s="835" t="s">
        <v>445</v>
      </c>
      <c r="UFB167" s="835"/>
      <c r="UFC167" s="835"/>
      <c r="UFD167" s="836"/>
      <c r="UFE167" s="836"/>
      <c r="UFF167" s="836"/>
      <c r="UFG167" s="836"/>
      <c r="UFH167" s="835"/>
      <c r="UFI167" s="835" t="s">
        <v>445</v>
      </c>
      <c r="UFJ167" s="835"/>
      <c r="UFK167" s="835"/>
      <c r="UFL167" s="836"/>
      <c r="UFM167" s="836"/>
      <c r="UFN167" s="836"/>
      <c r="UFO167" s="836"/>
      <c r="UFP167" s="835"/>
      <c r="UFQ167" s="835" t="s">
        <v>445</v>
      </c>
      <c r="UFR167" s="835"/>
      <c r="UFS167" s="835"/>
      <c r="UFT167" s="836"/>
      <c r="UFU167" s="836"/>
      <c r="UFV167" s="836"/>
      <c r="UFW167" s="836"/>
      <c r="UFX167" s="835"/>
      <c r="UFY167" s="835" t="s">
        <v>445</v>
      </c>
      <c r="UFZ167" s="835"/>
      <c r="UGA167" s="835"/>
      <c r="UGB167" s="836"/>
      <c r="UGC167" s="836"/>
      <c r="UGD167" s="836"/>
      <c r="UGE167" s="836"/>
      <c r="UGF167" s="835"/>
      <c r="UGG167" s="835" t="s">
        <v>445</v>
      </c>
      <c r="UGH167" s="835"/>
      <c r="UGI167" s="835"/>
      <c r="UGJ167" s="836"/>
      <c r="UGK167" s="836"/>
      <c r="UGL167" s="836"/>
      <c r="UGM167" s="836"/>
      <c r="UGN167" s="835"/>
      <c r="UGO167" s="835" t="s">
        <v>445</v>
      </c>
      <c r="UGP167" s="835"/>
      <c r="UGQ167" s="835"/>
      <c r="UGR167" s="836"/>
      <c r="UGS167" s="836"/>
      <c r="UGT167" s="836"/>
      <c r="UGU167" s="836"/>
      <c r="UGV167" s="835"/>
      <c r="UGW167" s="835" t="s">
        <v>445</v>
      </c>
      <c r="UGX167" s="835"/>
      <c r="UGY167" s="835"/>
      <c r="UGZ167" s="836"/>
      <c r="UHA167" s="836"/>
      <c r="UHB167" s="836"/>
      <c r="UHC167" s="836"/>
      <c r="UHD167" s="835"/>
      <c r="UHE167" s="835" t="s">
        <v>445</v>
      </c>
      <c r="UHF167" s="835"/>
      <c r="UHG167" s="835"/>
      <c r="UHH167" s="836"/>
      <c r="UHI167" s="836"/>
      <c r="UHJ167" s="836"/>
      <c r="UHK167" s="836"/>
      <c r="UHL167" s="835"/>
      <c r="UHM167" s="835" t="s">
        <v>445</v>
      </c>
      <c r="UHN167" s="835"/>
      <c r="UHO167" s="835"/>
      <c r="UHP167" s="836"/>
      <c r="UHQ167" s="836"/>
      <c r="UHR167" s="836"/>
      <c r="UHS167" s="836"/>
      <c r="UHT167" s="835"/>
      <c r="UHU167" s="835" t="s">
        <v>445</v>
      </c>
      <c r="UHV167" s="835"/>
      <c r="UHW167" s="835"/>
      <c r="UHX167" s="836"/>
      <c r="UHY167" s="836"/>
      <c r="UHZ167" s="836"/>
      <c r="UIA167" s="836"/>
      <c r="UIB167" s="835"/>
      <c r="UIC167" s="835" t="s">
        <v>445</v>
      </c>
      <c r="UID167" s="835"/>
      <c r="UIE167" s="835"/>
      <c r="UIF167" s="836"/>
      <c r="UIG167" s="836"/>
      <c r="UIH167" s="836"/>
      <c r="UII167" s="836"/>
      <c r="UIJ167" s="835"/>
      <c r="UIK167" s="835" t="s">
        <v>445</v>
      </c>
      <c r="UIL167" s="835"/>
      <c r="UIM167" s="835"/>
      <c r="UIN167" s="836"/>
      <c r="UIO167" s="836"/>
      <c r="UIP167" s="836"/>
      <c r="UIQ167" s="836"/>
      <c r="UIR167" s="835"/>
      <c r="UIS167" s="835" t="s">
        <v>445</v>
      </c>
      <c r="UIT167" s="835"/>
      <c r="UIU167" s="835"/>
      <c r="UIV167" s="836"/>
      <c r="UIW167" s="836"/>
      <c r="UIX167" s="836"/>
      <c r="UIY167" s="836"/>
      <c r="UIZ167" s="835"/>
      <c r="UJA167" s="835" t="s">
        <v>445</v>
      </c>
      <c r="UJB167" s="835"/>
      <c r="UJC167" s="835"/>
      <c r="UJD167" s="836"/>
      <c r="UJE167" s="836"/>
      <c r="UJF167" s="836"/>
      <c r="UJG167" s="836"/>
      <c r="UJH167" s="835"/>
      <c r="UJI167" s="835" t="s">
        <v>445</v>
      </c>
      <c r="UJJ167" s="835"/>
      <c r="UJK167" s="835"/>
      <c r="UJL167" s="836"/>
      <c r="UJM167" s="836"/>
      <c r="UJN167" s="836"/>
      <c r="UJO167" s="836"/>
      <c r="UJP167" s="835"/>
      <c r="UJQ167" s="835" t="s">
        <v>445</v>
      </c>
      <c r="UJR167" s="835"/>
      <c r="UJS167" s="835"/>
      <c r="UJT167" s="836"/>
      <c r="UJU167" s="836"/>
      <c r="UJV167" s="836"/>
      <c r="UJW167" s="836"/>
      <c r="UJX167" s="835"/>
      <c r="UJY167" s="835" t="s">
        <v>445</v>
      </c>
      <c r="UJZ167" s="835"/>
      <c r="UKA167" s="835"/>
      <c r="UKB167" s="836"/>
      <c r="UKC167" s="836"/>
      <c r="UKD167" s="836"/>
      <c r="UKE167" s="836"/>
      <c r="UKF167" s="835"/>
      <c r="UKG167" s="835" t="s">
        <v>445</v>
      </c>
      <c r="UKH167" s="835"/>
      <c r="UKI167" s="835"/>
      <c r="UKJ167" s="836"/>
      <c r="UKK167" s="836"/>
      <c r="UKL167" s="836"/>
      <c r="UKM167" s="836"/>
      <c r="UKN167" s="835"/>
      <c r="UKO167" s="835" t="s">
        <v>445</v>
      </c>
      <c r="UKP167" s="835"/>
      <c r="UKQ167" s="835"/>
      <c r="UKR167" s="836"/>
      <c r="UKS167" s="836"/>
      <c r="UKT167" s="836"/>
      <c r="UKU167" s="836"/>
      <c r="UKV167" s="835"/>
      <c r="UKW167" s="835" t="s">
        <v>445</v>
      </c>
      <c r="UKX167" s="835"/>
      <c r="UKY167" s="835"/>
      <c r="UKZ167" s="836"/>
      <c r="ULA167" s="836"/>
      <c r="ULB167" s="836"/>
      <c r="ULC167" s="836"/>
      <c r="ULD167" s="835"/>
      <c r="ULE167" s="835" t="s">
        <v>445</v>
      </c>
      <c r="ULF167" s="835"/>
      <c r="ULG167" s="835"/>
      <c r="ULH167" s="836"/>
      <c r="ULI167" s="836"/>
      <c r="ULJ167" s="836"/>
      <c r="ULK167" s="836"/>
      <c r="ULL167" s="835"/>
      <c r="ULM167" s="835" t="s">
        <v>445</v>
      </c>
      <c r="ULN167" s="835"/>
      <c r="ULO167" s="835"/>
      <c r="ULP167" s="836"/>
      <c r="ULQ167" s="836"/>
      <c r="ULR167" s="836"/>
      <c r="ULS167" s="836"/>
      <c r="ULT167" s="835"/>
      <c r="ULU167" s="835" t="s">
        <v>445</v>
      </c>
      <c r="ULV167" s="835"/>
      <c r="ULW167" s="835"/>
      <c r="ULX167" s="836"/>
      <c r="ULY167" s="836"/>
      <c r="ULZ167" s="836"/>
      <c r="UMA167" s="836"/>
      <c r="UMB167" s="835"/>
      <c r="UMC167" s="835" t="s">
        <v>445</v>
      </c>
      <c r="UMD167" s="835"/>
      <c r="UME167" s="835"/>
      <c r="UMF167" s="836"/>
      <c r="UMG167" s="836"/>
      <c r="UMH167" s="836"/>
      <c r="UMI167" s="836"/>
      <c r="UMJ167" s="835"/>
      <c r="UMK167" s="835" t="s">
        <v>445</v>
      </c>
      <c r="UML167" s="835"/>
      <c r="UMM167" s="835"/>
      <c r="UMN167" s="836"/>
      <c r="UMO167" s="836"/>
      <c r="UMP167" s="836"/>
      <c r="UMQ167" s="836"/>
      <c r="UMR167" s="835"/>
      <c r="UMS167" s="835" t="s">
        <v>445</v>
      </c>
      <c r="UMT167" s="835"/>
      <c r="UMU167" s="835"/>
      <c r="UMV167" s="836"/>
      <c r="UMW167" s="836"/>
      <c r="UMX167" s="836"/>
      <c r="UMY167" s="836"/>
      <c r="UMZ167" s="835"/>
      <c r="UNA167" s="835" t="s">
        <v>445</v>
      </c>
      <c r="UNB167" s="835"/>
      <c r="UNC167" s="835"/>
      <c r="UND167" s="836"/>
      <c r="UNE167" s="836"/>
      <c r="UNF167" s="836"/>
      <c r="UNG167" s="836"/>
      <c r="UNH167" s="835"/>
      <c r="UNI167" s="835" t="s">
        <v>445</v>
      </c>
      <c r="UNJ167" s="835"/>
      <c r="UNK167" s="835"/>
      <c r="UNL167" s="836"/>
      <c r="UNM167" s="836"/>
      <c r="UNN167" s="836"/>
      <c r="UNO167" s="836"/>
      <c r="UNP167" s="835"/>
      <c r="UNQ167" s="835" t="s">
        <v>445</v>
      </c>
      <c r="UNR167" s="835"/>
      <c r="UNS167" s="835"/>
      <c r="UNT167" s="836"/>
      <c r="UNU167" s="836"/>
      <c r="UNV167" s="836"/>
      <c r="UNW167" s="836"/>
      <c r="UNX167" s="835"/>
      <c r="UNY167" s="835" t="s">
        <v>445</v>
      </c>
      <c r="UNZ167" s="835"/>
      <c r="UOA167" s="835"/>
      <c r="UOB167" s="836"/>
      <c r="UOC167" s="836"/>
      <c r="UOD167" s="836"/>
      <c r="UOE167" s="836"/>
      <c r="UOF167" s="835"/>
      <c r="UOG167" s="835" t="s">
        <v>445</v>
      </c>
      <c r="UOH167" s="835"/>
      <c r="UOI167" s="835"/>
      <c r="UOJ167" s="836"/>
      <c r="UOK167" s="836"/>
      <c r="UOL167" s="836"/>
      <c r="UOM167" s="836"/>
      <c r="UON167" s="835"/>
      <c r="UOO167" s="835" t="s">
        <v>445</v>
      </c>
      <c r="UOP167" s="835"/>
      <c r="UOQ167" s="835"/>
      <c r="UOR167" s="836"/>
      <c r="UOS167" s="836"/>
      <c r="UOT167" s="836"/>
      <c r="UOU167" s="836"/>
      <c r="UOV167" s="835"/>
      <c r="UOW167" s="835" t="s">
        <v>445</v>
      </c>
      <c r="UOX167" s="835"/>
      <c r="UOY167" s="835"/>
      <c r="UOZ167" s="836"/>
      <c r="UPA167" s="836"/>
      <c r="UPB167" s="836"/>
      <c r="UPC167" s="836"/>
      <c r="UPD167" s="835"/>
      <c r="UPE167" s="835" t="s">
        <v>445</v>
      </c>
      <c r="UPF167" s="835"/>
      <c r="UPG167" s="835"/>
      <c r="UPH167" s="836"/>
      <c r="UPI167" s="836"/>
      <c r="UPJ167" s="836"/>
      <c r="UPK167" s="836"/>
      <c r="UPL167" s="835"/>
      <c r="UPM167" s="835" t="s">
        <v>445</v>
      </c>
      <c r="UPN167" s="835"/>
      <c r="UPO167" s="835"/>
      <c r="UPP167" s="836"/>
      <c r="UPQ167" s="836"/>
      <c r="UPR167" s="836"/>
      <c r="UPS167" s="836"/>
      <c r="UPT167" s="835"/>
      <c r="UPU167" s="835" t="s">
        <v>445</v>
      </c>
      <c r="UPV167" s="835"/>
      <c r="UPW167" s="835"/>
      <c r="UPX167" s="836"/>
      <c r="UPY167" s="836"/>
      <c r="UPZ167" s="836"/>
      <c r="UQA167" s="836"/>
      <c r="UQB167" s="835"/>
      <c r="UQC167" s="835" t="s">
        <v>445</v>
      </c>
      <c r="UQD167" s="835"/>
      <c r="UQE167" s="835"/>
      <c r="UQF167" s="836"/>
      <c r="UQG167" s="836"/>
      <c r="UQH167" s="836"/>
      <c r="UQI167" s="836"/>
      <c r="UQJ167" s="835"/>
      <c r="UQK167" s="835" t="s">
        <v>445</v>
      </c>
      <c r="UQL167" s="835"/>
      <c r="UQM167" s="835"/>
      <c r="UQN167" s="836"/>
      <c r="UQO167" s="836"/>
      <c r="UQP167" s="836"/>
      <c r="UQQ167" s="836"/>
      <c r="UQR167" s="835"/>
      <c r="UQS167" s="835" t="s">
        <v>445</v>
      </c>
      <c r="UQT167" s="835"/>
      <c r="UQU167" s="835"/>
      <c r="UQV167" s="836"/>
      <c r="UQW167" s="836"/>
      <c r="UQX167" s="836"/>
      <c r="UQY167" s="836"/>
      <c r="UQZ167" s="835"/>
      <c r="URA167" s="835" t="s">
        <v>445</v>
      </c>
      <c r="URB167" s="835"/>
      <c r="URC167" s="835"/>
      <c r="URD167" s="836"/>
      <c r="URE167" s="836"/>
      <c r="URF167" s="836"/>
      <c r="URG167" s="836"/>
      <c r="URH167" s="835"/>
      <c r="URI167" s="835" t="s">
        <v>445</v>
      </c>
      <c r="URJ167" s="835"/>
      <c r="URK167" s="835"/>
      <c r="URL167" s="836"/>
      <c r="URM167" s="836"/>
      <c r="URN167" s="836"/>
      <c r="URO167" s="836"/>
      <c r="URP167" s="835"/>
      <c r="URQ167" s="835" t="s">
        <v>445</v>
      </c>
      <c r="URR167" s="835"/>
      <c r="URS167" s="835"/>
      <c r="URT167" s="836"/>
      <c r="URU167" s="836"/>
      <c r="URV167" s="836"/>
      <c r="URW167" s="836"/>
      <c r="URX167" s="835"/>
      <c r="URY167" s="835" t="s">
        <v>445</v>
      </c>
      <c r="URZ167" s="835"/>
      <c r="USA167" s="835"/>
      <c r="USB167" s="836"/>
      <c r="USC167" s="836"/>
      <c r="USD167" s="836"/>
      <c r="USE167" s="836"/>
      <c r="USF167" s="835"/>
      <c r="USG167" s="835" t="s">
        <v>445</v>
      </c>
      <c r="USH167" s="835"/>
      <c r="USI167" s="835"/>
      <c r="USJ167" s="836"/>
      <c r="USK167" s="836"/>
      <c r="USL167" s="836"/>
      <c r="USM167" s="836"/>
      <c r="USN167" s="835"/>
      <c r="USO167" s="835" t="s">
        <v>445</v>
      </c>
      <c r="USP167" s="835"/>
      <c r="USQ167" s="835"/>
      <c r="USR167" s="836"/>
      <c r="USS167" s="836"/>
      <c r="UST167" s="836"/>
      <c r="USU167" s="836"/>
      <c r="USV167" s="835"/>
      <c r="USW167" s="835" t="s">
        <v>445</v>
      </c>
      <c r="USX167" s="835"/>
      <c r="USY167" s="835"/>
      <c r="USZ167" s="836"/>
      <c r="UTA167" s="836"/>
      <c r="UTB167" s="836"/>
      <c r="UTC167" s="836"/>
      <c r="UTD167" s="835"/>
      <c r="UTE167" s="835" t="s">
        <v>445</v>
      </c>
      <c r="UTF167" s="835"/>
      <c r="UTG167" s="835"/>
      <c r="UTH167" s="836"/>
      <c r="UTI167" s="836"/>
      <c r="UTJ167" s="836"/>
      <c r="UTK167" s="836"/>
      <c r="UTL167" s="835"/>
      <c r="UTM167" s="835" t="s">
        <v>445</v>
      </c>
      <c r="UTN167" s="835"/>
      <c r="UTO167" s="835"/>
      <c r="UTP167" s="836"/>
      <c r="UTQ167" s="836"/>
      <c r="UTR167" s="836"/>
      <c r="UTS167" s="836"/>
      <c r="UTT167" s="835"/>
      <c r="UTU167" s="835" t="s">
        <v>445</v>
      </c>
      <c r="UTV167" s="835"/>
      <c r="UTW167" s="835"/>
      <c r="UTX167" s="836"/>
      <c r="UTY167" s="836"/>
      <c r="UTZ167" s="836"/>
      <c r="UUA167" s="836"/>
      <c r="UUB167" s="835"/>
      <c r="UUC167" s="835" t="s">
        <v>445</v>
      </c>
      <c r="UUD167" s="835"/>
      <c r="UUE167" s="835"/>
      <c r="UUF167" s="836"/>
      <c r="UUG167" s="836"/>
      <c r="UUH167" s="836"/>
      <c r="UUI167" s="836"/>
      <c r="UUJ167" s="835"/>
      <c r="UUK167" s="835" t="s">
        <v>445</v>
      </c>
      <c r="UUL167" s="835"/>
      <c r="UUM167" s="835"/>
      <c r="UUN167" s="836"/>
      <c r="UUO167" s="836"/>
      <c r="UUP167" s="836"/>
      <c r="UUQ167" s="836"/>
      <c r="UUR167" s="835"/>
      <c r="UUS167" s="835" t="s">
        <v>445</v>
      </c>
      <c r="UUT167" s="835"/>
      <c r="UUU167" s="835"/>
      <c r="UUV167" s="836"/>
      <c r="UUW167" s="836"/>
      <c r="UUX167" s="836"/>
      <c r="UUY167" s="836"/>
      <c r="UUZ167" s="835"/>
      <c r="UVA167" s="835" t="s">
        <v>445</v>
      </c>
      <c r="UVB167" s="835"/>
      <c r="UVC167" s="835"/>
      <c r="UVD167" s="836"/>
      <c r="UVE167" s="836"/>
      <c r="UVF167" s="836"/>
      <c r="UVG167" s="836"/>
      <c r="UVH167" s="835"/>
      <c r="UVI167" s="835" t="s">
        <v>445</v>
      </c>
      <c r="UVJ167" s="835"/>
      <c r="UVK167" s="835"/>
      <c r="UVL167" s="836"/>
      <c r="UVM167" s="836"/>
      <c r="UVN167" s="836"/>
      <c r="UVO167" s="836"/>
      <c r="UVP167" s="835"/>
      <c r="UVQ167" s="835" t="s">
        <v>445</v>
      </c>
      <c r="UVR167" s="835"/>
      <c r="UVS167" s="835"/>
      <c r="UVT167" s="836"/>
      <c r="UVU167" s="836"/>
      <c r="UVV167" s="836"/>
      <c r="UVW167" s="836"/>
      <c r="UVX167" s="835"/>
      <c r="UVY167" s="835" t="s">
        <v>445</v>
      </c>
      <c r="UVZ167" s="835"/>
      <c r="UWA167" s="835"/>
      <c r="UWB167" s="836"/>
      <c r="UWC167" s="836"/>
      <c r="UWD167" s="836"/>
      <c r="UWE167" s="836"/>
      <c r="UWF167" s="835"/>
      <c r="UWG167" s="835" t="s">
        <v>445</v>
      </c>
      <c r="UWH167" s="835"/>
      <c r="UWI167" s="835"/>
      <c r="UWJ167" s="836"/>
      <c r="UWK167" s="836"/>
      <c r="UWL167" s="836"/>
      <c r="UWM167" s="836"/>
      <c r="UWN167" s="835"/>
      <c r="UWO167" s="835" t="s">
        <v>445</v>
      </c>
      <c r="UWP167" s="835"/>
      <c r="UWQ167" s="835"/>
      <c r="UWR167" s="836"/>
      <c r="UWS167" s="836"/>
      <c r="UWT167" s="836"/>
      <c r="UWU167" s="836"/>
      <c r="UWV167" s="835"/>
      <c r="UWW167" s="835" t="s">
        <v>445</v>
      </c>
      <c r="UWX167" s="835"/>
      <c r="UWY167" s="835"/>
      <c r="UWZ167" s="836"/>
      <c r="UXA167" s="836"/>
      <c r="UXB167" s="836"/>
      <c r="UXC167" s="836"/>
      <c r="UXD167" s="835"/>
      <c r="UXE167" s="835" t="s">
        <v>445</v>
      </c>
      <c r="UXF167" s="835"/>
      <c r="UXG167" s="835"/>
      <c r="UXH167" s="836"/>
      <c r="UXI167" s="836"/>
      <c r="UXJ167" s="836"/>
      <c r="UXK167" s="836"/>
      <c r="UXL167" s="835"/>
      <c r="UXM167" s="835" t="s">
        <v>445</v>
      </c>
      <c r="UXN167" s="835"/>
      <c r="UXO167" s="835"/>
      <c r="UXP167" s="836"/>
      <c r="UXQ167" s="836"/>
      <c r="UXR167" s="836"/>
      <c r="UXS167" s="836"/>
      <c r="UXT167" s="835"/>
      <c r="UXU167" s="835" t="s">
        <v>445</v>
      </c>
      <c r="UXV167" s="835"/>
      <c r="UXW167" s="835"/>
      <c r="UXX167" s="836"/>
      <c r="UXY167" s="836"/>
      <c r="UXZ167" s="836"/>
      <c r="UYA167" s="836"/>
      <c r="UYB167" s="835"/>
      <c r="UYC167" s="835" t="s">
        <v>445</v>
      </c>
      <c r="UYD167" s="835"/>
      <c r="UYE167" s="835"/>
      <c r="UYF167" s="836"/>
      <c r="UYG167" s="836"/>
      <c r="UYH167" s="836"/>
      <c r="UYI167" s="836"/>
      <c r="UYJ167" s="835"/>
      <c r="UYK167" s="835" t="s">
        <v>445</v>
      </c>
      <c r="UYL167" s="835"/>
      <c r="UYM167" s="835"/>
      <c r="UYN167" s="836"/>
      <c r="UYO167" s="836"/>
      <c r="UYP167" s="836"/>
      <c r="UYQ167" s="836"/>
      <c r="UYR167" s="835"/>
      <c r="UYS167" s="835" t="s">
        <v>445</v>
      </c>
      <c r="UYT167" s="835"/>
      <c r="UYU167" s="835"/>
      <c r="UYV167" s="836"/>
      <c r="UYW167" s="836"/>
      <c r="UYX167" s="836"/>
      <c r="UYY167" s="836"/>
      <c r="UYZ167" s="835"/>
      <c r="UZA167" s="835" t="s">
        <v>445</v>
      </c>
      <c r="UZB167" s="835"/>
      <c r="UZC167" s="835"/>
      <c r="UZD167" s="836"/>
      <c r="UZE167" s="836"/>
      <c r="UZF167" s="836"/>
      <c r="UZG167" s="836"/>
      <c r="UZH167" s="835"/>
      <c r="UZI167" s="835" t="s">
        <v>445</v>
      </c>
      <c r="UZJ167" s="835"/>
      <c r="UZK167" s="835"/>
      <c r="UZL167" s="836"/>
      <c r="UZM167" s="836"/>
      <c r="UZN167" s="836"/>
      <c r="UZO167" s="836"/>
      <c r="UZP167" s="835"/>
      <c r="UZQ167" s="835" t="s">
        <v>445</v>
      </c>
      <c r="UZR167" s="835"/>
      <c r="UZS167" s="835"/>
      <c r="UZT167" s="836"/>
      <c r="UZU167" s="836"/>
      <c r="UZV167" s="836"/>
      <c r="UZW167" s="836"/>
      <c r="UZX167" s="835"/>
      <c r="UZY167" s="835" t="s">
        <v>445</v>
      </c>
      <c r="UZZ167" s="835"/>
      <c r="VAA167" s="835"/>
      <c r="VAB167" s="836"/>
      <c r="VAC167" s="836"/>
      <c r="VAD167" s="836"/>
      <c r="VAE167" s="836"/>
      <c r="VAF167" s="835"/>
      <c r="VAG167" s="835" t="s">
        <v>445</v>
      </c>
      <c r="VAH167" s="835"/>
      <c r="VAI167" s="835"/>
      <c r="VAJ167" s="836"/>
      <c r="VAK167" s="836"/>
      <c r="VAL167" s="836"/>
      <c r="VAM167" s="836"/>
      <c r="VAN167" s="835"/>
      <c r="VAO167" s="835" t="s">
        <v>445</v>
      </c>
      <c r="VAP167" s="835"/>
      <c r="VAQ167" s="835"/>
      <c r="VAR167" s="836"/>
      <c r="VAS167" s="836"/>
      <c r="VAT167" s="836"/>
      <c r="VAU167" s="836"/>
      <c r="VAV167" s="835"/>
      <c r="VAW167" s="835" t="s">
        <v>445</v>
      </c>
      <c r="VAX167" s="835"/>
      <c r="VAY167" s="835"/>
      <c r="VAZ167" s="836"/>
      <c r="VBA167" s="836"/>
      <c r="VBB167" s="836"/>
      <c r="VBC167" s="836"/>
      <c r="VBD167" s="835"/>
      <c r="VBE167" s="835" t="s">
        <v>445</v>
      </c>
      <c r="VBF167" s="835"/>
      <c r="VBG167" s="835"/>
      <c r="VBH167" s="836"/>
      <c r="VBI167" s="836"/>
      <c r="VBJ167" s="836"/>
      <c r="VBK167" s="836"/>
      <c r="VBL167" s="835"/>
      <c r="VBM167" s="835" t="s">
        <v>445</v>
      </c>
      <c r="VBN167" s="835"/>
      <c r="VBO167" s="835"/>
      <c r="VBP167" s="836"/>
      <c r="VBQ167" s="836"/>
      <c r="VBR167" s="836"/>
      <c r="VBS167" s="836"/>
      <c r="VBT167" s="835"/>
      <c r="VBU167" s="835" t="s">
        <v>445</v>
      </c>
      <c r="VBV167" s="835"/>
      <c r="VBW167" s="835"/>
      <c r="VBX167" s="836"/>
      <c r="VBY167" s="836"/>
      <c r="VBZ167" s="836"/>
      <c r="VCA167" s="836"/>
      <c r="VCB167" s="835"/>
      <c r="VCC167" s="835" t="s">
        <v>445</v>
      </c>
      <c r="VCD167" s="835"/>
      <c r="VCE167" s="835"/>
      <c r="VCF167" s="836"/>
      <c r="VCG167" s="836"/>
      <c r="VCH167" s="836"/>
      <c r="VCI167" s="836"/>
      <c r="VCJ167" s="835"/>
      <c r="VCK167" s="835" t="s">
        <v>445</v>
      </c>
      <c r="VCL167" s="835"/>
      <c r="VCM167" s="835"/>
      <c r="VCN167" s="836"/>
      <c r="VCO167" s="836"/>
      <c r="VCP167" s="836"/>
      <c r="VCQ167" s="836"/>
      <c r="VCR167" s="835"/>
      <c r="VCS167" s="835" t="s">
        <v>445</v>
      </c>
      <c r="VCT167" s="835"/>
      <c r="VCU167" s="835"/>
      <c r="VCV167" s="836"/>
      <c r="VCW167" s="836"/>
      <c r="VCX167" s="836"/>
      <c r="VCY167" s="836"/>
      <c r="VCZ167" s="835"/>
      <c r="VDA167" s="835" t="s">
        <v>445</v>
      </c>
      <c r="VDB167" s="835"/>
      <c r="VDC167" s="835"/>
      <c r="VDD167" s="836"/>
      <c r="VDE167" s="836"/>
      <c r="VDF167" s="836"/>
      <c r="VDG167" s="836"/>
      <c r="VDH167" s="835"/>
      <c r="VDI167" s="835" t="s">
        <v>445</v>
      </c>
      <c r="VDJ167" s="835"/>
      <c r="VDK167" s="835"/>
      <c r="VDL167" s="836"/>
      <c r="VDM167" s="836"/>
      <c r="VDN167" s="836"/>
      <c r="VDO167" s="836"/>
      <c r="VDP167" s="835"/>
      <c r="VDQ167" s="835" t="s">
        <v>445</v>
      </c>
      <c r="VDR167" s="835"/>
      <c r="VDS167" s="835"/>
      <c r="VDT167" s="836"/>
      <c r="VDU167" s="836"/>
      <c r="VDV167" s="836"/>
      <c r="VDW167" s="836"/>
      <c r="VDX167" s="835"/>
      <c r="VDY167" s="835" t="s">
        <v>445</v>
      </c>
      <c r="VDZ167" s="835"/>
      <c r="VEA167" s="835"/>
      <c r="VEB167" s="836"/>
      <c r="VEC167" s="836"/>
      <c r="VED167" s="836"/>
      <c r="VEE167" s="836"/>
      <c r="VEF167" s="835"/>
      <c r="VEG167" s="835" t="s">
        <v>445</v>
      </c>
      <c r="VEH167" s="835"/>
      <c r="VEI167" s="835"/>
      <c r="VEJ167" s="836"/>
      <c r="VEK167" s="836"/>
      <c r="VEL167" s="836"/>
      <c r="VEM167" s="836"/>
      <c r="VEN167" s="835"/>
      <c r="VEO167" s="835" t="s">
        <v>445</v>
      </c>
      <c r="VEP167" s="835"/>
      <c r="VEQ167" s="835"/>
      <c r="VER167" s="836"/>
      <c r="VES167" s="836"/>
      <c r="VET167" s="836"/>
      <c r="VEU167" s="836"/>
      <c r="VEV167" s="835"/>
      <c r="VEW167" s="835" t="s">
        <v>445</v>
      </c>
      <c r="VEX167" s="835"/>
      <c r="VEY167" s="835"/>
      <c r="VEZ167" s="836"/>
      <c r="VFA167" s="836"/>
      <c r="VFB167" s="836"/>
      <c r="VFC167" s="836"/>
      <c r="VFD167" s="835"/>
      <c r="VFE167" s="835" t="s">
        <v>445</v>
      </c>
      <c r="VFF167" s="835"/>
      <c r="VFG167" s="835"/>
      <c r="VFH167" s="836"/>
      <c r="VFI167" s="836"/>
      <c r="VFJ167" s="836"/>
      <c r="VFK167" s="836"/>
      <c r="VFL167" s="835"/>
      <c r="VFM167" s="835" t="s">
        <v>445</v>
      </c>
      <c r="VFN167" s="835"/>
      <c r="VFO167" s="835"/>
      <c r="VFP167" s="836"/>
      <c r="VFQ167" s="836"/>
      <c r="VFR167" s="836"/>
      <c r="VFS167" s="836"/>
      <c r="VFT167" s="835"/>
      <c r="VFU167" s="835" t="s">
        <v>445</v>
      </c>
      <c r="VFV167" s="835"/>
      <c r="VFW167" s="835"/>
      <c r="VFX167" s="836"/>
      <c r="VFY167" s="836"/>
      <c r="VFZ167" s="836"/>
      <c r="VGA167" s="836"/>
      <c r="VGB167" s="835"/>
      <c r="VGC167" s="835" t="s">
        <v>445</v>
      </c>
      <c r="VGD167" s="835"/>
      <c r="VGE167" s="835"/>
      <c r="VGF167" s="836"/>
      <c r="VGG167" s="836"/>
      <c r="VGH167" s="836"/>
      <c r="VGI167" s="836"/>
      <c r="VGJ167" s="835"/>
      <c r="VGK167" s="835" t="s">
        <v>445</v>
      </c>
      <c r="VGL167" s="835"/>
      <c r="VGM167" s="835"/>
      <c r="VGN167" s="836"/>
      <c r="VGO167" s="836"/>
      <c r="VGP167" s="836"/>
      <c r="VGQ167" s="836"/>
      <c r="VGR167" s="835"/>
      <c r="VGS167" s="835" t="s">
        <v>445</v>
      </c>
      <c r="VGT167" s="835"/>
      <c r="VGU167" s="835"/>
      <c r="VGV167" s="836"/>
      <c r="VGW167" s="836"/>
      <c r="VGX167" s="836"/>
      <c r="VGY167" s="836"/>
      <c r="VGZ167" s="835"/>
      <c r="VHA167" s="835" t="s">
        <v>445</v>
      </c>
      <c r="VHB167" s="835"/>
      <c r="VHC167" s="835"/>
      <c r="VHD167" s="836"/>
      <c r="VHE167" s="836"/>
      <c r="VHF167" s="836"/>
      <c r="VHG167" s="836"/>
      <c r="VHH167" s="835"/>
      <c r="VHI167" s="835" t="s">
        <v>445</v>
      </c>
      <c r="VHJ167" s="835"/>
      <c r="VHK167" s="835"/>
      <c r="VHL167" s="836"/>
      <c r="VHM167" s="836"/>
      <c r="VHN167" s="836"/>
      <c r="VHO167" s="836"/>
      <c r="VHP167" s="835"/>
      <c r="VHQ167" s="835" t="s">
        <v>445</v>
      </c>
      <c r="VHR167" s="835"/>
      <c r="VHS167" s="835"/>
      <c r="VHT167" s="836"/>
      <c r="VHU167" s="836"/>
      <c r="VHV167" s="836"/>
      <c r="VHW167" s="836"/>
      <c r="VHX167" s="835"/>
      <c r="VHY167" s="835" t="s">
        <v>445</v>
      </c>
      <c r="VHZ167" s="835"/>
      <c r="VIA167" s="835"/>
      <c r="VIB167" s="836"/>
      <c r="VIC167" s="836"/>
      <c r="VID167" s="836"/>
      <c r="VIE167" s="836"/>
      <c r="VIF167" s="835"/>
      <c r="VIG167" s="835" t="s">
        <v>445</v>
      </c>
      <c r="VIH167" s="835"/>
      <c r="VII167" s="835"/>
      <c r="VIJ167" s="836"/>
      <c r="VIK167" s="836"/>
      <c r="VIL167" s="836"/>
      <c r="VIM167" s="836"/>
      <c r="VIN167" s="835"/>
      <c r="VIO167" s="835" t="s">
        <v>445</v>
      </c>
      <c r="VIP167" s="835"/>
      <c r="VIQ167" s="835"/>
      <c r="VIR167" s="836"/>
      <c r="VIS167" s="836"/>
      <c r="VIT167" s="836"/>
      <c r="VIU167" s="836"/>
      <c r="VIV167" s="835"/>
      <c r="VIW167" s="835" t="s">
        <v>445</v>
      </c>
      <c r="VIX167" s="835"/>
      <c r="VIY167" s="835"/>
      <c r="VIZ167" s="836"/>
      <c r="VJA167" s="836"/>
      <c r="VJB167" s="836"/>
      <c r="VJC167" s="836"/>
      <c r="VJD167" s="835"/>
      <c r="VJE167" s="835" t="s">
        <v>445</v>
      </c>
      <c r="VJF167" s="835"/>
      <c r="VJG167" s="835"/>
      <c r="VJH167" s="836"/>
      <c r="VJI167" s="836"/>
      <c r="VJJ167" s="836"/>
      <c r="VJK167" s="836"/>
      <c r="VJL167" s="835"/>
      <c r="VJM167" s="835" t="s">
        <v>445</v>
      </c>
      <c r="VJN167" s="835"/>
      <c r="VJO167" s="835"/>
      <c r="VJP167" s="836"/>
      <c r="VJQ167" s="836"/>
      <c r="VJR167" s="836"/>
      <c r="VJS167" s="836"/>
      <c r="VJT167" s="835"/>
      <c r="VJU167" s="835" t="s">
        <v>445</v>
      </c>
      <c r="VJV167" s="835"/>
      <c r="VJW167" s="835"/>
      <c r="VJX167" s="836"/>
      <c r="VJY167" s="836"/>
      <c r="VJZ167" s="836"/>
      <c r="VKA167" s="836"/>
      <c r="VKB167" s="835"/>
      <c r="VKC167" s="835" t="s">
        <v>445</v>
      </c>
      <c r="VKD167" s="835"/>
      <c r="VKE167" s="835"/>
      <c r="VKF167" s="836"/>
      <c r="VKG167" s="836"/>
      <c r="VKH167" s="836"/>
      <c r="VKI167" s="836"/>
      <c r="VKJ167" s="835"/>
      <c r="VKK167" s="835" t="s">
        <v>445</v>
      </c>
      <c r="VKL167" s="835"/>
      <c r="VKM167" s="835"/>
      <c r="VKN167" s="836"/>
      <c r="VKO167" s="836"/>
      <c r="VKP167" s="836"/>
      <c r="VKQ167" s="836"/>
      <c r="VKR167" s="835"/>
      <c r="VKS167" s="835" t="s">
        <v>445</v>
      </c>
      <c r="VKT167" s="835"/>
      <c r="VKU167" s="835"/>
      <c r="VKV167" s="836"/>
      <c r="VKW167" s="836"/>
      <c r="VKX167" s="836"/>
      <c r="VKY167" s="836"/>
      <c r="VKZ167" s="835"/>
      <c r="VLA167" s="835" t="s">
        <v>445</v>
      </c>
      <c r="VLB167" s="835"/>
      <c r="VLC167" s="835"/>
      <c r="VLD167" s="836"/>
      <c r="VLE167" s="836"/>
      <c r="VLF167" s="836"/>
      <c r="VLG167" s="836"/>
      <c r="VLH167" s="835"/>
      <c r="VLI167" s="835" t="s">
        <v>445</v>
      </c>
      <c r="VLJ167" s="835"/>
      <c r="VLK167" s="835"/>
      <c r="VLL167" s="836"/>
      <c r="VLM167" s="836"/>
      <c r="VLN167" s="836"/>
      <c r="VLO167" s="836"/>
      <c r="VLP167" s="835"/>
      <c r="VLQ167" s="835" t="s">
        <v>445</v>
      </c>
      <c r="VLR167" s="835"/>
      <c r="VLS167" s="835"/>
      <c r="VLT167" s="836"/>
      <c r="VLU167" s="836"/>
      <c r="VLV167" s="836"/>
      <c r="VLW167" s="836"/>
      <c r="VLX167" s="835"/>
      <c r="VLY167" s="835" t="s">
        <v>445</v>
      </c>
      <c r="VLZ167" s="835"/>
      <c r="VMA167" s="835"/>
      <c r="VMB167" s="836"/>
      <c r="VMC167" s="836"/>
      <c r="VMD167" s="836"/>
      <c r="VME167" s="836"/>
      <c r="VMF167" s="835"/>
      <c r="VMG167" s="835" t="s">
        <v>445</v>
      </c>
      <c r="VMH167" s="835"/>
      <c r="VMI167" s="835"/>
      <c r="VMJ167" s="836"/>
      <c r="VMK167" s="836"/>
      <c r="VML167" s="836"/>
      <c r="VMM167" s="836"/>
      <c r="VMN167" s="835"/>
      <c r="VMO167" s="835" t="s">
        <v>445</v>
      </c>
      <c r="VMP167" s="835"/>
      <c r="VMQ167" s="835"/>
      <c r="VMR167" s="836"/>
      <c r="VMS167" s="836"/>
      <c r="VMT167" s="836"/>
      <c r="VMU167" s="836"/>
      <c r="VMV167" s="835"/>
      <c r="VMW167" s="835" t="s">
        <v>445</v>
      </c>
      <c r="VMX167" s="835"/>
      <c r="VMY167" s="835"/>
      <c r="VMZ167" s="836"/>
      <c r="VNA167" s="836"/>
      <c r="VNB167" s="836"/>
      <c r="VNC167" s="836"/>
      <c r="VND167" s="835"/>
      <c r="VNE167" s="835" t="s">
        <v>445</v>
      </c>
      <c r="VNF167" s="835"/>
      <c r="VNG167" s="835"/>
      <c r="VNH167" s="836"/>
      <c r="VNI167" s="836"/>
      <c r="VNJ167" s="836"/>
      <c r="VNK167" s="836"/>
      <c r="VNL167" s="835"/>
      <c r="VNM167" s="835" t="s">
        <v>445</v>
      </c>
      <c r="VNN167" s="835"/>
      <c r="VNO167" s="835"/>
      <c r="VNP167" s="836"/>
      <c r="VNQ167" s="836"/>
      <c r="VNR167" s="836"/>
      <c r="VNS167" s="836"/>
      <c r="VNT167" s="835"/>
      <c r="VNU167" s="835" t="s">
        <v>445</v>
      </c>
      <c r="VNV167" s="835"/>
      <c r="VNW167" s="835"/>
      <c r="VNX167" s="836"/>
      <c r="VNY167" s="836"/>
      <c r="VNZ167" s="836"/>
      <c r="VOA167" s="836"/>
      <c r="VOB167" s="835"/>
      <c r="VOC167" s="835" t="s">
        <v>445</v>
      </c>
      <c r="VOD167" s="835"/>
      <c r="VOE167" s="835"/>
      <c r="VOF167" s="836"/>
      <c r="VOG167" s="836"/>
      <c r="VOH167" s="836"/>
      <c r="VOI167" s="836"/>
      <c r="VOJ167" s="835"/>
      <c r="VOK167" s="835" t="s">
        <v>445</v>
      </c>
      <c r="VOL167" s="835"/>
      <c r="VOM167" s="835"/>
      <c r="VON167" s="836"/>
      <c r="VOO167" s="836"/>
      <c r="VOP167" s="836"/>
      <c r="VOQ167" s="836"/>
      <c r="VOR167" s="835"/>
      <c r="VOS167" s="835" t="s">
        <v>445</v>
      </c>
      <c r="VOT167" s="835"/>
      <c r="VOU167" s="835"/>
      <c r="VOV167" s="836"/>
      <c r="VOW167" s="836"/>
      <c r="VOX167" s="836"/>
      <c r="VOY167" s="836"/>
      <c r="VOZ167" s="835"/>
      <c r="VPA167" s="835" t="s">
        <v>445</v>
      </c>
      <c r="VPB167" s="835"/>
      <c r="VPC167" s="835"/>
      <c r="VPD167" s="836"/>
      <c r="VPE167" s="836"/>
      <c r="VPF167" s="836"/>
      <c r="VPG167" s="836"/>
      <c r="VPH167" s="835"/>
      <c r="VPI167" s="835" t="s">
        <v>445</v>
      </c>
      <c r="VPJ167" s="835"/>
      <c r="VPK167" s="835"/>
      <c r="VPL167" s="836"/>
      <c r="VPM167" s="836"/>
      <c r="VPN167" s="836"/>
      <c r="VPO167" s="836"/>
      <c r="VPP167" s="835"/>
      <c r="VPQ167" s="835" t="s">
        <v>445</v>
      </c>
      <c r="VPR167" s="835"/>
      <c r="VPS167" s="835"/>
      <c r="VPT167" s="836"/>
      <c r="VPU167" s="836"/>
      <c r="VPV167" s="836"/>
      <c r="VPW167" s="836"/>
      <c r="VPX167" s="835"/>
      <c r="VPY167" s="835" t="s">
        <v>445</v>
      </c>
      <c r="VPZ167" s="835"/>
      <c r="VQA167" s="835"/>
      <c r="VQB167" s="836"/>
      <c r="VQC167" s="836"/>
      <c r="VQD167" s="836"/>
      <c r="VQE167" s="836"/>
      <c r="VQF167" s="835"/>
      <c r="VQG167" s="835" t="s">
        <v>445</v>
      </c>
      <c r="VQH167" s="835"/>
      <c r="VQI167" s="835"/>
      <c r="VQJ167" s="836"/>
      <c r="VQK167" s="836"/>
      <c r="VQL167" s="836"/>
      <c r="VQM167" s="836"/>
      <c r="VQN167" s="835"/>
      <c r="VQO167" s="835" t="s">
        <v>445</v>
      </c>
      <c r="VQP167" s="835"/>
      <c r="VQQ167" s="835"/>
      <c r="VQR167" s="836"/>
      <c r="VQS167" s="836"/>
      <c r="VQT167" s="836"/>
      <c r="VQU167" s="836"/>
      <c r="VQV167" s="835"/>
      <c r="VQW167" s="835" t="s">
        <v>445</v>
      </c>
      <c r="VQX167" s="835"/>
      <c r="VQY167" s="835"/>
      <c r="VQZ167" s="836"/>
      <c r="VRA167" s="836"/>
      <c r="VRB167" s="836"/>
      <c r="VRC167" s="836"/>
      <c r="VRD167" s="835"/>
      <c r="VRE167" s="835" t="s">
        <v>445</v>
      </c>
      <c r="VRF167" s="835"/>
      <c r="VRG167" s="835"/>
      <c r="VRH167" s="836"/>
      <c r="VRI167" s="836"/>
      <c r="VRJ167" s="836"/>
      <c r="VRK167" s="836"/>
      <c r="VRL167" s="835"/>
      <c r="VRM167" s="835" t="s">
        <v>445</v>
      </c>
      <c r="VRN167" s="835"/>
      <c r="VRO167" s="835"/>
      <c r="VRP167" s="836"/>
      <c r="VRQ167" s="836"/>
      <c r="VRR167" s="836"/>
      <c r="VRS167" s="836"/>
      <c r="VRT167" s="835"/>
      <c r="VRU167" s="835" t="s">
        <v>445</v>
      </c>
      <c r="VRV167" s="835"/>
      <c r="VRW167" s="835"/>
      <c r="VRX167" s="836"/>
      <c r="VRY167" s="836"/>
      <c r="VRZ167" s="836"/>
      <c r="VSA167" s="836"/>
      <c r="VSB167" s="835"/>
      <c r="VSC167" s="835" t="s">
        <v>445</v>
      </c>
      <c r="VSD167" s="835"/>
      <c r="VSE167" s="835"/>
      <c r="VSF167" s="836"/>
      <c r="VSG167" s="836"/>
      <c r="VSH167" s="836"/>
      <c r="VSI167" s="836"/>
      <c r="VSJ167" s="835"/>
      <c r="VSK167" s="835" t="s">
        <v>445</v>
      </c>
      <c r="VSL167" s="835"/>
      <c r="VSM167" s="835"/>
      <c r="VSN167" s="836"/>
      <c r="VSO167" s="836"/>
      <c r="VSP167" s="836"/>
      <c r="VSQ167" s="836"/>
      <c r="VSR167" s="835"/>
      <c r="VSS167" s="835" t="s">
        <v>445</v>
      </c>
      <c r="VST167" s="835"/>
      <c r="VSU167" s="835"/>
      <c r="VSV167" s="836"/>
      <c r="VSW167" s="836"/>
      <c r="VSX167" s="836"/>
      <c r="VSY167" s="836"/>
      <c r="VSZ167" s="835"/>
      <c r="VTA167" s="835" t="s">
        <v>445</v>
      </c>
      <c r="VTB167" s="835"/>
      <c r="VTC167" s="835"/>
      <c r="VTD167" s="836"/>
      <c r="VTE167" s="836"/>
      <c r="VTF167" s="836"/>
      <c r="VTG167" s="836"/>
      <c r="VTH167" s="835"/>
      <c r="VTI167" s="835" t="s">
        <v>445</v>
      </c>
      <c r="VTJ167" s="835"/>
      <c r="VTK167" s="835"/>
      <c r="VTL167" s="836"/>
      <c r="VTM167" s="836"/>
      <c r="VTN167" s="836"/>
      <c r="VTO167" s="836"/>
      <c r="VTP167" s="835"/>
      <c r="VTQ167" s="835" t="s">
        <v>445</v>
      </c>
      <c r="VTR167" s="835"/>
      <c r="VTS167" s="835"/>
      <c r="VTT167" s="836"/>
      <c r="VTU167" s="836"/>
      <c r="VTV167" s="836"/>
      <c r="VTW167" s="836"/>
      <c r="VTX167" s="835"/>
      <c r="VTY167" s="835" t="s">
        <v>445</v>
      </c>
      <c r="VTZ167" s="835"/>
      <c r="VUA167" s="835"/>
      <c r="VUB167" s="836"/>
      <c r="VUC167" s="836"/>
      <c r="VUD167" s="836"/>
      <c r="VUE167" s="836"/>
      <c r="VUF167" s="835"/>
      <c r="VUG167" s="835" t="s">
        <v>445</v>
      </c>
      <c r="VUH167" s="835"/>
      <c r="VUI167" s="835"/>
      <c r="VUJ167" s="836"/>
      <c r="VUK167" s="836"/>
      <c r="VUL167" s="836"/>
      <c r="VUM167" s="836"/>
      <c r="VUN167" s="835"/>
      <c r="VUO167" s="835" t="s">
        <v>445</v>
      </c>
      <c r="VUP167" s="835"/>
      <c r="VUQ167" s="835"/>
      <c r="VUR167" s="836"/>
      <c r="VUS167" s="836"/>
      <c r="VUT167" s="836"/>
      <c r="VUU167" s="836"/>
      <c r="VUV167" s="835"/>
      <c r="VUW167" s="835" t="s">
        <v>445</v>
      </c>
      <c r="VUX167" s="835"/>
      <c r="VUY167" s="835"/>
      <c r="VUZ167" s="836"/>
      <c r="VVA167" s="836"/>
      <c r="VVB167" s="836"/>
      <c r="VVC167" s="836"/>
      <c r="VVD167" s="835"/>
      <c r="VVE167" s="835" t="s">
        <v>445</v>
      </c>
      <c r="VVF167" s="835"/>
      <c r="VVG167" s="835"/>
      <c r="VVH167" s="836"/>
      <c r="VVI167" s="836"/>
      <c r="VVJ167" s="836"/>
      <c r="VVK167" s="836"/>
      <c r="VVL167" s="835"/>
      <c r="VVM167" s="835" t="s">
        <v>445</v>
      </c>
      <c r="VVN167" s="835"/>
      <c r="VVO167" s="835"/>
      <c r="VVP167" s="836"/>
      <c r="VVQ167" s="836"/>
      <c r="VVR167" s="836"/>
      <c r="VVS167" s="836"/>
      <c r="VVT167" s="835"/>
      <c r="VVU167" s="835" t="s">
        <v>445</v>
      </c>
      <c r="VVV167" s="835"/>
      <c r="VVW167" s="835"/>
      <c r="VVX167" s="836"/>
      <c r="VVY167" s="836"/>
      <c r="VVZ167" s="836"/>
      <c r="VWA167" s="836"/>
      <c r="VWB167" s="835"/>
      <c r="VWC167" s="835" t="s">
        <v>445</v>
      </c>
      <c r="VWD167" s="835"/>
      <c r="VWE167" s="835"/>
      <c r="VWF167" s="836"/>
      <c r="VWG167" s="836"/>
      <c r="VWH167" s="836"/>
      <c r="VWI167" s="836"/>
      <c r="VWJ167" s="835"/>
      <c r="VWK167" s="835" t="s">
        <v>445</v>
      </c>
      <c r="VWL167" s="835"/>
      <c r="VWM167" s="835"/>
      <c r="VWN167" s="836"/>
      <c r="VWO167" s="836"/>
      <c r="VWP167" s="836"/>
      <c r="VWQ167" s="836"/>
      <c r="VWR167" s="835"/>
      <c r="VWS167" s="835" t="s">
        <v>445</v>
      </c>
      <c r="VWT167" s="835"/>
      <c r="VWU167" s="835"/>
      <c r="VWV167" s="836"/>
      <c r="VWW167" s="836"/>
      <c r="VWX167" s="836"/>
      <c r="VWY167" s="836"/>
      <c r="VWZ167" s="835"/>
      <c r="VXA167" s="835" t="s">
        <v>445</v>
      </c>
      <c r="VXB167" s="835"/>
      <c r="VXC167" s="835"/>
      <c r="VXD167" s="836"/>
      <c r="VXE167" s="836"/>
      <c r="VXF167" s="836"/>
      <c r="VXG167" s="836"/>
      <c r="VXH167" s="835"/>
      <c r="VXI167" s="835" t="s">
        <v>445</v>
      </c>
      <c r="VXJ167" s="835"/>
      <c r="VXK167" s="835"/>
      <c r="VXL167" s="836"/>
      <c r="VXM167" s="836"/>
      <c r="VXN167" s="836"/>
      <c r="VXO167" s="836"/>
      <c r="VXP167" s="835"/>
      <c r="VXQ167" s="835" t="s">
        <v>445</v>
      </c>
      <c r="VXR167" s="835"/>
      <c r="VXS167" s="835"/>
      <c r="VXT167" s="836"/>
      <c r="VXU167" s="836"/>
      <c r="VXV167" s="836"/>
      <c r="VXW167" s="836"/>
      <c r="VXX167" s="835"/>
      <c r="VXY167" s="835" t="s">
        <v>445</v>
      </c>
      <c r="VXZ167" s="835"/>
      <c r="VYA167" s="835"/>
      <c r="VYB167" s="836"/>
      <c r="VYC167" s="836"/>
      <c r="VYD167" s="836"/>
      <c r="VYE167" s="836"/>
      <c r="VYF167" s="835"/>
      <c r="VYG167" s="835" t="s">
        <v>445</v>
      </c>
      <c r="VYH167" s="835"/>
      <c r="VYI167" s="835"/>
      <c r="VYJ167" s="836"/>
      <c r="VYK167" s="836"/>
      <c r="VYL167" s="836"/>
      <c r="VYM167" s="836"/>
      <c r="VYN167" s="835"/>
      <c r="VYO167" s="835" t="s">
        <v>445</v>
      </c>
      <c r="VYP167" s="835"/>
      <c r="VYQ167" s="835"/>
      <c r="VYR167" s="836"/>
      <c r="VYS167" s="836"/>
      <c r="VYT167" s="836"/>
      <c r="VYU167" s="836"/>
      <c r="VYV167" s="835"/>
      <c r="VYW167" s="835" t="s">
        <v>445</v>
      </c>
      <c r="VYX167" s="835"/>
      <c r="VYY167" s="835"/>
      <c r="VYZ167" s="836"/>
      <c r="VZA167" s="836"/>
      <c r="VZB167" s="836"/>
      <c r="VZC167" s="836"/>
      <c r="VZD167" s="835"/>
      <c r="VZE167" s="835" t="s">
        <v>445</v>
      </c>
      <c r="VZF167" s="835"/>
      <c r="VZG167" s="835"/>
      <c r="VZH167" s="836"/>
      <c r="VZI167" s="836"/>
      <c r="VZJ167" s="836"/>
      <c r="VZK167" s="836"/>
      <c r="VZL167" s="835"/>
      <c r="VZM167" s="835" t="s">
        <v>445</v>
      </c>
      <c r="VZN167" s="835"/>
      <c r="VZO167" s="835"/>
      <c r="VZP167" s="836"/>
      <c r="VZQ167" s="836"/>
      <c r="VZR167" s="836"/>
      <c r="VZS167" s="836"/>
      <c r="VZT167" s="835"/>
      <c r="VZU167" s="835" t="s">
        <v>445</v>
      </c>
      <c r="VZV167" s="835"/>
      <c r="VZW167" s="835"/>
      <c r="VZX167" s="836"/>
      <c r="VZY167" s="836"/>
      <c r="VZZ167" s="836"/>
      <c r="WAA167" s="836"/>
      <c r="WAB167" s="835"/>
      <c r="WAC167" s="835" t="s">
        <v>445</v>
      </c>
      <c r="WAD167" s="835"/>
      <c r="WAE167" s="835"/>
      <c r="WAF167" s="836"/>
      <c r="WAG167" s="836"/>
      <c r="WAH167" s="836"/>
      <c r="WAI167" s="836"/>
      <c r="WAJ167" s="835"/>
      <c r="WAK167" s="835" t="s">
        <v>445</v>
      </c>
      <c r="WAL167" s="835"/>
      <c r="WAM167" s="835"/>
      <c r="WAN167" s="836"/>
      <c r="WAO167" s="836"/>
      <c r="WAP167" s="836"/>
      <c r="WAQ167" s="836"/>
      <c r="WAR167" s="835"/>
      <c r="WAS167" s="835" t="s">
        <v>445</v>
      </c>
      <c r="WAT167" s="835"/>
      <c r="WAU167" s="835"/>
      <c r="WAV167" s="836"/>
      <c r="WAW167" s="836"/>
      <c r="WAX167" s="836"/>
      <c r="WAY167" s="836"/>
      <c r="WAZ167" s="835"/>
      <c r="WBA167" s="835" t="s">
        <v>445</v>
      </c>
      <c r="WBB167" s="835"/>
      <c r="WBC167" s="835"/>
      <c r="WBD167" s="836"/>
      <c r="WBE167" s="836"/>
      <c r="WBF167" s="836"/>
      <c r="WBG167" s="836"/>
      <c r="WBH167" s="835"/>
      <c r="WBI167" s="835" t="s">
        <v>445</v>
      </c>
      <c r="WBJ167" s="835"/>
      <c r="WBK167" s="835"/>
      <c r="WBL167" s="836"/>
      <c r="WBM167" s="836"/>
      <c r="WBN167" s="836"/>
      <c r="WBO167" s="836"/>
      <c r="WBP167" s="835"/>
      <c r="WBQ167" s="835" t="s">
        <v>445</v>
      </c>
      <c r="WBR167" s="835"/>
      <c r="WBS167" s="835"/>
      <c r="WBT167" s="836"/>
      <c r="WBU167" s="836"/>
      <c r="WBV167" s="836"/>
      <c r="WBW167" s="836"/>
      <c r="WBX167" s="835"/>
      <c r="WBY167" s="835" t="s">
        <v>445</v>
      </c>
      <c r="WBZ167" s="835"/>
      <c r="WCA167" s="835"/>
      <c r="WCB167" s="836"/>
      <c r="WCC167" s="836"/>
      <c r="WCD167" s="836"/>
      <c r="WCE167" s="836"/>
      <c r="WCF167" s="835"/>
      <c r="WCG167" s="835" t="s">
        <v>445</v>
      </c>
      <c r="WCH167" s="835"/>
      <c r="WCI167" s="835"/>
      <c r="WCJ167" s="836"/>
      <c r="WCK167" s="836"/>
      <c r="WCL167" s="836"/>
      <c r="WCM167" s="836"/>
      <c r="WCN167" s="835"/>
      <c r="WCO167" s="835" t="s">
        <v>445</v>
      </c>
      <c r="WCP167" s="835"/>
      <c r="WCQ167" s="835"/>
      <c r="WCR167" s="836"/>
      <c r="WCS167" s="836"/>
      <c r="WCT167" s="836"/>
      <c r="WCU167" s="836"/>
      <c r="WCV167" s="835"/>
      <c r="WCW167" s="835" t="s">
        <v>445</v>
      </c>
      <c r="WCX167" s="835"/>
      <c r="WCY167" s="835"/>
      <c r="WCZ167" s="836"/>
      <c r="WDA167" s="836"/>
      <c r="WDB167" s="836"/>
      <c r="WDC167" s="836"/>
      <c r="WDD167" s="835"/>
      <c r="WDE167" s="835" t="s">
        <v>445</v>
      </c>
      <c r="WDF167" s="835"/>
      <c r="WDG167" s="835"/>
      <c r="WDH167" s="836"/>
      <c r="WDI167" s="836"/>
      <c r="WDJ167" s="836"/>
      <c r="WDK167" s="836"/>
      <c r="WDL167" s="835"/>
      <c r="WDM167" s="835" t="s">
        <v>445</v>
      </c>
      <c r="WDN167" s="835"/>
      <c r="WDO167" s="835"/>
      <c r="WDP167" s="836"/>
      <c r="WDQ167" s="836"/>
      <c r="WDR167" s="836"/>
      <c r="WDS167" s="836"/>
      <c r="WDT167" s="835"/>
      <c r="WDU167" s="835" t="s">
        <v>445</v>
      </c>
      <c r="WDV167" s="835"/>
      <c r="WDW167" s="835"/>
      <c r="WDX167" s="836"/>
      <c r="WDY167" s="836"/>
      <c r="WDZ167" s="836"/>
      <c r="WEA167" s="836"/>
      <c r="WEB167" s="835"/>
      <c r="WEC167" s="835" t="s">
        <v>445</v>
      </c>
      <c r="WED167" s="835"/>
      <c r="WEE167" s="835"/>
      <c r="WEF167" s="836"/>
      <c r="WEG167" s="836"/>
      <c r="WEH167" s="836"/>
      <c r="WEI167" s="836"/>
      <c r="WEJ167" s="835"/>
      <c r="WEK167" s="835" t="s">
        <v>445</v>
      </c>
      <c r="WEL167" s="835"/>
      <c r="WEM167" s="835"/>
      <c r="WEN167" s="836"/>
      <c r="WEO167" s="836"/>
      <c r="WEP167" s="836"/>
      <c r="WEQ167" s="836"/>
      <c r="WER167" s="835"/>
      <c r="WES167" s="835" t="s">
        <v>445</v>
      </c>
      <c r="WET167" s="835"/>
      <c r="WEU167" s="835"/>
      <c r="WEV167" s="836"/>
      <c r="WEW167" s="836"/>
      <c r="WEX167" s="836"/>
      <c r="WEY167" s="836"/>
      <c r="WEZ167" s="835"/>
      <c r="WFA167" s="835" t="s">
        <v>445</v>
      </c>
      <c r="WFB167" s="835"/>
      <c r="WFC167" s="835"/>
      <c r="WFD167" s="836"/>
      <c r="WFE167" s="836"/>
      <c r="WFF167" s="836"/>
      <c r="WFG167" s="836"/>
      <c r="WFH167" s="835"/>
      <c r="WFI167" s="835" t="s">
        <v>445</v>
      </c>
      <c r="WFJ167" s="835"/>
      <c r="WFK167" s="835"/>
      <c r="WFL167" s="836"/>
      <c r="WFM167" s="836"/>
      <c r="WFN167" s="836"/>
      <c r="WFO167" s="836"/>
      <c r="WFP167" s="835"/>
      <c r="WFQ167" s="835" t="s">
        <v>445</v>
      </c>
      <c r="WFR167" s="835"/>
      <c r="WFS167" s="835"/>
      <c r="WFT167" s="836"/>
      <c r="WFU167" s="836"/>
      <c r="WFV167" s="836"/>
      <c r="WFW167" s="836"/>
      <c r="WFX167" s="835"/>
      <c r="WFY167" s="835" t="s">
        <v>445</v>
      </c>
      <c r="WFZ167" s="835"/>
      <c r="WGA167" s="835"/>
      <c r="WGB167" s="836"/>
      <c r="WGC167" s="836"/>
      <c r="WGD167" s="836"/>
      <c r="WGE167" s="836"/>
      <c r="WGF167" s="835"/>
      <c r="WGG167" s="835" t="s">
        <v>445</v>
      </c>
      <c r="WGH167" s="835"/>
      <c r="WGI167" s="835"/>
      <c r="WGJ167" s="836"/>
      <c r="WGK167" s="836"/>
      <c r="WGL167" s="836"/>
      <c r="WGM167" s="836"/>
      <c r="WGN167" s="835"/>
      <c r="WGO167" s="835" t="s">
        <v>445</v>
      </c>
      <c r="WGP167" s="835"/>
      <c r="WGQ167" s="835"/>
      <c r="WGR167" s="836"/>
      <c r="WGS167" s="836"/>
      <c r="WGT167" s="836"/>
      <c r="WGU167" s="836"/>
      <c r="WGV167" s="835"/>
      <c r="WGW167" s="835" t="s">
        <v>445</v>
      </c>
      <c r="WGX167" s="835"/>
      <c r="WGY167" s="835"/>
      <c r="WGZ167" s="836"/>
      <c r="WHA167" s="836"/>
      <c r="WHB167" s="836"/>
      <c r="WHC167" s="836"/>
      <c r="WHD167" s="835"/>
      <c r="WHE167" s="835" t="s">
        <v>445</v>
      </c>
      <c r="WHF167" s="835"/>
      <c r="WHG167" s="835"/>
      <c r="WHH167" s="836"/>
      <c r="WHI167" s="836"/>
      <c r="WHJ167" s="836"/>
      <c r="WHK167" s="836"/>
      <c r="WHL167" s="835"/>
      <c r="WHM167" s="835" t="s">
        <v>445</v>
      </c>
      <c r="WHN167" s="835"/>
      <c r="WHO167" s="835"/>
      <c r="WHP167" s="836"/>
      <c r="WHQ167" s="836"/>
      <c r="WHR167" s="836"/>
      <c r="WHS167" s="836"/>
      <c r="WHT167" s="835"/>
      <c r="WHU167" s="835" t="s">
        <v>445</v>
      </c>
      <c r="WHV167" s="835"/>
      <c r="WHW167" s="835"/>
      <c r="WHX167" s="836"/>
      <c r="WHY167" s="836"/>
      <c r="WHZ167" s="836"/>
      <c r="WIA167" s="836"/>
      <c r="WIB167" s="835"/>
      <c r="WIC167" s="835" t="s">
        <v>445</v>
      </c>
      <c r="WID167" s="835"/>
      <c r="WIE167" s="835"/>
      <c r="WIF167" s="836"/>
      <c r="WIG167" s="836"/>
      <c r="WIH167" s="836"/>
      <c r="WII167" s="836"/>
      <c r="WIJ167" s="835"/>
      <c r="WIK167" s="835" t="s">
        <v>445</v>
      </c>
      <c r="WIL167" s="835"/>
      <c r="WIM167" s="835"/>
      <c r="WIN167" s="836"/>
      <c r="WIO167" s="836"/>
      <c r="WIP167" s="836"/>
      <c r="WIQ167" s="836"/>
      <c r="WIR167" s="835"/>
      <c r="WIS167" s="835" t="s">
        <v>445</v>
      </c>
      <c r="WIT167" s="835"/>
      <c r="WIU167" s="835"/>
      <c r="WIV167" s="836"/>
      <c r="WIW167" s="836"/>
      <c r="WIX167" s="836"/>
      <c r="WIY167" s="836"/>
      <c r="WIZ167" s="835"/>
      <c r="WJA167" s="835" t="s">
        <v>445</v>
      </c>
      <c r="WJB167" s="835"/>
      <c r="WJC167" s="835"/>
      <c r="WJD167" s="836"/>
      <c r="WJE167" s="836"/>
      <c r="WJF167" s="836"/>
      <c r="WJG167" s="836"/>
      <c r="WJH167" s="835"/>
      <c r="WJI167" s="835" t="s">
        <v>445</v>
      </c>
      <c r="WJJ167" s="835"/>
      <c r="WJK167" s="835"/>
      <c r="WJL167" s="836"/>
      <c r="WJM167" s="836"/>
      <c r="WJN167" s="836"/>
      <c r="WJO167" s="836"/>
      <c r="WJP167" s="835"/>
      <c r="WJQ167" s="835" t="s">
        <v>445</v>
      </c>
      <c r="WJR167" s="835"/>
      <c r="WJS167" s="835"/>
      <c r="WJT167" s="836"/>
      <c r="WJU167" s="836"/>
      <c r="WJV167" s="836"/>
      <c r="WJW167" s="836"/>
      <c r="WJX167" s="835"/>
      <c r="WJY167" s="835" t="s">
        <v>445</v>
      </c>
      <c r="WJZ167" s="835"/>
      <c r="WKA167" s="835"/>
      <c r="WKB167" s="836"/>
      <c r="WKC167" s="836"/>
      <c r="WKD167" s="836"/>
      <c r="WKE167" s="836"/>
      <c r="WKF167" s="835"/>
      <c r="WKG167" s="835" t="s">
        <v>445</v>
      </c>
      <c r="WKH167" s="835"/>
      <c r="WKI167" s="835"/>
      <c r="WKJ167" s="836"/>
      <c r="WKK167" s="836"/>
      <c r="WKL167" s="836"/>
      <c r="WKM167" s="836"/>
      <c r="WKN167" s="835"/>
      <c r="WKO167" s="835" t="s">
        <v>445</v>
      </c>
      <c r="WKP167" s="835"/>
      <c r="WKQ167" s="835"/>
      <c r="WKR167" s="836"/>
      <c r="WKS167" s="836"/>
      <c r="WKT167" s="836"/>
      <c r="WKU167" s="836"/>
      <c r="WKV167" s="835"/>
      <c r="WKW167" s="835" t="s">
        <v>445</v>
      </c>
      <c r="WKX167" s="835"/>
      <c r="WKY167" s="835"/>
      <c r="WKZ167" s="836"/>
      <c r="WLA167" s="836"/>
      <c r="WLB167" s="836"/>
      <c r="WLC167" s="836"/>
      <c r="WLD167" s="835"/>
      <c r="WLE167" s="835" t="s">
        <v>445</v>
      </c>
      <c r="WLF167" s="835"/>
      <c r="WLG167" s="835"/>
      <c r="WLH167" s="836"/>
      <c r="WLI167" s="836"/>
      <c r="WLJ167" s="836"/>
      <c r="WLK167" s="836"/>
      <c r="WLL167" s="835"/>
      <c r="WLM167" s="835" t="s">
        <v>445</v>
      </c>
      <c r="WLN167" s="835"/>
      <c r="WLO167" s="835"/>
      <c r="WLP167" s="836"/>
      <c r="WLQ167" s="836"/>
      <c r="WLR167" s="836"/>
      <c r="WLS167" s="836"/>
      <c r="WLT167" s="835"/>
      <c r="WLU167" s="835" t="s">
        <v>445</v>
      </c>
      <c r="WLV167" s="835"/>
      <c r="WLW167" s="835"/>
      <c r="WLX167" s="836"/>
      <c r="WLY167" s="836"/>
      <c r="WLZ167" s="836"/>
      <c r="WMA167" s="836"/>
      <c r="WMB167" s="835"/>
      <c r="WMC167" s="835" t="s">
        <v>445</v>
      </c>
      <c r="WMD167" s="835"/>
      <c r="WME167" s="835"/>
      <c r="WMF167" s="836"/>
      <c r="WMG167" s="836"/>
      <c r="WMH167" s="836"/>
      <c r="WMI167" s="836"/>
      <c r="WMJ167" s="835"/>
      <c r="WMK167" s="835" t="s">
        <v>445</v>
      </c>
      <c r="WML167" s="835"/>
      <c r="WMM167" s="835"/>
      <c r="WMN167" s="836"/>
      <c r="WMO167" s="836"/>
      <c r="WMP167" s="836"/>
      <c r="WMQ167" s="836"/>
      <c r="WMR167" s="835"/>
      <c r="WMS167" s="835" t="s">
        <v>445</v>
      </c>
      <c r="WMT167" s="835"/>
      <c r="WMU167" s="835"/>
      <c r="WMV167" s="836"/>
      <c r="WMW167" s="836"/>
      <c r="WMX167" s="836"/>
      <c r="WMY167" s="836"/>
      <c r="WMZ167" s="835"/>
      <c r="WNA167" s="835" t="s">
        <v>445</v>
      </c>
      <c r="WNB167" s="835"/>
      <c r="WNC167" s="835"/>
      <c r="WND167" s="836"/>
      <c r="WNE167" s="836"/>
      <c r="WNF167" s="836"/>
      <c r="WNG167" s="836"/>
      <c r="WNH167" s="835"/>
      <c r="WNI167" s="835" t="s">
        <v>445</v>
      </c>
      <c r="WNJ167" s="835"/>
      <c r="WNK167" s="835"/>
      <c r="WNL167" s="836"/>
      <c r="WNM167" s="836"/>
      <c r="WNN167" s="836"/>
      <c r="WNO167" s="836"/>
      <c r="WNP167" s="835"/>
      <c r="WNQ167" s="835" t="s">
        <v>445</v>
      </c>
      <c r="WNR167" s="835"/>
      <c r="WNS167" s="835"/>
      <c r="WNT167" s="836"/>
      <c r="WNU167" s="836"/>
      <c r="WNV167" s="836"/>
      <c r="WNW167" s="836"/>
      <c r="WNX167" s="835"/>
      <c r="WNY167" s="835" t="s">
        <v>445</v>
      </c>
      <c r="WNZ167" s="835"/>
      <c r="WOA167" s="835"/>
      <c r="WOB167" s="836"/>
      <c r="WOC167" s="836"/>
      <c r="WOD167" s="836"/>
      <c r="WOE167" s="836"/>
      <c r="WOF167" s="835"/>
      <c r="WOG167" s="835" t="s">
        <v>445</v>
      </c>
      <c r="WOH167" s="835"/>
      <c r="WOI167" s="835"/>
      <c r="WOJ167" s="836"/>
      <c r="WOK167" s="836"/>
      <c r="WOL167" s="836"/>
      <c r="WOM167" s="836"/>
      <c r="WON167" s="835"/>
      <c r="WOO167" s="835" t="s">
        <v>445</v>
      </c>
      <c r="WOP167" s="835"/>
      <c r="WOQ167" s="835"/>
      <c r="WOR167" s="836"/>
      <c r="WOS167" s="836"/>
      <c r="WOT167" s="836"/>
      <c r="WOU167" s="836"/>
      <c r="WOV167" s="835"/>
      <c r="WOW167" s="835" t="s">
        <v>445</v>
      </c>
      <c r="WOX167" s="835"/>
      <c r="WOY167" s="835"/>
      <c r="WOZ167" s="836"/>
      <c r="WPA167" s="836"/>
      <c r="WPB167" s="836"/>
      <c r="WPC167" s="836"/>
      <c r="WPD167" s="835"/>
      <c r="WPE167" s="835" t="s">
        <v>445</v>
      </c>
      <c r="WPF167" s="835"/>
      <c r="WPG167" s="835"/>
      <c r="WPH167" s="836"/>
      <c r="WPI167" s="836"/>
      <c r="WPJ167" s="836"/>
      <c r="WPK167" s="836"/>
      <c r="WPL167" s="835"/>
      <c r="WPM167" s="835" t="s">
        <v>445</v>
      </c>
      <c r="WPN167" s="835"/>
      <c r="WPO167" s="835"/>
      <c r="WPP167" s="836"/>
      <c r="WPQ167" s="836"/>
      <c r="WPR167" s="836"/>
      <c r="WPS167" s="836"/>
      <c r="WPT167" s="835"/>
      <c r="WPU167" s="835" t="s">
        <v>445</v>
      </c>
      <c r="WPV167" s="835"/>
      <c r="WPW167" s="835"/>
      <c r="WPX167" s="836"/>
      <c r="WPY167" s="836"/>
      <c r="WPZ167" s="836"/>
      <c r="WQA167" s="836"/>
      <c r="WQB167" s="835"/>
      <c r="WQC167" s="835" t="s">
        <v>445</v>
      </c>
      <c r="WQD167" s="835"/>
      <c r="WQE167" s="835"/>
      <c r="WQF167" s="836"/>
      <c r="WQG167" s="836"/>
      <c r="WQH167" s="836"/>
      <c r="WQI167" s="836"/>
      <c r="WQJ167" s="835"/>
      <c r="WQK167" s="835" t="s">
        <v>445</v>
      </c>
      <c r="WQL167" s="835"/>
      <c r="WQM167" s="835"/>
      <c r="WQN167" s="836"/>
      <c r="WQO167" s="836"/>
      <c r="WQP167" s="836"/>
      <c r="WQQ167" s="836"/>
      <c r="WQR167" s="835"/>
      <c r="WQS167" s="835" t="s">
        <v>445</v>
      </c>
      <c r="WQT167" s="835"/>
      <c r="WQU167" s="835"/>
      <c r="WQV167" s="836"/>
      <c r="WQW167" s="836"/>
      <c r="WQX167" s="836"/>
      <c r="WQY167" s="836"/>
      <c r="WQZ167" s="835"/>
      <c r="WRA167" s="835" t="s">
        <v>445</v>
      </c>
      <c r="WRB167" s="835"/>
      <c r="WRC167" s="835"/>
      <c r="WRD167" s="836"/>
      <c r="WRE167" s="836"/>
      <c r="WRF167" s="836"/>
      <c r="WRG167" s="836"/>
      <c r="WRH167" s="835"/>
      <c r="WRI167" s="835" t="s">
        <v>445</v>
      </c>
      <c r="WRJ167" s="835"/>
      <c r="WRK167" s="835"/>
      <c r="WRL167" s="836"/>
      <c r="WRM167" s="836"/>
      <c r="WRN167" s="836"/>
      <c r="WRO167" s="836"/>
      <c r="WRP167" s="835"/>
      <c r="WRQ167" s="835" t="s">
        <v>445</v>
      </c>
      <c r="WRR167" s="835"/>
      <c r="WRS167" s="835"/>
      <c r="WRT167" s="836"/>
      <c r="WRU167" s="836"/>
      <c r="WRV167" s="836"/>
      <c r="WRW167" s="836"/>
      <c r="WRX167" s="835"/>
      <c r="WRY167" s="835" t="s">
        <v>445</v>
      </c>
      <c r="WRZ167" s="835"/>
      <c r="WSA167" s="835"/>
      <c r="WSB167" s="836"/>
      <c r="WSC167" s="836"/>
      <c r="WSD167" s="836"/>
      <c r="WSE167" s="836"/>
      <c r="WSF167" s="835"/>
      <c r="WSG167" s="835" t="s">
        <v>445</v>
      </c>
      <c r="WSH167" s="835"/>
      <c r="WSI167" s="835"/>
      <c r="WSJ167" s="836"/>
      <c r="WSK167" s="836"/>
      <c r="WSL167" s="836"/>
      <c r="WSM167" s="836"/>
      <c r="WSN167" s="835"/>
      <c r="WSO167" s="835" t="s">
        <v>445</v>
      </c>
      <c r="WSP167" s="835"/>
      <c r="WSQ167" s="835"/>
      <c r="WSR167" s="836"/>
      <c r="WSS167" s="836"/>
      <c r="WST167" s="836"/>
      <c r="WSU167" s="836"/>
      <c r="WSV167" s="835"/>
      <c r="WSW167" s="835" t="s">
        <v>445</v>
      </c>
      <c r="WSX167" s="835"/>
      <c r="WSY167" s="835"/>
      <c r="WSZ167" s="836"/>
      <c r="WTA167" s="836"/>
      <c r="WTB167" s="836"/>
      <c r="WTC167" s="836"/>
      <c r="WTD167" s="835"/>
      <c r="WTE167" s="835" t="s">
        <v>445</v>
      </c>
      <c r="WTF167" s="835"/>
      <c r="WTG167" s="835"/>
      <c r="WTH167" s="836"/>
      <c r="WTI167" s="836"/>
      <c r="WTJ167" s="836"/>
      <c r="WTK167" s="836"/>
      <c r="WTL167" s="835"/>
      <c r="WTM167" s="835" t="s">
        <v>445</v>
      </c>
      <c r="WTN167" s="835"/>
      <c r="WTO167" s="835"/>
      <c r="WTP167" s="836"/>
      <c r="WTQ167" s="836"/>
      <c r="WTR167" s="836"/>
      <c r="WTS167" s="836"/>
      <c r="WTT167" s="835"/>
      <c r="WTU167" s="835" t="s">
        <v>445</v>
      </c>
      <c r="WTV167" s="835"/>
      <c r="WTW167" s="835"/>
      <c r="WTX167" s="836"/>
      <c r="WTY167" s="836"/>
      <c r="WTZ167" s="836"/>
      <c r="WUA167" s="836"/>
      <c r="WUB167" s="835"/>
      <c r="WUC167" s="835" t="s">
        <v>445</v>
      </c>
      <c r="WUD167" s="835"/>
      <c r="WUE167" s="835"/>
      <c r="WUF167" s="836"/>
      <c r="WUG167" s="836"/>
      <c r="WUH167" s="836"/>
      <c r="WUI167" s="836"/>
      <c r="WUJ167" s="835"/>
      <c r="WUK167" s="835" t="s">
        <v>445</v>
      </c>
      <c r="WUL167" s="835"/>
      <c r="WUM167" s="835"/>
      <c r="WUN167" s="836"/>
      <c r="WUO167" s="836"/>
      <c r="WUP167" s="836"/>
      <c r="WUQ167" s="836"/>
      <c r="WUR167" s="835"/>
      <c r="WUS167" s="835" t="s">
        <v>445</v>
      </c>
      <c r="WUT167" s="835"/>
      <c r="WUU167" s="835"/>
      <c r="WUV167" s="836"/>
      <c r="WUW167" s="836"/>
      <c r="WUX167" s="836"/>
      <c r="WUY167" s="836"/>
      <c r="WUZ167" s="835"/>
      <c r="WVA167" s="835" t="s">
        <v>445</v>
      </c>
      <c r="WVB167" s="835"/>
      <c r="WVC167" s="835"/>
      <c r="WVD167" s="836"/>
      <c r="WVE167" s="836"/>
      <c r="WVF167" s="836"/>
      <c r="WVG167" s="836"/>
      <c r="WVH167" s="835"/>
      <c r="WVI167" s="835" t="s">
        <v>445</v>
      </c>
      <c r="WVJ167" s="835"/>
      <c r="WVK167" s="835"/>
      <c r="WVL167" s="836"/>
      <c r="WVM167" s="836"/>
      <c r="WVN167" s="836"/>
      <c r="WVO167" s="836"/>
      <c r="WVP167" s="835"/>
      <c r="WVQ167" s="835" t="s">
        <v>445</v>
      </c>
      <c r="WVR167" s="835"/>
      <c r="WVS167" s="835"/>
      <c r="WVT167" s="836"/>
      <c r="WVU167" s="836"/>
      <c r="WVV167" s="836"/>
      <c r="WVW167" s="836"/>
      <c r="WVX167" s="835"/>
      <c r="WVY167" s="835" t="s">
        <v>445</v>
      </c>
      <c r="WVZ167" s="835"/>
      <c r="WWA167" s="835"/>
      <c r="WWB167" s="836"/>
      <c r="WWC167" s="836"/>
      <c r="WWD167" s="836"/>
      <c r="WWE167" s="836"/>
      <c r="WWF167" s="835"/>
      <c r="WWG167" s="835" t="s">
        <v>445</v>
      </c>
      <c r="WWH167" s="835"/>
      <c r="WWI167" s="835"/>
      <c r="WWJ167" s="836"/>
      <c r="WWK167" s="836"/>
      <c r="WWL167" s="836"/>
      <c r="WWM167" s="836"/>
      <c r="WWN167" s="835"/>
      <c r="WWO167" s="835" t="s">
        <v>445</v>
      </c>
      <c r="WWP167" s="835"/>
      <c r="WWQ167" s="835"/>
      <c r="WWR167" s="836"/>
      <c r="WWS167" s="836"/>
      <c r="WWT167" s="836"/>
      <c r="WWU167" s="836"/>
      <c r="WWV167" s="835"/>
      <c r="WWW167" s="835" t="s">
        <v>445</v>
      </c>
      <c r="WWX167" s="835"/>
      <c r="WWY167" s="835"/>
      <c r="WWZ167" s="836"/>
      <c r="WXA167" s="836"/>
      <c r="WXB167" s="836"/>
      <c r="WXC167" s="836"/>
      <c r="WXD167" s="835"/>
      <c r="WXE167" s="835" t="s">
        <v>445</v>
      </c>
      <c r="WXF167" s="835"/>
      <c r="WXG167" s="835"/>
      <c r="WXH167" s="836"/>
      <c r="WXI167" s="836"/>
      <c r="WXJ167" s="836"/>
      <c r="WXK167" s="836"/>
      <c r="WXL167" s="835"/>
      <c r="WXM167" s="835" t="s">
        <v>445</v>
      </c>
      <c r="WXN167" s="835"/>
      <c r="WXO167" s="835"/>
      <c r="WXP167" s="836"/>
      <c r="WXQ167" s="836"/>
      <c r="WXR167" s="836"/>
      <c r="WXS167" s="836"/>
      <c r="WXT167" s="835"/>
      <c r="WXU167" s="835" t="s">
        <v>445</v>
      </c>
      <c r="WXV167" s="835"/>
      <c r="WXW167" s="835"/>
      <c r="WXX167" s="836"/>
      <c r="WXY167" s="836"/>
      <c r="WXZ167" s="836"/>
      <c r="WYA167" s="836"/>
      <c r="WYB167" s="835"/>
      <c r="WYC167" s="835" t="s">
        <v>445</v>
      </c>
      <c r="WYD167" s="835"/>
      <c r="WYE167" s="835"/>
      <c r="WYF167" s="836"/>
      <c r="WYG167" s="836"/>
      <c r="WYH167" s="836"/>
      <c r="WYI167" s="836"/>
      <c r="WYJ167" s="835"/>
      <c r="WYK167" s="835" t="s">
        <v>445</v>
      </c>
      <c r="WYL167" s="835"/>
      <c r="WYM167" s="835"/>
      <c r="WYN167" s="836"/>
      <c r="WYO167" s="836"/>
      <c r="WYP167" s="836"/>
      <c r="WYQ167" s="836"/>
      <c r="WYR167" s="835"/>
      <c r="WYS167" s="835" t="s">
        <v>445</v>
      </c>
      <c r="WYT167" s="835"/>
      <c r="WYU167" s="835"/>
      <c r="WYV167" s="836"/>
      <c r="WYW167" s="836"/>
      <c r="WYX167" s="836"/>
      <c r="WYY167" s="836"/>
      <c r="WYZ167" s="835"/>
      <c r="WZA167" s="835" t="s">
        <v>445</v>
      </c>
      <c r="WZB167" s="835"/>
      <c r="WZC167" s="835"/>
      <c r="WZD167" s="836"/>
      <c r="WZE167" s="836"/>
      <c r="WZF167" s="836"/>
      <c r="WZG167" s="836"/>
      <c r="WZH167" s="835"/>
      <c r="WZI167" s="835" t="s">
        <v>445</v>
      </c>
      <c r="WZJ167" s="835"/>
      <c r="WZK167" s="835"/>
      <c r="WZL167" s="836"/>
      <c r="WZM167" s="836"/>
      <c r="WZN167" s="836"/>
      <c r="WZO167" s="836"/>
      <c r="WZP167" s="835"/>
      <c r="WZQ167" s="835" t="s">
        <v>445</v>
      </c>
      <c r="WZR167" s="835"/>
      <c r="WZS167" s="835"/>
      <c r="WZT167" s="836"/>
      <c r="WZU167" s="836"/>
      <c r="WZV167" s="836"/>
      <c r="WZW167" s="836"/>
      <c r="WZX167" s="835"/>
      <c r="WZY167" s="835" t="s">
        <v>445</v>
      </c>
      <c r="WZZ167" s="835"/>
      <c r="XAA167" s="835"/>
      <c r="XAB167" s="836"/>
      <c r="XAC167" s="836"/>
      <c r="XAD167" s="836"/>
      <c r="XAE167" s="836"/>
      <c r="XAF167" s="835"/>
      <c r="XAG167" s="835" t="s">
        <v>445</v>
      </c>
      <c r="XAH167" s="835"/>
      <c r="XAI167" s="835"/>
      <c r="XAJ167" s="836"/>
      <c r="XAK167" s="836"/>
      <c r="XAL167" s="836"/>
      <c r="XAM167" s="836"/>
      <c r="XAN167" s="835"/>
      <c r="XAO167" s="835" t="s">
        <v>445</v>
      </c>
      <c r="XAP167" s="835"/>
      <c r="XAQ167" s="835"/>
      <c r="XAR167" s="836"/>
      <c r="XAS167" s="836"/>
      <c r="XAT167" s="836"/>
      <c r="XAU167" s="836"/>
      <c r="XAV167" s="835"/>
      <c r="XAW167" s="835" t="s">
        <v>445</v>
      </c>
      <c r="XAX167" s="835"/>
      <c r="XAY167" s="835"/>
      <c r="XAZ167" s="836"/>
      <c r="XBA167" s="836"/>
      <c r="XBB167" s="836"/>
      <c r="XBC167" s="836"/>
      <c r="XBD167" s="835"/>
      <c r="XBE167" s="835" t="s">
        <v>445</v>
      </c>
      <c r="XBF167" s="835"/>
      <c r="XBG167" s="835"/>
      <c r="XBH167" s="836"/>
      <c r="XBI167" s="836"/>
      <c r="XBJ167" s="836"/>
      <c r="XBK167" s="836"/>
      <c r="XBL167" s="835"/>
      <c r="XBM167" s="835" t="s">
        <v>445</v>
      </c>
      <c r="XBN167" s="835"/>
      <c r="XBO167" s="835"/>
      <c r="XBP167" s="836"/>
      <c r="XBQ167" s="836"/>
      <c r="XBR167" s="836"/>
      <c r="XBS167" s="836"/>
      <c r="XBT167" s="835"/>
      <c r="XBU167" s="835" t="s">
        <v>445</v>
      </c>
      <c r="XBV167" s="835"/>
      <c r="XBW167" s="835"/>
      <c r="XBX167" s="836"/>
      <c r="XBY167" s="836"/>
      <c r="XBZ167" s="836"/>
      <c r="XCA167" s="836"/>
      <c r="XCB167" s="835"/>
      <c r="XCC167" s="835" t="s">
        <v>445</v>
      </c>
      <c r="XCD167" s="835"/>
      <c r="XCE167" s="835"/>
      <c r="XCF167" s="836"/>
      <c r="XCG167" s="836"/>
      <c r="XCH167" s="836"/>
      <c r="XCI167" s="836"/>
      <c r="XCJ167" s="835"/>
      <c r="XCK167" s="835" t="s">
        <v>445</v>
      </c>
      <c r="XCL167" s="835"/>
      <c r="XCM167" s="835"/>
      <c r="XCN167" s="836"/>
      <c r="XCO167" s="836"/>
      <c r="XCP167" s="836"/>
      <c r="XCQ167" s="836"/>
      <c r="XCR167" s="835"/>
      <c r="XCS167" s="835" t="s">
        <v>445</v>
      </c>
      <c r="XCT167" s="835"/>
      <c r="XCU167" s="835"/>
      <c r="XCV167" s="836"/>
      <c r="XCW167" s="836"/>
      <c r="XCX167" s="836"/>
      <c r="XCY167" s="836"/>
      <c r="XCZ167" s="835"/>
      <c r="XDA167" s="835" t="s">
        <v>445</v>
      </c>
      <c r="XDB167" s="835"/>
      <c r="XDC167" s="835"/>
      <c r="XDD167" s="836"/>
      <c r="XDE167" s="836"/>
      <c r="XDF167" s="836"/>
      <c r="XDG167" s="836"/>
      <c r="XDH167" s="835"/>
      <c r="XDI167" s="835" t="s">
        <v>445</v>
      </c>
      <c r="XDJ167" s="835"/>
      <c r="XDK167" s="835"/>
      <c r="XDL167" s="836"/>
      <c r="XDM167" s="836"/>
      <c r="XDN167" s="836"/>
      <c r="XDO167" s="836"/>
      <c r="XDP167" s="835"/>
      <c r="XDQ167" s="835" t="s">
        <v>445</v>
      </c>
      <c r="XDR167" s="835"/>
      <c r="XDS167" s="835"/>
      <c r="XDT167" s="836"/>
      <c r="XDU167" s="836"/>
      <c r="XDV167" s="836"/>
      <c r="XDW167" s="836"/>
      <c r="XDX167" s="835"/>
      <c r="XDY167" s="835" t="s">
        <v>445</v>
      </c>
      <c r="XDZ167" s="835"/>
      <c r="XEA167" s="835"/>
      <c r="XEB167" s="836"/>
      <c r="XEC167" s="836"/>
      <c r="XED167" s="836"/>
      <c r="XEE167" s="836"/>
      <c r="XEF167" s="835"/>
      <c r="XEG167" s="835" t="s">
        <v>445</v>
      </c>
      <c r="XEH167" s="835"/>
      <c r="XEI167" s="835"/>
      <c r="XEJ167" s="836"/>
      <c r="XEK167" s="836"/>
      <c r="XEL167" s="836"/>
      <c r="XEM167" s="836"/>
      <c r="XEN167" s="835"/>
      <c r="XEO167" s="835" t="s">
        <v>445</v>
      </c>
      <c r="XEP167" s="835"/>
      <c r="XEQ167" s="835"/>
      <c r="XER167" s="836"/>
      <c r="XES167" s="836"/>
      <c r="XET167" s="836"/>
      <c r="XEU167" s="836"/>
      <c r="XEV167" s="835"/>
      <c r="XEW167" s="835" t="s">
        <v>445</v>
      </c>
      <c r="XEX167" s="835"/>
      <c r="XEY167" s="835"/>
      <c r="XEZ167" s="836"/>
      <c r="XFA167" s="836"/>
      <c r="XFB167" s="836"/>
      <c r="XFC167" s="836"/>
      <c r="XFD167" s="835"/>
    </row>
    <row r="168" spans="1:16384">
      <c r="A168" s="221" t="s">
        <v>260</v>
      </c>
      <c r="B168" s="245" t="s">
        <v>447</v>
      </c>
      <c r="C168" s="245" t="s">
        <v>448</v>
      </c>
      <c r="D168" s="245" t="s">
        <v>449</v>
      </c>
      <c r="E168" s="245" t="s">
        <v>264</v>
      </c>
      <c r="F168" s="246" t="s">
        <v>450</v>
      </c>
      <c r="G168" s="246" t="s">
        <v>451</v>
      </c>
      <c r="H168" s="246" t="s">
        <v>452</v>
      </c>
      <c r="I168" s="246" t="s">
        <v>453</v>
      </c>
      <c r="J168" s="246" t="s">
        <v>454</v>
      </c>
      <c r="K168" s="245" t="s">
        <v>455</v>
      </c>
      <c r="L168" s="245" t="s">
        <v>456</v>
      </c>
      <c r="M168" s="247"/>
      <c r="N168" s="247"/>
      <c r="O168" s="247"/>
      <c r="P168" s="248"/>
      <c r="Q168" s="248"/>
      <c r="R168" s="248"/>
      <c r="S168" s="248"/>
      <c r="T168" s="247"/>
      <c r="U168" s="247"/>
      <c r="V168" s="247"/>
      <c r="W168" s="247"/>
      <c r="X168" s="248"/>
      <c r="Y168" s="248"/>
      <c r="Z168" s="248"/>
      <c r="AA168" s="248"/>
      <c r="AB168" s="247"/>
      <c r="AC168" s="247"/>
      <c r="AD168" s="247"/>
      <c r="AE168" s="247"/>
      <c r="AF168" s="248"/>
      <c r="AG168" s="248"/>
      <c r="AH168" s="248"/>
      <c r="AI168" s="248"/>
      <c r="AJ168" s="247"/>
      <c r="AK168" s="247"/>
      <c r="AL168" s="247"/>
      <c r="AM168" s="247"/>
      <c r="AN168" s="248"/>
      <c r="AO168" s="248"/>
      <c r="AP168" s="248"/>
      <c r="AQ168" s="248"/>
      <c r="AR168" s="247"/>
      <c r="AS168" s="247"/>
      <c r="AT168" s="247"/>
      <c r="AU168" s="247"/>
      <c r="AV168" s="248"/>
      <c r="AW168" s="248"/>
      <c r="AX168" s="248"/>
      <c r="AY168" s="248"/>
      <c r="AZ168" s="247"/>
      <c r="BA168" s="247"/>
      <c r="BB168" s="247"/>
      <c r="BC168" s="247"/>
      <c r="BD168" s="248"/>
      <c r="BE168" s="248"/>
      <c r="BF168" s="248"/>
      <c r="BG168" s="248"/>
      <c r="BH168" s="247"/>
      <c r="BI168" s="247"/>
      <c r="BJ168" s="247"/>
      <c r="BK168" s="247"/>
      <c r="BL168" s="248"/>
      <c r="BM168" s="248"/>
      <c r="BN168" s="248"/>
      <c r="BO168" s="248"/>
      <c r="BP168" s="247"/>
      <c r="BQ168" s="247"/>
      <c r="BR168" s="247"/>
      <c r="BS168" s="247"/>
      <c r="BT168" s="248"/>
      <c r="BU168" s="248"/>
      <c r="BV168" s="248"/>
      <c r="BW168" s="248"/>
      <c r="BX168" s="247"/>
      <c r="BY168" s="247"/>
      <c r="BZ168" s="247"/>
      <c r="CA168" s="247"/>
      <c r="CB168" s="248"/>
      <c r="CC168" s="248"/>
      <c r="CD168" s="248"/>
      <c r="CE168" s="248"/>
      <c r="CF168" s="247"/>
      <c r="CG168" s="247"/>
      <c r="CH168" s="247"/>
      <c r="CI168" s="247"/>
      <c r="CJ168" s="248"/>
      <c r="CK168" s="248"/>
      <c r="CL168" s="248"/>
      <c r="CM168" s="248"/>
      <c r="CN168" s="247"/>
      <c r="CO168" s="247"/>
      <c r="CP168" s="247"/>
      <c r="CQ168" s="247"/>
      <c r="CR168" s="248"/>
      <c r="CS168" s="248"/>
      <c r="CT168" s="248"/>
      <c r="CU168" s="248"/>
      <c r="CV168" s="247"/>
      <c r="CW168" s="247"/>
      <c r="CX168" s="247"/>
      <c r="CY168" s="247"/>
      <c r="CZ168" s="248"/>
      <c r="DA168" s="248"/>
      <c r="DB168" s="248"/>
      <c r="DC168" s="248"/>
      <c r="DD168" s="247"/>
      <c r="DE168" s="247"/>
      <c r="DF168" s="247"/>
      <c r="DG168" s="247"/>
      <c r="DH168" s="248"/>
      <c r="DI168" s="248"/>
      <c r="DJ168" s="248"/>
      <c r="DK168" s="248"/>
      <c r="DL168" s="247"/>
      <c r="DM168" s="247"/>
      <c r="DN168" s="247"/>
      <c r="DO168" s="247"/>
      <c r="DP168" s="248"/>
      <c r="DQ168" s="248"/>
      <c r="DR168" s="248"/>
      <c r="DS168" s="248"/>
      <c r="DT168" s="247"/>
      <c r="DU168" s="247"/>
      <c r="DV168" s="247"/>
      <c r="DW168" s="247"/>
      <c r="DX168" s="248"/>
      <c r="DY168" s="248"/>
      <c r="DZ168" s="248"/>
      <c r="EA168" s="248"/>
      <c r="EB168" s="247"/>
      <c r="EC168" s="247"/>
      <c r="ED168" s="247"/>
      <c r="EE168" s="247"/>
      <c r="EF168" s="248"/>
      <c r="EG168" s="248"/>
      <c r="EH168" s="248"/>
      <c r="EI168" s="248"/>
      <c r="EJ168" s="247"/>
      <c r="EK168" s="247"/>
      <c r="EL168" s="247"/>
      <c r="EM168" s="247"/>
      <c r="EN168" s="248"/>
      <c r="EO168" s="248"/>
      <c r="EP168" s="248"/>
      <c r="EQ168" s="248"/>
      <c r="ER168" s="247"/>
      <c r="ES168" s="247"/>
      <c r="ET168" s="247"/>
      <c r="EU168" s="247"/>
      <c r="EV168" s="248"/>
      <c r="EW168" s="248"/>
      <c r="EX168" s="248"/>
      <c r="EY168" s="248"/>
      <c r="EZ168" s="247"/>
      <c r="FA168" s="247"/>
      <c r="FB168" s="247"/>
      <c r="FC168" s="247"/>
      <c r="FD168" s="248"/>
      <c r="FE168" s="248"/>
      <c r="FF168" s="248"/>
      <c r="FG168" s="248"/>
      <c r="FH168" s="247"/>
      <c r="FI168" s="247"/>
      <c r="FJ168" s="247"/>
      <c r="FK168" s="247"/>
      <c r="FL168" s="248"/>
      <c r="FM168" s="248"/>
      <c r="FN168" s="248"/>
      <c r="FO168" s="248"/>
      <c r="FP168" s="247"/>
      <c r="FQ168" s="247"/>
      <c r="FR168" s="247"/>
      <c r="FS168" s="247"/>
      <c r="FT168" s="248"/>
      <c r="FU168" s="248"/>
      <c r="FV168" s="248"/>
      <c r="FW168" s="248"/>
      <c r="FX168" s="247"/>
      <c r="FY168" s="247"/>
      <c r="FZ168" s="247"/>
      <c r="GA168" s="247"/>
      <c r="GB168" s="248"/>
      <c r="GC168" s="248"/>
      <c r="GD168" s="248"/>
      <c r="GE168" s="248"/>
      <c r="GF168" s="247"/>
      <c r="GG168" s="247"/>
      <c r="GH168" s="247"/>
      <c r="GI168" s="247"/>
      <c r="GJ168" s="248"/>
      <c r="GK168" s="248"/>
      <c r="GL168" s="248"/>
      <c r="GM168" s="248"/>
      <c r="GN168" s="247"/>
      <c r="GO168" s="247"/>
      <c r="GP168" s="247"/>
      <c r="GQ168" s="247"/>
      <c r="GR168" s="248"/>
      <c r="GS168" s="248"/>
      <c r="GT168" s="248"/>
      <c r="GU168" s="248"/>
      <c r="GV168" s="247"/>
      <c r="GW168" s="247"/>
      <c r="GX168" s="247"/>
      <c r="GY168" s="247"/>
      <c r="GZ168" s="248"/>
      <c r="HA168" s="248"/>
      <c r="HB168" s="248"/>
      <c r="HC168" s="248"/>
      <c r="HD168" s="247"/>
      <c r="HE168" s="247"/>
      <c r="HF168" s="247"/>
      <c r="HG168" s="247"/>
      <c r="HH168" s="248"/>
      <c r="HI168" s="248"/>
      <c r="HJ168" s="248"/>
      <c r="HK168" s="248"/>
      <c r="HL168" s="247"/>
      <c r="HM168" s="247"/>
      <c r="HN168" s="247"/>
      <c r="HO168" s="247"/>
      <c r="HP168" s="248"/>
      <c r="HQ168" s="248"/>
      <c r="HR168" s="248"/>
      <c r="HS168" s="248"/>
      <c r="HT168" s="247"/>
      <c r="HU168" s="247"/>
      <c r="HV168" s="247"/>
      <c r="HW168" s="247"/>
      <c r="HX168" s="248"/>
      <c r="HY168" s="248"/>
      <c r="HZ168" s="248"/>
      <c r="IA168" s="248"/>
      <c r="IB168" s="247"/>
      <c r="IC168" s="247"/>
      <c r="ID168" s="247"/>
      <c r="IE168" s="247"/>
      <c r="IF168" s="248"/>
      <c r="IG168" s="248"/>
      <c r="IH168" s="248"/>
      <c r="II168" s="248"/>
      <c r="IJ168" s="247"/>
      <c r="IK168" s="247"/>
      <c r="IL168" s="247"/>
      <c r="IM168" s="247"/>
      <c r="IN168" s="248"/>
      <c r="IO168" s="248"/>
      <c r="IP168" s="248"/>
      <c r="IQ168" s="248"/>
      <c r="IR168" s="247"/>
      <c r="IS168" s="247"/>
      <c r="IT168" s="247"/>
      <c r="IU168" s="247"/>
      <c r="IV168" s="248"/>
      <c r="IW168" s="248"/>
      <c r="IX168" s="248"/>
      <c r="IY168" s="248"/>
      <c r="IZ168" s="247"/>
      <c r="JA168" s="247"/>
      <c r="JB168" s="247"/>
      <c r="JC168" s="247"/>
      <c r="JD168" s="248"/>
      <c r="JE168" s="248"/>
      <c r="JF168" s="248"/>
      <c r="JG168" s="248"/>
      <c r="JH168" s="247"/>
      <c r="JI168" s="247"/>
      <c r="JJ168" s="247"/>
      <c r="JK168" s="247"/>
      <c r="JL168" s="248"/>
      <c r="JM168" s="248"/>
      <c r="JN168" s="248"/>
      <c r="JO168" s="248"/>
      <c r="JP168" s="247"/>
      <c r="JQ168" s="247"/>
      <c r="JR168" s="247"/>
      <c r="JS168" s="247"/>
      <c r="JT168" s="248"/>
      <c r="JU168" s="248"/>
      <c r="JV168" s="248"/>
      <c r="JW168" s="248"/>
      <c r="JX168" s="247"/>
      <c r="JY168" s="247"/>
      <c r="JZ168" s="247"/>
      <c r="KA168" s="247"/>
      <c r="KB168" s="248"/>
      <c r="KC168" s="248"/>
      <c r="KD168" s="248"/>
      <c r="KE168" s="248"/>
      <c r="KF168" s="247"/>
      <c r="KG168" s="247"/>
      <c r="KH168" s="247"/>
      <c r="KI168" s="247"/>
      <c r="KJ168" s="248"/>
      <c r="KK168" s="248"/>
      <c r="KL168" s="248"/>
      <c r="KM168" s="248"/>
      <c r="KN168" s="247"/>
      <c r="KO168" s="247"/>
      <c r="KP168" s="247"/>
      <c r="KQ168" s="247"/>
      <c r="KR168" s="248"/>
      <c r="KS168" s="248"/>
      <c r="KT168" s="248"/>
      <c r="KU168" s="248"/>
      <c r="KV168" s="247"/>
      <c r="KW168" s="247"/>
      <c r="KX168" s="247"/>
      <c r="KY168" s="247"/>
      <c r="KZ168" s="248"/>
      <c r="LA168" s="248"/>
      <c r="LB168" s="248"/>
      <c r="LC168" s="248"/>
      <c r="LD168" s="247"/>
      <c r="LE168" s="247"/>
      <c r="LF168" s="247"/>
      <c r="LG168" s="247"/>
      <c r="LH168" s="248"/>
      <c r="LI168" s="248"/>
      <c r="LJ168" s="248"/>
      <c r="LK168" s="248"/>
      <c r="LL168" s="247"/>
      <c r="LM168" s="247"/>
      <c r="LN168" s="247"/>
      <c r="LO168" s="247"/>
      <c r="LP168" s="248"/>
      <c r="LQ168" s="248"/>
      <c r="LR168" s="248"/>
      <c r="LS168" s="248"/>
      <c r="LT168" s="247"/>
      <c r="LU168" s="247"/>
      <c r="LV168" s="247"/>
      <c r="LW168" s="247"/>
      <c r="LX168" s="248"/>
      <c r="LY168" s="248"/>
      <c r="LZ168" s="248"/>
      <c r="MA168" s="248"/>
      <c r="MB168" s="247"/>
      <c r="MC168" s="247"/>
      <c r="MD168" s="247"/>
      <c r="ME168" s="247"/>
      <c r="MF168" s="248"/>
      <c r="MG168" s="248"/>
      <c r="MH168" s="248"/>
      <c r="MI168" s="248"/>
      <c r="MJ168" s="247"/>
      <c r="MK168" s="247"/>
      <c r="ML168" s="247"/>
      <c r="MM168" s="247"/>
      <c r="MN168" s="248"/>
      <c r="MO168" s="248"/>
      <c r="MP168" s="248"/>
      <c r="MQ168" s="248"/>
      <c r="MR168" s="247"/>
      <c r="MS168" s="247"/>
      <c r="MT168" s="247"/>
      <c r="MU168" s="247"/>
      <c r="MV168" s="248"/>
      <c r="MW168" s="248"/>
      <c r="MX168" s="248"/>
      <c r="MY168" s="248"/>
      <c r="MZ168" s="247"/>
      <c r="NA168" s="247"/>
      <c r="NB168" s="247"/>
      <c r="NC168" s="247"/>
      <c r="ND168" s="248"/>
      <c r="NE168" s="248"/>
      <c r="NF168" s="248"/>
      <c r="NG168" s="248"/>
      <c r="NH168" s="247"/>
      <c r="NI168" s="247"/>
      <c r="NJ168" s="247"/>
      <c r="NK168" s="247"/>
      <c r="NL168" s="248"/>
      <c r="NM168" s="248"/>
      <c r="NN168" s="248"/>
      <c r="NO168" s="248"/>
      <c r="NP168" s="247"/>
      <c r="NQ168" s="247"/>
      <c r="NR168" s="247"/>
      <c r="NS168" s="247"/>
      <c r="NT168" s="248"/>
      <c r="NU168" s="248"/>
      <c r="NV168" s="248"/>
      <c r="NW168" s="248"/>
      <c r="NX168" s="247"/>
      <c r="NY168" s="247"/>
      <c r="NZ168" s="247"/>
      <c r="OA168" s="247"/>
      <c r="OB168" s="248"/>
      <c r="OC168" s="248"/>
      <c r="OD168" s="248"/>
      <c r="OE168" s="248"/>
      <c r="OF168" s="247"/>
      <c r="OG168" s="247"/>
      <c r="OH168" s="247"/>
      <c r="OI168" s="247"/>
      <c r="OJ168" s="248"/>
      <c r="OK168" s="248"/>
      <c r="OL168" s="248"/>
      <c r="OM168" s="248"/>
      <c r="ON168" s="247"/>
      <c r="OO168" s="247"/>
      <c r="OP168" s="247"/>
      <c r="OQ168" s="247"/>
      <c r="OR168" s="248"/>
      <c r="OS168" s="248"/>
      <c r="OT168" s="248"/>
      <c r="OU168" s="248"/>
      <c r="OV168" s="247"/>
      <c r="OW168" s="247"/>
      <c r="OX168" s="247"/>
      <c r="OY168" s="247"/>
      <c r="OZ168" s="248"/>
      <c r="PA168" s="248"/>
      <c r="PB168" s="248"/>
      <c r="PC168" s="248"/>
      <c r="PD168" s="247"/>
      <c r="PE168" s="247"/>
      <c r="PF168" s="247"/>
      <c r="PG168" s="247"/>
      <c r="PH168" s="248"/>
      <c r="PI168" s="248"/>
      <c r="PJ168" s="248"/>
      <c r="PK168" s="248"/>
      <c r="PL168" s="247"/>
      <c r="PM168" s="247"/>
      <c r="PN168" s="247"/>
      <c r="PO168" s="247"/>
      <c r="PP168" s="248"/>
      <c r="PQ168" s="248"/>
      <c r="PR168" s="248"/>
      <c r="PS168" s="248"/>
      <c r="PT168" s="247"/>
      <c r="PU168" s="247"/>
      <c r="PV168" s="247"/>
      <c r="PW168" s="247"/>
      <c r="PX168" s="248"/>
      <c r="PY168" s="248"/>
      <c r="PZ168" s="248"/>
      <c r="QA168" s="248"/>
      <c r="QB168" s="247"/>
      <c r="QC168" s="247"/>
      <c r="QD168" s="247"/>
      <c r="QE168" s="247"/>
      <c r="QF168" s="248"/>
      <c r="QG168" s="248"/>
      <c r="QH168" s="248"/>
      <c r="QI168" s="248"/>
      <c r="QJ168" s="247"/>
      <c r="QK168" s="247"/>
      <c r="QL168" s="247"/>
      <c r="QM168" s="247"/>
      <c r="QN168" s="248"/>
      <c r="QO168" s="248"/>
      <c r="QP168" s="248"/>
      <c r="QQ168" s="248"/>
      <c r="QR168" s="247"/>
      <c r="QS168" s="247"/>
      <c r="QT168" s="247"/>
      <c r="QU168" s="247"/>
      <c r="QV168" s="248"/>
      <c r="QW168" s="248"/>
      <c r="QX168" s="248"/>
      <c r="QY168" s="248"/>
      <c r="QZ168" s="247"/>
      <c r="RA168" s="247"/>
      <c r="RB168" s="247"/>
      <c r="RC168" s="247"/>
      <c r="RD168" s="248"/>
      <c r="RE168" s="248"/>
      <c r="RF168" s="248"/>
      <c r="RG168" s="248"/>
      <c r="RH168" s="247"/>
      <c r="RI168" s="247"/>
      <c r="RJ168" s="247"/>
      <c r="RK168" s="247"/>
      <c r="RL168" s="248"/>
      <c r="RM168" s="248"/>
      <c r="RN168" s="248"/>
      <c r="RO168" s="248"/>
      <c r="RP168" s="247"/>
      <c r="RQ168" s="247"/>
      <c r="RR168" s="247"/>
      <c r="RS168" s="247"/>
      <c r="RT168" s="248"/>
      <c r="RU168" s="248"/>
      <c r="RV168" s="248"/>
      <c r="RW168" s="248"/>
      <c r="RX168" s="247"/>
      <c r="RY168" s="247"/>
      <c r="RZ168" s="247"/>
      <c r="SA168" s="247"/>
      <c r="SB168" s="248"/>
      <c r="SC168" s="248"/>
      <c r="SD168" s="248"/>
      <c r="SE168" s="248"/>
      <c r="SF168" s="247"/>
      <c r="SG168" s="247"/>
      <c r="SH168" s="247"/>
      <c r="SI168" s="247"/>
      <c r="SJ168" s="248"/>
      <c r="SK168" s="248"/>
      <c r="SL168" s="248"/>
      <c r="SM168" s="248"/>
      <c r="SN168" s="247"/>
      <c r="SO168" s="247"/>
      <c r="SP168" s="247"/>
      <c r="SQ168" s="247"/>
      <c r="SR168" s="248"/>
      <c r="SS168" s="248"/>
      <c r="ST168" s="248"/>
      <c r="SU168" s="248"/>
      <c r="SV168" s="247"/>
      <c r="SW168" s="247"/>
      <c r="SX168" s="247"/>
      <c r="SY168" s="247"/>
      <c r="SZ168" s="248"/>
      <c r="TA168" s="248"/>
      <c r="TB168" s="248"/>
      <c r="TC168" s="248"/>
      <c r="TD168" s="247"/>
      <c r="TE168" s="247"/>
      <c r="TF168" s="247"/>
      <c r="TG168" s="247"/>
      <c r="TH168" s="248"/>
      <c r="TI168" s="248"/>
      <c r="TJ168" s="248"/>
      <c r="TK168" s="248"/>
      <c r="TL168" s="247"/>
      <c r="TM168" s="247"/>
      <c r="TN168" s="247"/>
      <c r="TO168" s="247"/>
      <c r="TP168" s="248"/>
      <c r="TQ168" s="248"/>
      <c r="TR168" s="248"/>
      <c r="TS168" s="248"/>
      <c r="TT168" s="247"/>
      <c r="TU168" s="247"/>
      <c r="TV168" s="247"/>
      <c r="TW168" s="247"/>
      <c r="TX168" s="248"/>
      <c r="TY168" s="248"/>
      <c r="TZ168" s="248"/>
      <c r="UA168" s="248"/>
      <c r="UB168" s="247"/>
      <c r="UC168" s="247"/>
      <c r="UD168" s="247"/>
      <c r="UE168" s="247"/>
      <c r="UF168" s="248"/>
      <c r="UG168" s="248"/>
      <c r="UH168" s="248"/>
      <c r="UI168" s="248"/>
      <c r="UJ168" s="247"/>
      <c r="UK168" s="247"/>
      <c r="UL168" s="247"/>
      <c r="UM168" s="247"/>
      <c r="UN168" s="248"/>
      <c r="UO168" s="248"/>
      <c r="UP168" s="248"/>
      <c r="UQ168" s="248"/>
      <c r="UR168" s="247"/>
      <c r="US168" s="247"/>
      <c r="UT168" s="247"/>
      <c r="UU168" s="247"/>
      <c r="UV168" s="248"/>
      <c r="UW168" s="248"/>
      <c r="UX168" s="248"/>
      <c r="UY168" s="248"/>
      <c r="UZ168" s="247"/>
      <c r="VA168" s="247"/>
      <c r="VB168" s="247"/>
      <c r="VC168" s="247"/>
      <c r="VD168" s="248"/>
      <c r="VE168" s="248"/>
      <c r="VF168" s="248"/>
      <c r="VG168" s="248"/>
      <c r="VH168" s="247"/>
      <c r="VI168" s="247"/>
      <c r="VJ168" s="247"/>
      <c r="VK168" s="247"/>
      <c r="VL168" s="248"/>
      <c r="VM168" s="248"/>
      <c r="VN168" s="248"/>
      <c r="VO168" s="248"/>
      <c r="VP168" s="247"/>
      <c r="VQ168" s="247"/>
      <c r="VR168" s="247"/>
      <c r="VS168" s="247"/>
      <c r="VT168" s="248"/>
      <c r="VU168" s="248"/>
      <c r="VV168" s="248"/>
      <c r="VW168" s="248"/>
      <c r="VX168" s="247"/>
      <c r="VY168" s="247"/>
      <c r="VZ168" s="247"/>
      <c r="WA168" s="247"/>
      <c r="WB168" s="248"/>
      <c r="WC168" s="248"/>
      <c r="WD168" s="248"/>
      <c r="WE168" s="248"/>
      <c r="WF168" s="247"/>
      <c r="WG168" s="247"/>
      <c r="WH168" s="247"/>
      <c r="WI168" s="247"/>
      <c r="WJ168" s="248"/>
      <c r="WK168" s="248"/>
      <c r="WL168" s="248"/>
      <c r="WM168" s="248"/>
      <c r="WN168" s="247"/>
      <c r="WO168" s="247"/>
      <c r="WP168" s="247"/>
      <c r="WQ168" s="247"/>
      <c r="WR168" s="248"/>
      <c r="WS168" s="248"/>
      <c r="WT168" s="248"/>
      <c r="WU168" s="248"/>
      <c r="WV168" s="247"/>
      <c r="WW168" s="247"/>
      <c r="WX168" s="247"/>
      <c r="WY168" s="247"/>
      <c r="WZ168" s="248"/>
      <c r="XA168" s="248"/>
      <c r="XB168" s="248"/>
      <c r="XC168" s="248"/>
      <c r="XD168" s="247"/>
      <c r="XE168" s="247"/>
      <c r="XF168" s="247"/>
      <c r="XG168" s="247"/>
      <c r="XH168" s="248"/>
      <c r="XI168" s="248"/>
      <c r="XJ168" s="248"/>
      <c r="XK168" s="248"/>
      <c r="XL168" s="247"/>
      <c r="XM168" s="247"/>
      <c r="XN168" s="247"/>
      <c r="XO168" s="247"/>
      <c r="XP168" s="248"/>
      <c r="XQ168" s="248"/>
      <c r="XR168" s="248"/>
      <c r="XS168" s="248"/>
      <c r="XT168" s="247"/>
      <c r="XU168" s="247"/>
      <c r="XV168" s="247"/>
      <c r="XW168" s="247"/>
      <c r="XX168" s="248"/>
      <c r="XY168" s="248"/>
      <c r="XZ168" s="248"/>
      <c r="YA168" s="248"/>
      <c r="YB168" s="247"/>
      <c r="YC168" s="247"/>
      <c r="YD168" s="247"/>
      <c r="YE168" s="247"/>
      <c r="YF168" s="248"/>
      <c r="YG168" s="248"/>
      <c r="YH168" s="248"/>
      <c r="YI168" s="248"/>
      <c r="YJ168" s="247"/>
      <c r="YK168" s="247"/>
      <c r="YL168" s="247"/>
      <c r="YM168" s="247"/>
      <c r="YN168" s="248"/>
      <c r="YO168" s="248"/>
      <c r="YP168" s="248"/>
      <c r="YQ168" s="248"/>
      <c r="YR168" s="247"/>
      <c r="YS168" s="247"/>
      <c r="YT168" s="247"/>
      <c r="YU168" s="247"/>
      <c r="YV168" s="248"/>
      <c r="YW168" s="248"/>
      <c r="YX168" s="248"/>
      <c r="YY168" s="248"/>
      <c r="YZ168" s="247"/>
      <c r="ZA168" s="247"/>
      <c r="ZB168" s="247"/>
      <c r="ZC168" s="247"/>
      <c r="ZD168" s="248"/>
      <c r="ZE168" s="248"/>
      <c r="ZF168" s="248"/>
      <c r="ZG168" s="248"/>
      <c r="ZH168" s="247"/>
      <c r="ZI168" s="247"/>
      <c r="ZJ168" s="247"/>
      <c r="ZK168" s="247"/>
      <c r="ZL168" s="248"/>
      <c r="ZM168" s="248"/>
      <c r="ZN168" s="248"/>
      <c r="ZO168" s="248"/>
      <c r="ZP168" s="247"/>
      <c r="ZQ168" s="247"/>
      <c r="ZR168" s="247"/>
      <c r="ZS168" s="247"/>
      <c r="ZT168" s="248"/>
      <c r="ZU168" s="248"/>
      <c r="ZV168" s="248"/>
      <c r="ZW168" s="248"/>
      <c r="ZX168" s="247"/>
      <c r="ZY168" s="247"/>
      <c r="ZZ168" s="247"/>
      <c r="AAA168" s="247"/>
      <c r="AAB168" s="248"/>
      <c r="AAC168" s="248"/>
      <c r="AAD168" s="248"/>
      <c r="AAE168" s="248"/>
      <c r="AAF168" s="247"/>
      <c r="AAG168" s="247"/>
      <c r="AAH168" s="247"/>
      <c r="AAI168" s="247"/>
      <c r="AAJ168" s="248"/>
      <c r="AAK168" s="248"/>
      <c r="AAL168" s="248"/>
      <c r="AAM168" s="248"/>
      <c r="AAN168" s="247"/>
      <c r="AAO168" s="247"/>
      <c r="AAP168" s="247"/>
      <c r="AAQ168" s="247"/>
      <c r="AAR168" s="248"/>
      <c r="AAS168" s="248"/>
      <c r="AAT168" s="248"/>
      <c r="AAU168" s="248"/>
      <c r="AAV168" s="247"/>
      <c r="AAW168" s="247"/>
      <c r="AAX168" s="247"/>
      <c r="AAY168" s="247"/>
      <c r="AAZ168" s="248"/>
      <c r="ABA168" s="248"/>
      <c r="ABB168" s="248"/>
      <c r="ABC168" s="248"/>
      <c r="ABD168" s="247"/>
      <c r="ABE168" s="247"/>
      <c r="ABF168" s="247"/>
      <c r="ABG168" s="247"/>
      <c r="ABH168" s="248"/>
      <c r="ABI168" s="248"/>
      <c r="ABJ168" s="248"/>
      <c r="ABK168" s="248"/>
      <c r="ABL168" s="247"/>
      <c r="ABM168" s="247"/>
      <c r="ABN168" s="247"/>
      <c r="ABO168" s="247"/>
      <c r="ABP168" s="248"/>
      <c r="ABQ168" s="248"/>
      <c r="ABR168" s="248"/>
      <c r="ABS168" s="248"/>
      <c r="ABT168" s="247"/>
      <c r="ABU168" s="247"/>
      <c r="ABV168" s="247"/>
      <c r="ABW168" s="247"/>
      <c r="ABX168" s="248"/>
      <c r="ABY168" s="248"/>
      <c r="ABZ168" s="248"/>
      <c r="ACA168" s="248"/>
      <c r="ACB168" s="247"/>
      <c r="ACC168" s="247"/>
      <c r="ACD168" s="247"/>
      <c r="ACE168" s="247"/>
      <c r="ACF168" s="248"/>
      <c r="ACG168" s="248"/>
      <c r="ACH168" s="248"/>
      <c r="ACI168" s="248"/>
      <c r="ACJ168" s="247"/>
      <c r="ACK168" s="247"/>
      <c r="ACL168" s="247"/>
      <c r="ACM168" s="247"/>
      <c r="ACN168" s="248"/>
      <c r="ACO168" s="248"/>
      <c r="ACP168" s="248"/>
      <c r="ACQ168" s="248"/>
      <c r="ACR168" s="247"/>
      <c r="ACS168" s="247"/>
      <c r="ACT168" s="247"/>
      <c r="ACU168" s="247"/>
      <c r="ACV168" s="248"/>
      <c r="ACW168" s="248"/>
      <c r="ACX168" s="248"/>
      <c r="ACY168" s="248"/>
      <c r="ACZ168" s="247"/>
      <c r="ADA168" s="247"/>
      <c r="ADB168" s="247"/>
      <c r="ADC168" s="247"/>
      <c r="ADD168" s="248"/>
      <c r="ADE168" s="248"/>
      <c r="ADF168" s="248"/>
      <c r="ADG168" s="248"/>
      <c r="ADH168" s="247"/>
      <c r="ADI168" s="247"/>
      <c r="ADJ168" s="247"/>
      <c r="ADK168" s="247"/>
      <c r="ADL168" s="248"/>
      <c r="ADM168" s="248"/>
      <c r="ADN168" s="248"/>
      <c r="ADO168" s="248"/>
      <c r="ADP168" s="247"/>
      <c r="ADQ168" s="247"/>
      <c r="ADR168" s="247"/>
      <c r="ADS168" s="247"/>
      <c r="ADT168" s="248"/>
      <c r="ADU168" s="248"/>
      <c r="ADV168" s="248"/>
      <c r="ADW168" s="248"/>
      <c r="ADX168" s="247"/>
      <c r="ADY168" s="247"/>
      <c r="ADZ168" s="247"/>
      <c r="AEA168" s="247"/>
      <c r="AEB168" s="248"/>
      <c r="AEC168" s="248"/>
      <c r="AED168" s="248"/>
      <c r="AEE168" s="248"/>
      <c r="AEF168" s="247"/>
      <c r="AEG168" s="247"/>
      <c r="AEH168" s="247"/>
      <c r="AEI168" s="247"/>
      <c r="AEJ168" s="248"/>
      <c r="AEK168" s="248"/>
      <c r="AEL168" s="248"/>
      <c r="AEM168" s="248"/>
      <c r="AEN168" s="247"/>
      <c r="AEO168" s="247"/>
      <c r="AEP168" s="247"/>
      <c r="AEQ168" s="247"/>
      <c r="AER168" s="248"/>
      <c r="AES168" s="248"/>
      <c r="AET168" s="248"/>
      <c r="AEU168" s="248"/>
      <c r="AEV168" s="247"/>
      <c r="AEW168" s="247"/>
      <c r="AEX168" s="247"/>
      <c r="AEY168" s="247"/>
      <c r="AEZ168" s="248"/>
      <c r="AFA168" s="248"/>
      <c r="AFB168" s="248"/>
      <c r="AFC168" s="248"/>
      <c r="AFD168" s="247"/>
      <c r="AFE168" s="247"/>
      <c r="AFF168" s="247"/>
      <c r="AFG168" s="247"/>
      <c r="AFH168" s="248"/>
      <c r="AFI168" s="248"/>
      <c r="AFJ168" s="248"/>
      <c r="AFK168" s="248"/>
      <c r="AFL168" s="247"/>
      <c r="AFM168" s="247"/>
      <c r="AFN168" s="247"/>
      <c r="AFO168" s="247"/>
      <c r="AFP168" s="248"/>
      <c r="AFQ168" s="248"/>
      <c r="AFR168" s="248"/>
      <c r="AFS168" s="248"/>
      <c r="AFT168" s="247"/>
      <c r="AFU168" s="247"/>
      <c r="AFV168" s="247"/>
      <c r="AFW168" s="247"/>
      <c r="AFX168" s="248"/>
      <c r="AFY168" s="248"/>
      <c r="AFZ168" s="248"/>
      <c r="AGA168" s="248"/>
      <c r="AGB168" s="247"/>
      <c r="AGC168" s="247"/>
      <c r="AGD168" s="247"/>
      <c r="AGE168" s="247"/>
      <c r="AGF168" s="248"/>
      <c r="AGG168" s="248"/>
      <c r="AGH168" s="248"/>
      <c r="AGI168" s="248"/>
      <c r="AGJ168" s="247"/>
      <c r="AGK168" s="247"/>
      <c r="AGL168" s="247"/>
      <c r="AGM168" s="247"/>
      <c r="AGN168" s="248"/>
      <c r="AGO168" s="248"/>
      <c r="AGP168" s="248"/>
      <c r="AGQ168" s="248"/>
      <c r="AGR168" s="247"/>
      <c r="AGS168" s="247"/>
      <c r="AGT168" s="247"/>
      <c r="AGU168" s="247"/>
      <c r="AGV168" s="248"/>
      <c r="AGW168" s="248"/>
      <c r="AGX168" s="248"/>
      <c r="AGY168" s="248"/>
      <c r="AGZ168" s="247"/>
      <c r="AHA168" s="247"/>
      <c r="AHB168" s="247"/>
      <c r="AHC168" s="247"/>
      <c r="AHD168" s="248"/>
      <c r="AHE168" s="248"/>
      <c r="AHF168" s="248"/>
      <c r="AHG168" s="248"/>
      <c r="AHH168" s="247"/>
      <c r="AHI168" s="247"/>
      <c r="AHJ168" s="247"/>
      <c r="AHK168" s="247"/>
      <c r="AHL168" s="248"/>
      <c r="AHM168" s="248"/>
      <c r="AHN168" s="248"/>
      <c r="AHO168" s="248"/>
      <c r="AHP168" s="247"/>
      <c r="AHQ168" s="247"/>
      <c r="AHR168" s="247"/>
      <c r="AHS168" s="247"/>
      <c r="AHT168" s="248"/>
      <c r="AHU168" s="248"/>
      <c r="AHV168" s="248"/>
      <c r="AHW168" s="248"/>
      <c r="AHX168" s="247"/>
      <c r="AHY168" s="247"/>
      <c r="AHZ168" s="247"/>
      <c r="AIA168" s="247"/>
      <c r="AIB168" s="248"/>
      <c r="AIC168" s="248"/>
      <c r="AID168" s="248"/>
      <c r="AIE168" s="248"/>
      <c r="AIF168" s="247"/>
      <c r="AIG168" s="247"/>
      <c r="AIH168" s="247"/>
      <c r="AII168" s="247"/>
      <c r="AIJ168" s="248"/>
      <c r="AIK168" s="248"/>
      <c r="AIL168" s="248"/>
      <c r="AIM168" s="248"/>
      <c r="AIN168" s="247"/>
      <c r="AIO168" s="247"/>
      <c r="AIP168" s="247"/>
      <c r="AIQ168" s="247"/>
      <c r="AIR168" s="248"/>
      <c r="AIS168" s="248"/>
      <c r="AIT168" s="248"/>
      <c r="AIU168" s="248"/>
      <c r="AIV168" s="247"/>
      <c r="AIW168" s="247"/>
      <c r="AIX168" s="247"/>
      <c r="AIY168" s="247"/>
      <c r="AIZ168" s="248"/>
      <c r="AJA168" s="248"/>
      <c r="AJB168" s="248"/>
      <c r="AJC168" s="248"/>
      <c r="AJD168" s="247"/>
      <c r="AJE168" s="247"/>
      <c r="AJF168" s="247"/>
      <c r="AJG168" s="247"/>
      <c r="AJH168" s="248"/>
      <c r="AJI168" s="248"/>
      <c r="AJJ168" s="248"/>
      <c r="AJK168" s="248"/>
      <c r="AJL168" s="247"/>
      <c r="AJM168" s="247"/>
      <c r="AJN168" s="247"/>
      <c r="AJO168" s="247"/>
      <c r="AJP168" s="248"/>
      <c r="AJQ168" s="248"/>
      <c r="AJR168" s="248"/>
      <c r="AJS168" s="248"/>
      <c r="AJT168" s="247"/>
      <c r="AJU168" s="247"/>
      <c r="AJV168" s="247"/>
      <c r="AJW168" s="247"/>
      <c r="AJX168" s="248"/>
      <c r="AJY168" s="248"/>
      <c r="AJZ168" s="248"/>
      <c r="AKA168" s="248"/>
      <c r="AKB168" s="247"/>
      <c r="AKC168" s="247"/>
      <c r="AKD168" s="247"/>
      <c r="AKE168" s="247"/>
      <c r="AKF168" s="248"/>
      <c r="AKG168" s="248"/>
      <c r="AKH168" s="248"/>
      <c r="AKI168" s="248"/>
      <c r="AKJ168" s="247"/>
      <c r="AKK168" s="247"/>
      <c r="AKL168" s="247"/>
      <c r="AKM168" s="247"/>
      <c r="AKN168" s="248"/>
      <c r="AKO168" s="248"/>
      <c r="AKP168" s="248"/>
      <c r="AKQ168" s="248"/>
      <c r="AKR168" s="247"/>
      <c r="AKS168" s="247"/>
      <c r="AKT168" s="247"/>
      <c r="AKU168" s="247"/>
      <c r="AKV168" s="248"/>
      <c r="AKW168" s="248"/>
      <c r="AKX168" s="248"/>
      <c r="AKY168" s="248"/>
      <c r="AKZ168" s="247"/>
      <c r="ALA168" s="247"/>
      <c r="ALB168" s="247"/>
      <c r="ALC168" s="247"/>
      <c r="ALD168" s="248"/>
      <c r="ALE168" s="248"/>
      <c r="ALF168" s="248"/>
      <c r="ALG168" s="248"/>
      <c r="ALH168" s="247"/>
      <c r="ALI168" s="247"/>
      <c r="ALJ168" s="247"/>
      <c r="ALK168" s="247"/>
      <c r="ALL168" s="248"/>
      <c r="ALM168" s="248"/>
      <c r="ALN168" s="248"/>
      <c r="ALO168" s="248"/>
      <c r="ALP168" s="247"/>
      <c r="ALQ168" s="247"/>
      <c r="ALR168" s="247"/>
      <c r="ALS168" s="247"/>
      <c r="ALT168" s="248"/>
      <c r="ALU168" s="248"/>
      <c r="ALV168" s="248"/>
      <c r="ALW168" s="248"/>
      <c r="ALX168" s="247"/>
      <c r="ALY168" s="247"/>
      <c r="ALZ168" s="247"/>
      <c r="AMA168" s="247"/>
      <c r="AMB168" s="248"/>
      <c r="AMC168" s="248"/>
      <c r="AMD168" s="248"/>
      <c r="AME168" s="248"/>
      <c r="AMF168" s="247"/>
      <c r="AMG168" s="247"/>
      <c r="AMH168" s="247"/>
      <c r="AMI168" s="247"/>
      <c r="AMJ168" s="248"/>
      <c r="AMK168" s="248"/>
      <c r="AML168" s="248"/>
      <c r="AMM168" s="248"/>
      <c r="AMN168" s="247"/>
      <c r="AMO168" s="247"/>
      <c r="AMP168" s="247"/>
      <c r="AMQ168" s="247"/>
      <c r="AMR168" s="248"/>
      <c r="AMS168" s="248"/>
      <c r="AMT168" s="248"/>
      <c r="AMU168" s="248"/>
      <c r="AMV168" s="247"/>
      <c r="AMW168" s="247"/>
      <c r="AMX168" s="247"/>
      <c r="AMY168" s="247"/>
      <c r="AMZ168" s="248"/>
      <c r="ANA168" s="248"/>
      <c r="ANB168" s="248"/>
      <c r="ANC168" s="248"/>
      <c r="AND168" s="247"/>
      <c r="ANE168" s="247"/>
      <c r="ANF168" s="247"/>
      <c r="ANG168" s="247"/>
      <c r="ANH168" s="248"/>
      <c r="ANI168" s="248"/>
      <c r="ANJ168" s="248"/>
      <c r="ANK168" s="248"/>
      <c r="ANL168" s="247"/>
      <c r="ANM168" s="247"/>
      <c r="ANN168" s="247"/>
      <c r="ANO168" s="247"/>
      <c r="ANP168" s="248"/>
      <c r="ANQ168" s="248"/>
      <c r="ANR168" s="248"/>
      <c r="ANS168" s="248"/>
      <c r="ANT168" s="247"/>
      <c r="ANU168" s="247"/>
      <c r="ANV168" s="247"/>
      <c r="ANW168" s="247"/>
      <c r="ANX168" s="248"/>
      <c r="ANY168" s="248"/>
      <c r="ANZ168" s="248"/>
      <c r="AOA168" s="248"/>
      <c r="AOB168" s="247"/>
      <c r="AOC168" s="247"/>
      <c r="AOD168" s="247"/>
      <c r="AOE168" s="247"/>
      <c r="AOF168" s="248"/>
      <c r="AOG168" s="248"/>
      <c r="AOH168" s="248"/>
      <c r="AOI168" s="248"/>
      <c r="AOJ168" s="247"/>
      <c r="AOK168" s="247"/>
      <c r="AOL168" s="247"/>
      <c r="AOM168" s="247"/>
      <c r="AON168" s="248"/>
      <c r="AOO168" s="248"/>
      <c r="AOP168" s="248"/>
      <c r="AOQ168" s="248"/>
      <c r="AOR168" s="247"/>
      <c r="AOS168" s="247"/>
      <c r="AOT168" s="247"/>
      <c r="AOU168" s="247"/>
      <c r="AOV168" s="248"/>
      <c r="AOW168" s="248"/>
      <c r="AOX168" s="248"/>
      <c r="AOY168" s="248"/>
      <c r="AOZ168" s="247"/>
      <c r="APA168" s="247"/>
      <c r="APB168" s="247"/>
      <c r="APC168" s="247"/>
      <c r="APD168" s="248"/>
      <c r="APE168" s="248"/>
      <c r="APF168" s="248"/>
      <c r="APG168" s="248"/>
      <c r="APH168" s="247"/>
      <c r="API168" s="247"/>
      <c r="APJ168" s="247"/>
      <c r="APK168" s="247"/>
      <c r="APL168" s="248"/>
      <c r="APM168" s="248"/>
      <c r="APN168" s="248"/>
      <c r="APO168" s="248"/>
      <c r="APP168" s="247"/>
      <c r="APQ168" s="247"/>
      <c r="APR168" s="247"/>
      <c r="APS168" s="247"/>
      <c r="APT168" s="248"/>
      <c r="APU168" s="248"/>
      <c r="APV168" s="248"/>
      <c r="APW168" s="248"/>
      <c r="APX168" s="247"/>
      <c r="APY168" s="247"/>
      <c r="APZ168" s="247"/>
      <c r="AQA168" s="247"/>
      <c r="AQB168" s="248"/>
      <c r="AQC168" s="248"/>
      <c r="AQD168" s="248"/>
      <c r="AQE168" s="248"/>
      <c r="AQF168" s="247"/>
      <c r="AQG168" s="247"/>
      <c r="AQH168" s="247"/>
      <c r="AQI168" s="247"/>
      <c r="AQJ168" s="248"/>
      <c r="AQK168" s="248"/>
      <c r="AQL168" s="248"/>
      <c r="AQM168" s="248"/>
      <c r="AQN168" s="247"/>
      <c r="AQO168" s="247"/>
      <c r="AQP168" s="247"/>
      <c r="AQQ168" s="247"/>
      <c r="AQR168" s="248"/>
      <c r="AQS168" s="248"/>
      <c r="AQT168" s="248"/>
      <c r="AQU168" s="248"/>
      <c r="AQV168" s="247"/>
      <c r="AQW168" s="247"/>
      <c r="AQX168" s="247"/>
      <c r="AQY168" s="247"/>
      <c r="AQZ168" s="248"/>
      <c r="ARA168" s="248"/>
      <c r="ARB168" s="248"/>
      <c r="ARC168" s="248"/>
      <c r="ARD168" s="247"/>
      <c r="ARE168" s="247"/>
      <c r="ARF168" s="247"/>
      <c r="ARG168" s="247"/>
      <c r="ARH168" s="248"/>
      <c r="ARI168" s="248"/>
      <c r="ARJ168" s="248"/>
      <c r="ARK168" s="248"/>
      <c r="ARL168" s="247"/>
      <c r="ARM168" s="247"/>
      <c r="ARN168" s="247"/>
      <c r="ARO168" s="247"/>
      <c r="ARP168" s="248"/>
      <c r="ARQ168" s="248"/>
      <c r="ARR168" s="248"/>
      <c r="ARS168" s="248"/>
      <c r="ART168" s="247"/>
      <c r="ARU168" s="247"/>
      <c r="ARV168" s="247"/>
      <c r="ARW168" s="247"/>
      <c r="ARX168" s="248"/>
      <c r="ARY168" s="248"/>
      <c r="ARZ168" s="248"/>
      <c r="ASA168" s="248"/>
      <c r="ASB168" s="247"/>
      <c r="ASC168" s="247"/>
      <c r="ASD168" s="247"/>
      <c r="ASE168" s="247"/>
      <c r="ASF168" s="248"/>
      <c r="ASG168" s="248"/>
      <c r="ASH168" s="248"/>
      <c r="ASI168" s="248"/>
      <c r="ASJ168" s="247"/>
      <c r="ASK168" s="247"/>
      <c r="ASL168" s="247"/>
      <c r="ASM168" s="247"/>
      <c r="ASN168" s="248"/>
      <c r="ASO168" s="248"/>
      <c r="ASP168" s="248"/>
      <c r="ASQ168" s="248"/>
      <c r="ASR168" s="247"/>
      <c r="ASS168" s="247"/>
      <c r="AST168" s="247"/>
      <c r="ASU168" s="247"/>
      <c r="ASV168" s="248"/>
      <c r="ASW168" s="248"/>
      <c r="ASX168" s="248"/>
      <c r="ASY168" s="248"/>
      <c r="ASZ168" s="247"/>
      <c r="ATA168" s="247"/>
      <c r="ATB168" s="247"/>
      <c r="ATC168" s="247"/>
      <c r="ATD168" s="248"/>
      <c r="ATE168" s="248"/>
      <c r="ATF168" s="248"/>
      <c r="ATG168" s="248"/>
      <c r="ATH168" s="247"/>
      <c r="ATI168" s="247"/>
      <c r="ATJ168" s="247"/>
      <c r="ATK168" s="247"/>
      <c r="ATL168" s="248"/>
      <c r="ATM168" s="248"/>
      <c r="ATN168" s="248"/>
      <c r="ATO168" s="248"/>
      <c r="ATP168" s="247"/>
      <c r="ATQ168" s="247"/>
      <c r="ATR168" s="247"/>
      <c r="ATS168" s="247"/>
      <c r="ATT168" s="248"/>
      <c r="ATU168" s="248"/>
      <c r="ATV168" s="248"/>
      <c r="ATW168" s="248"/>
      <c r="ATX168" s="247"/>
      <c r="ATY168" s="247"/>
      <c r="ATZ168" s="247"/>
      <c r="AUA168" s="247"/>
      <c r="AUB168" s="248"/>
      <c r="AUC168" s="248"/>
      <c r="AUD168" s="248"/>
      <c r="AUE168" s="248"/>
      <c r="AUF168" s="247"/>
      <c r="AUG168" s="247"/>
      <c r="AUH168" s="247"/>
      <c r="AUI168" s="247"/>
      <c r="AUJ168" s="248"/>
      <c r="AUK168" s="248"/>
      <c r="AUL168" s="248"/>
      <c r="AUM168" s="248"/>
      <c r="AUN168" s="247"/>
      <c r="AUO168" s="247"/>
      <c r="AUP168" s="247"/>
      <c r="AUQ168" s="247"/>
      <c r="AUR168" s="248"/>
      <c r="AUS168" s="248"/>
      <c r="AUT168" s="248"/>
      <c r="AUU168" s="248"/>
      <c r="AUV168" s="247"/>
      <c r="AUW168" s="247"/>
      <c r="AUX168" s="247"/>
      <c r="AUY168" s="247"/>
      <c r="AUZ168" s="248"/>
      <c r="AVA168" s="248"/>
      <c r="AVB168" s="248"/>
      <c r="AVC168" s="248"/>
      <c r="AVD168" s="247"/>
      <c r="AVE168" s="247"/>
      <c r="AVF168" s="247"/>
      <c r="AVG168" s="247"/>
      <c r="AVH168" s="248"/>
      <c r="AVI168" s="248"/>
      <c r="AVJ168" s="248"/>
      <c r="AVK168" s="248"/>
      <c r="AVL168" s="247"/>
      <c r="AVM168" s="247"/>
      <c r="AVN168" s="247"/>
      <c r="AVO168" s="247"/>
      <c r="AVP168" s="248"/>
      <c r="AVQ168" s="248"/>
      <c r="AVR168" s="248"/>
      <c r="AVS168" s="248"/>
      <c r="AVT168" s="247"/>
      <c r="AVU168" s="247"/>
      <c r="AVV168" s="247"/>
      <c r="AVW168" s="247"/>
      <c r="AVX168" s="248"/>
      <c r="AVY168" s="248"/>
      <c r="AVZ168" s="248"/>
      <c r="AWA168" s="248"/>
      <c r="AWB168" s="247"/>
      <c r="AWC168" s="247"/>
      <c r="AWD168" s="247"/>
      <c r="AWE168" s="247"/>
      <c r="AWF168" s="248"/>
      <c r="AWG168" s="248"/>
      <c r="AWH168" s="248"/>
      <c r="AWI168" s="248"/>
      <c r="AWJ168" s="247"/>
      <c r="AWK168" s="247"/>
      <c r="AWL168" s="247"/>
      <c r="AWM168" s="247"/>
      <c r="AWN168" s="248"/>
      <c r="AWO168" s="248"/>
      <c r="AWP168" s="248"/>
      <c r="AWQ168" s="248"/>
      <c r="AWR168" s="247"/>
      <c r="AWS168" s="247"/>
      <c r="AWT168" s="247"/>
      <c r="AWU168" s="247"/>
      <c r="AWV168" s="248"/>
      <c r="AWW168" s="248"/>
      <c r="AWX168" s="248"/>
      <c r="AWY168" s="248"/>
      <c r="AWZ168" s="247"/>
      <c r="AXA168" s="247"/>
      <c r="AXB168" s="247"/>
      <c r="AXC168" s="247"/>
      <c r="AXD168" s="248"/>
      <c r="AXE168" s="248"/>
      <c r="AXF168" s="248"/>
      <c r="AXG168" s="248"/>
      <c r="AXH168" s="247"/>
      <c r="AXI168" s="247"/>
      <c r="AXJ168" s="247"/>
      <c r="AXK168" s="247"/>
      <c r="AXL168" s="248"/>
      <c r="AXM168" s="248"/>
      <c r="AXN168" s="248"/>
      <c r="AXO168" s="248"/>
      <c r="AXP168" s="247"/>
      <c r="AXQ168" s="247"/>
      <c r="AXR168" s="247"/>
      <c r="AXS168" s="247"/>
      <c r="AXT168" s="248"/>
      <c r="AXU168" s="248"/>
      <c r="AXV168" s="248"/>
      <c r="AXW168" s="248"/>
      <c r="AXX168" s="247"/>
      <c r="AXY168" s="247"/>
      <c r="AXZ168" s="247"/>
      <c r="AYA168" s="247"/>
      <c r="AYB168" s="248"/>
      <c r="AYC168" s="248"/>
      <c r="AYD168" s="248"/>
      <c r="AYE168" s="248"/>
      <c r="AYF168" s="247"/>
      <c r="AYG168" s="247"/>
      <c r="AYH168" s="247"/>
      <c r="AYI168" s="247"/>
      <c r="AYJ168" s="248"/>
      <c r="AYK168" s="248"/>
      <c r="AYL168" s="248"/>
      <c r="AYM168" s="248"/>
      <c r="AYN168" s="247"/>
      <c r="AYO168" s="247"/>
      <c r="AYP168" s="247"/>
      <c r="AYQ168" s="247"/>
      <c r="AYR168" s="248"/>
      <c r="AYS168" s="248"/>
      <c r="AYT168" s="248"/>
      <c r="AYU168" s="248"/>
      <c r="AYV168" s="247"/>
      <c r="AYW168" s="247"/>
      <c r="AYX168" s="247"/>
      <c r="AYY168" s="247"/>
      <c r="AYZ168" s="248"/>
      <c r="AZA168" s="248"/>
      <c r="AZB168" s="248"/>
      <c r="AZC168" s="248"/>
      <c r="AZD168" s="247"/>
      <c r="AZE168" s="247"/>
      <c r="AZF168" s="247"/>
      <c r="AZG168" s="247"/>
      <c r="AZH168" s="248"/>
      <c r="AZI168" s="248"/>
      <c r="AZJ168" s="248"/>
      <c r="AZK168" s="248"/>
      <c r="AZL168" s="247"/>
      <c r="AZM168" s="247"/>
      <c r="AZN168" s="247"/>
      <c r="AZO168" s="247"/>
      <c r="AZP168" s="248"/>
      <c r="AZQ168" s="248"/>
      <c r="AZR168" s="248"/>
      <c r="AZS168" s="248"/>
      <c r="AZT168" s="247"/>
      <c r="AZU168" s="247"/>
      <c r="AZV168" s="247"/>
      <c r="AZW168" s="247"/>
      <c r="AZX168" s="248"/>
      <c r="AZY168" s="248"/>
      <c r="AZZ168" s="248"/>
      <c r="BAA168" s="248"/>
      <c r="BAB168" s="247"/>
      <c r="BAC168" s="247"/>
      <c r="BAD168" s="247"/>
      <c r="BAE168" s="247"/>
      <c r="BAF168" s="248"/>
      <c r="BAG168" s="248"/>
      <c r="BAH168" s="248"/>
      <c r="BAI168" s="248"/>
      <c r="BAJ168" s="247"/>
      <c r="BAK168" s="247"/>
      <c r="BAL168" s="247"/>
      <c r="BAM168" s="247"/>
      <c r="BAN168" s="248"/>
      <c r="BAO168" s="248"/>
      <c r="BAP168" s="248"/>
      <c r="BAQ168" s="248"/>
      <c r="BAR168" s="247"/>
      <c r="BAS168" s="247"/>
      <c r="BAT168" s="247"/>
      <c r="BAU168" s="247"/>
      <c r="BAV168" s="248"/>
      <c r="BAW168" s="248"/>
      <c r="BAX168" s="248"/>
      <c r="BAY168" s="248"/>
      <c r="BAZ168" s="247"/>
      <c r="BBA168" s="247"/>
      <c r="BBB168" s="247"/>
      <c r="BBC168" s="247"/>
      <c r="BBD168" s="248"/>
      <c r="BBE168" s="248"/>
      <c r="BBF168" s="248"/>
      <c r="BBG168" s="248"/>
      <c r="BBH168" s="247"/>
      <c r="BBI168" s="247"/>
      <c r="BBJ168" s="247"/>
      <c r="BBK168" s="247"/>
      <c r="BBL168" s="248"/>
      <c r="BBM168" s="248"/>
      <c r="BBN168" s="248"/>
      <c r="BBO168" s="248"/>
      <c r="BBP168" s="247"/>
      <c r="BBQ168" s="247"/>
      <c r="BBR168" s="247"/>
      <c r="BBS168" s="247"/>
      <c r="BBT168" s="248"/>
      <c r="BBU168" s="248"/>
      <c r="BBV168" s="248"/>
      <c r="BBW168" s="248"/>
      <c r="BBX168" s="247"/>
      <c r="BBY168" s="247"/>
      <c r="BBZ168" s="247"/>
      <c r="BCA168" s="247"/>
      <c r="BCB168" s="248"/>
      <c r="BCC168" s="248"/>
      <c r="BCD168" s="248"/>
      <c r="BCE168" s="248"/>
      <c r="BCF168" s="247"/>
      <c r="BCG168" s="247"/>
      <c r="BCH168" s="247"/>
      <c r="BCI168" s="247"/>
      <c r="BCJ168" s="248"/>
      <c r="BCK168" s="248"/>
      <c r="BCL168" s="248"/>
      <c r="BCM168" s="248"/>
      <c r="BCN168" s="247"/>
      <c r="BCO168" s="247"/>
      <c r="BCP168" s="247"/>
      <c r="BCQ168" s="247"/>
      <c r="BCR168" s="248"/>
      <c r="BCS168" s="248"/>
      <c r="BCT168" s="248"/>
      <c r="BCU168" s="248"/>
      <c r="BCV168" s="247"/>
      <c r="BCW168" s="247"/>
      <c r="BCX168" s="247"/>
      <c r="BCY168" s="247"/>
      <c r="BCZ168" s="248"/>
      <c r="BDA168" s="248"/>
      <c r="BDB168" s="248"/>
      <c r="BDC168" s="248"/>
      <c r="BDD168" s="247"/>
      <c r="BDE168" s="247"/>
      <c r="BDF168" s="247"/>
      <c r="BDG168" s="247"/>
      <c r="BDH168" s="248"/>
      <c r="BDI168" s="248"/>
      <c r="BDJ168" s="248"/>
      <c r="BDK168" s="248"/>
      <c r="BDL168" s="247"/>
      <c r="BDM168" s="247"/>
      <c r="BDN168" s="247"/>
      <c r="BDO168" s="247"/>
      <c r="BDP168" s="248"/>
      <c r="BDQ168" s="248"/>
      <c r="BDR168" s="248"/>
      <c r="BDS168" s="248"/>
      <c r="BDT168" s="247"/>
      <c r="BDU168" s="247"/>
      <c r="BDV168" s="247"/>
      <c r="BDW168" s="247"/>
      <c r="BDX168" s="248"/>
      <c r="BDY168" s="248"/>
      <c r="BDZ168" s="248"/>
      <c r="BEA168" s="248"/>
      <c r="BEB168" s="247"/>
      <c r="BEC168" s="247"/>
      <c r="BED168" s="247"/>
      <c r="BEE168" s="247"/>
      <c r="BEF168" s="248"/>
      <c r="BEG168" s="248"/>
      <c r="BEH168" s="248"/>
      <c r="BEI168" s="248"/>
      <c r="BEJ168" s="247"/>
      <c r="BEK168" s="247"/>
      <c r="BEL168" s="247"/>
      <c r="BEM168" s="247"/>
      <c r="BEN168" s="248"/>
      <c r="BEO168" s="248"/>
      <c r="BEP168" s="248"/>
      <c r="BEQ168" s="248"/>
      <c r="BER168" s="247"/>
      <c r="BES168" s="247"/>
      <c r="BET168" s="247"/>
      <c r="BEU168" s="247"/>
      <c r="BEV168" s="248"/>
      <c r="BEW168" s="248"/>
      <c r="BEX168" s="248"/>
      <c r="BEY168" s="248"/>
      <c r="BEZ168" s="247"/>
      <c r="BFA168" s="247"/>
      <c r="BFB168" s="247"/>
      <c r="BFC168" s="247"/>
      <c r="BFD168" s="248"/>
      <c r="BFE168" s="248"/>
      <c r="BFF168" s="248"/>
      <c r="BFG168" s="248"/>
      <c r="BFH168" s="247"/>
      <c r="BFI168" s="247"/>
      <c r="BFJ168" s="247"/>
      <c r="BFK168" s="247"/>
      <c r="BFL168" s="248"/>
      <c r="BFM168" s="248"/>
      <c r="BFN168" s="248"/>
      <c r="BFO168" s="248"/>
      <c r="BFP168" s="247"/>
      <c r="BFQ168" s="247"/>
      <c r="BFR168" s="247"/>
      <c r="BFS168" s="247"/>
      <c r="BFT168" s="248"/>
      <c r="BFU168" s="248"/>
      <c r="BFV168" s="248"/>
      <c r="BFW168" s="248"/>
      <c r="BFX168" s="247"/>
      <c r="BFY168" s="247"/>
      <c r="BFZ168" s="247"/>
      <c r="BGA168" s="247"/>
      <c r="BGB168" s="248"/>
      <c r="BGC168" s="248"/>
      <c r="BGD168" s="248"/>
      <c r="BGE168" s="248"/>
      <c r="BGF168" s="247"/>
      <c r="BGG168" s="247"/>
      <c r="BGH168" s="247"/>
      <c r="BGI168" s="247"/>
      <c r="BGJ168" s="248"/>
      <c r="BGK168" s="248"/>
      <c r="BGL168" s="248"/>
      <c r="BGM168" s="248"/>
      <c r="BGN168" s="247"/>
      <c r="BGO168" s="247"/>
      <c r="BGP168" s="247"/>
      <c r="BGQ168" s="247"/>
      <c r="BGR168" s="248"/>
      <c r="BGS168" s="248"/>
      <c r="BGT168" s="248"/>
      <c r="BGU168" s="248"/>
      <c r="BGV168" s="247"/>
      <c r="BGW168" s="247"/>
      <c r="BGX168" s="247"/>
      <c r="BGY168" s="247"/>
      <c r="BGZ168" s="248"/>
      <c r="BHA168" s="248"/>
      <c r="BHB168" s="248"/>
      <c r="BHC168" s="248"/>
      <c r="BHD168" s="247"/>
      <c r="BHE168" s="247"/>
      <c r="BHF168" s="247"/>
      <c r="BHG168" s="247"/>
      <c r="BHH168" s="248"/>
      <c r="BHI168" s="248"/>
      <c r="BHJ168" s="248"/>
      <c r="BHK168" s="248"/>
      <c r="BHL168" s="247"/>
      <c r="BHM168" s="247"/>
      <c r="BHN168" s="247"/>
      <c r="BHO168" s="247"/>
      <c r="BHP168" s="248"/>
      <c r="BHQ168" s="248"/>
      <c r="BHR168" s="248"/>
      <c r="BHS168" s="248"/>
      <c r="BHT168" s="247"/>
      <c r="BHU168" s="247"/>
      <c r="BHV168" s="247"/>
      <c r="BHW168" s="247"/>
      <c r="BHX168" s="248"/>
      <c r="BHY168" s="248"/>
      <c r="BHZ168" s="248"/>
      <c r="BIA168" s="248"/>
      <c r="BIB168" s="247"/>
      <c r="BIC168" s="247"/>
      <c r="BID168" s="247"/>
      <c r="BIE168" s="247"/>
      <c r="BIF168" s="248"/>
      <c r="BIG168" s="248"/>
      <c r="BIH168" s="248"/>
      <c r="BII168" s="248"/>
      <c r="BIJ168" s="247"/>
      <c r="BIK168" s="247"/>
      <c r="BIL168" s="247"/>
      <c r="BIM168" s="247"/>
      <c r="BIN168" s="248"/>
      <c r="BIO168" s="248"/>
      <c r="BIP168" s="248"/>
      <c r="BIQ168" s="248"/>
      <c r="BIR168" s="247"/>
      <c r="BIS168" s="247"/>
      <c r="BIT168" s="247"/>
      <c r="BIU168" s="247"/>
      <c r="BIV168" s="248"/>
      <c r="BIW168" s="248"/>
      <c r="BIX168" s="248"/>
      <c r="BIY168" s="248"/>
      <c r="BIZ168" s="247"/>
      <c r="BJA168" s="247"/>
      <c r="BJB168" s="247"/>
      <c r="BJC168" s="247"/>
      <c r="BJD168" s="248"/>
      <c r="BJE168" s="248"/>
      <c r="BJF168" s="248"/>
      <c r="BJG168" s="248"/>
      <c r="BJH168" s="247"/>
      <c r="BJI168" s="247"/>
      <c r="BJJ168" s="247"/>
      <c r="BJK168" s="247"/>
      <c r="BJL168" s="248"/>
      <c r="BJM168" s="248"/>
      <c r="BJN168" s="248"/>
      <c r="BJO168" s="248"/>
      <c r="BJP168" s="247"/>
      <c r="BJQ168" s="247"/>
      <c r="BJR168" s="247"/>
      <c r="BJS168" s="247"/>
      <c r="BJT168" s="248"/>
      <c r="BJU168" s="248"/>
      <c r="BJV168" s="248"/>
      <c r="BJW168" s="248"/>
      <c r="BJX168" s="247"/>
      <c r="BJY168" s="247"/>
      <c r="BJZ168" s="247"/>
      <c r="BKA168" s="247"/>
      <c r="BKB168" s="248"/>
      <c r="BKC168" s="248"/>
      <c r="BKD168" s="248"/>
      <c r="BKE168" s="248"/>
      <c r="BKF168" s="247"/>
      <c r="BKG168" s="247"/>
      <c r="BKH168" s="247"/>
      <c r="BKI168" s="247"/>
      <c r="BKJ168" s="248"/>
      <c r="BKK168" s="248"/>
      <c r="BKL168" s="248"/>
      <c r="BKM168" s="248"/>
      <c r="BKN168" s="247"/>
      <c r="BKO168" s="247"/>
      <c r="BKP168" s="247"/>
      <c r="BKQ168" s="247"/>
      <c r="BKR168" s="248"/>
      <c r="BKS168" s="248"/>
      <c r="BKT168" s="248"/>
      <c r="BKU168" s="248"/>
      <c r="BKV168" s="247"/>
      <c r="BKW168" s="247"/>
      <c r="BKX168" s="247"/>
      <c r="BKY168" s="247"/>
      <c r="BKZ168" s="248"/>
      <c r="BLA168" s="248"/>
      <c r="BLB168" s="248"/>
      <c r="BLC168" s="248"/>
      <c r="BLD168" s="247"/>
      <c r="BLE168" s="247"/>
      <c r="BLF168" s="247"/>
      <c r="BLG168" s="247"/>
      <c r="BLH168" s="248"/>
      <c r="BLI168" s="248"/>
      <c r="BLJ168" s="248"/>
      <c r="BLK168" s="248"/>
      <c r="BLL168" s="247"/>
      <c r="BLM168" s="247"/>
      <c r="BLN168" s="247"/>
      <c r="BLO168" s="247"/>
      <c r="BLP168" s="248"/>
      <c r="BLQ168" s="248"/>
      <c r="BLR168" s="248"/>
      <c r="BLS168" s="248"/>
      <c r="BLT168" s="247"/>
      <c r="BLU168" s="247"/>
      <c r="BLV168" s="247"/>
      <c r="BLW168" s="247"/>
      <c r="BLX168" s="248"/>
      <c r="BLY168" s="248"/>
      <c r="BLZ168" s="248"/>
      <c r="BMA168" s="248"/>
      <c r="BMB168" s="247"/>
      <c r="BMC168" s="247"/>
      <c r="BMD168" s="247"/>
      <c r="BME168" s="247"/>
      <c r="BMF168" s="248"/>
      <c r="BMG168" s="248"/>
      <c r="BMH168" s="248"/>
      <c r="BMI168" s="248"/>
      <c r="BMJ168" s="247"/>
      <c r="BMK168" s="247"/>
      <c r="BML168" s="247"/>
      <c r="BMM168" s="247"/>
      <c r="BMN168" s="248"/>
      <c r="BMO168" s="248"/>
      <c r="BMP168" s="248"/>
      <c r="BMQ168" s="248"/>
      <c r="BMR168" s="247"/>
      <c r="BMS168" s="247"/>
      <c r="BMT168" s="247"/>
      <c r="BMU168" s="247"/>
      <c r="BMV168" s="248"/>
      <c r="BMW168" s="248"/>
      <c r="BMX168" s="248"/>
      <c r="BMY168" s="248"/>
      <c r="BMZ168" s="247"/>
      <c r="BNA168" s="247"/>
      <c r="BNB168" s="247"/>
      <c r="BNC168" s="247"/>
      <c r="BND168" s="248"/>
      <c r="BNE168" s="248"/>
      <c r="BNF168" s="248"/>
      <c r="BNG168" s="248"/>
      <c r="BNH168" s="247"/>
      <c r="BNI168" s="247"/>
      <c r="BNJ168" s="247"/>
      <c r="BNK168" s="247"/>
      <c r="BNL168" s="248"/>
      <c r="BNM168" s="248"/>
      <c r="BNN168" s="248"/>
      <c r="BNO168" s="248"/>
      <c r="BNP168" s="247"/>
      <c r="BNQ168" s="247"/>
      <c r="BNR168" s="247"/>
      <c r="BNS168" s="247"/>
      <c r="BNT168" s="248"/>
      <c r="BNU168" s="248"/>
      <c r="BNV168" s="248"/>
      <c r="BNW168" s="248"/>
      <c r="BNX168" s="247"/>
      <c r="BNY168" s="247"/>
      <c r="BNZ168" s="247"/>
      <c r="BOA168" s="247"/>
      <c r="BOB168" s="248"/>
      <c r="BOC168" s="248"/>
      <c r="BOD168" s="248"/>
      <c r="BOE168" s="248"/>
      <c r="BOF168" s="247"/>
      <c r="BOG168" s="247"/>
      <c r="BOH168" s="247"/>
      <c r="BOI168" s="247"/>
      <c r="BOJ168" s="248"/>
      <c r="BOK168" s="248"/>
      <c r="BOL168" s="248"/>
      <c r="BOM168" s="248"/>
      <c r="BON168" s="247"/>
      <c r="BOO168" s="247"/>
      <c r="BOP168" s="247"/>
      <c r="BOQ168" s="247"/>
      <c r="BOR168" s="248"/>
      <c r="BOS168" s="248"/>
      <c r="BOT168" s="248"/>
      <c r="BOU168" s="248"/>
      <c r="BOV168" s="247"/>
      <c r="BOW168" s="247"/>
      <c r="BOX168" s="247"/>
      <c r="BOY168" s="247"/>
      <c r="BOZ168" s="248"/>
      <c r="BPA168" s="248"/>
      <c r="BPB168" s="248"/>
      <c r="BPC168" s="248"/>
      <c r="BPD168" s="247"/>
      <c r="BPE168" s="247"/>
      <c r="BPF168" s="247"/>
      <c r="BPG168" s="247"/>
      <c r="BPH168" s="248"/>
      <c r="BPI168" s="248"/>
      <c r="BPJ168" s="248"/>
      <c r="BPK168" s="248"/>
      <c r="BPL168" s="247"/>
      <c r="BPM168" s="247"/>
      <c r="BPN168" s="247"/>
      <c r="BPO168" s="247"/>
      <c r="BPP168" s="248"/>
      <c r="BPQ168" s="248"/>
      <c r="BPR168" s="248"/>
      <c r="BPS168" s="248"/>
      <c r="BPT168" s="247"/>
      <c r="BPU168" s="247"/>
      <c r="BPV168" s="247"/>
      <c r="BPW168" s="247"/>
      <c r="BPX168" s="248"/>
      <c r="BPY168" s="248"/>
      <c r="BPZ168" s="248"/>
      <c r="BQA168" s="248"/>
      <c r="BQB168" s="247"/>
      <c r="BQC168" s="247"/>
      <c r="BQD168" s="247"/>
      <c r="BQE168" s="247"/>
      <c r="BQF168" s="248"/>
      <c r="BQG168" s="248"/>
      <c r="BQH168" s="248"/>
      <c r="BQI168" s="248"/>
      <c r="BQJ168" s="247"/>
      <c r="BQK168" s="247"/>
      <c r="BQL168" s="247"/>
      <c r="BQM168" s="247"/>
      <c r="BQN168" s="248"/>
      <c r="BQO168" s="248"/>
      <c r="BQP168" s="248"/>
      <c r="BQQ168" s="248"/>
      <c r="BQR168" s="247"/>
      <c r="BQS168" s="247"/>
      <c r="BQT168" s="247"/>
      <c r="BQU168" s="247"/>
      <c r="BQV168" s="248"/>
      <c r="BQW168" s="248"/>
      <c r="BQX168" s="248"/>
      <c r="BQY168" s="248"/>
      <c r="BQZ168" s="247"/>
      <c r="BRA168" s="247"/>
      <c r="BRB168" s="247"/>
      <c r="BRC168" s="247"/>
      <c r="BRD168" s="248"/>
      <c r="BRE168" s="248"/>
      <c r="BRF168" s="248"/>
      <c r="BRG168" s="248"/>
      <c r="BRH168" s="247"/>
      <c r="BRI168" s="247"/>
      <c r="BRJ168" s="247"/>
      <c r="BRK168" s="247"/>
      <c r="BRL168" s="248"/>
      <c r="BRM168" s="248"/>
      <c r="BRN168" s="248"/>
      <c r="BRO168" s="248"/>
      <c r="BRP168" s="247"/>
      <c r="BRQ168" s="247"/>
      <c r="BRR168" s="247"/>
      <c r="BRS168" s="247"/>
      <c r="BRT168" s="248"/>
      <c r="BRU168" s="248"/>
      <c r="BRV168" s="248"/>
      <c r="BRW168" s="248"/>
      <c r="BRX168" s="247"/>
      <c r="BRY168" s="247"/>
      <c r="BRZ168" s="247"/>
      <c r="BSA168" s="247"/>
      <c r="BSB168" s="248"/>
      <c r="BSC168" s="248"/>
      <c r="BSD168" s="248"/>
      <c r="BSE168" s="248"/>
      <c r="BSF168" s="247"/>
      <c r="BSG168" s="247"/>
      <c r="BSH168" s="247"/>
      <c r="BSI168" s="247"/>
      <c r="BSJ168" s="248"/>
      <c r="BSK168" s="248"/>
      <c r="BSL168" s="248"/>
      <c r="BSM168" s="248"/>
      <c r="BSN168" s="247"/>
      <c r="BSO168" s="247"/>
      <c r="BSP168" s="247"/>
      <c r="BSQ168" s="247"/>
      <c r="BSR168" s="248"/>
      <c r="BSS168" s="248"/>
      <c r="BST168" s="248"/>
      <c r="BSU168" s="248"/>
      <c r="BSV168" s="247"/>
      <c r="BSW168" s="247"/>
      <c r="BSX168" s="247"/>
      <c r="BSY168" s="247"/>
      <c r="BSZ168" s="248"/>
      <c r="BTA168" s="248"/>
      <c r="BTB168" s="248"/>
      <c r="BTC168" s="248"/>
      <c r="BTD168" s="247"/>
      <c r="BTE168" s="247"/>
      <c r="BTF168" s="247"/>
      <c r="BTG168" s="247"/>
      <c r="BTH168" s="248"/>
      <c r="BTI168" s="248"/>
      <c r="BTJ168" s="248"/>
      <c r="BTK168" s="248"/>
      <c r="BTL168" s="247"/>
      <c r="BTM168" s="247"/>
      <c r="BTN168" s="247"/>
      <c r="BTO168" s="247"/>
      <c r="BTP168" s="248"/>
      <c r="BTQ168" s="248"/>
      <c r="BTR168" s="248"/>
      <c r="BTS168" s="248"/>
      <c r="BTT168" s="247"/>
      <c r="BTU168" s="247"/>
      <c r="BTV168" s="247"/>
      <c r="BTW168" s="247"/>
      <c r="BTX168" s="248"/>
      <c r="BTY168" s="248"/>
      <c r="BTZ168" s="248"/>
      <c r="BUA168" s="248"/>
      <c r="BUB168" s="247"/>
      <c r="BUC168" s="247"/>
      <c r="BUD168" s="247"/>
      <c r="BUE168" s="247"/>
      <c r="BUF168" s="248"/>
      <c r="BUG168" s="248"/>
      <c r="BUH168" s="248"/>
      <c r="BUI168" s="248"/>
      <c r="BUJ168" s="247"/>
      <c r="BUK168" s="247"/>
      <c r="BUL168" s="247"/>
      <c r="BUM168" s="247"/>
      <c r="BUN168" s="248"/>
      <c r="BUO168" s="248"/>
      <c r="BUP168" s="248"/>
      <c r="BUQ168" s="248"/>
      <c r="BUR168" s="247"/>
      <c r="BUS168" s="247"/>
      <c r="BUT168" s="247"/>
      <c r="BUU168" s="247"/>
      <c r="BUV168" s="248"/>
      <c r="BUW168" s="248"/>
      <c r="BUX168" s="248"/>
      <c r="BUY168" s="248"/>
      <c r="BUZ168" s="247"/>
      <c r="BVA168" s="247"/>
      <c r="BVB168" s="247"/>
      <c r="BVC168" s="247"/>
      <c r="BVD168" s="248"/>
      <c r="BVE168" s="248"/>
      <c r="BVF168" s="248"/>
      <c r="BVG168" s="248"/>
      <c r="BVH168" s="247"/>
      <c r="BVI168" s="247"/>
      <c r="BVJ168" s="247"/>
      <c r="BVK168" s="247"/>
      <c r="BVL168" s="248"/>
      <c r="BVM168" s="248"/>
      <c r="BVN168" s="248"/>
      <c r="BVO168" s="248"/>
      <c r="BVP168" s="247"/>
      <c r="BVQ168" s="247"/>
      <c r="BVR168" s="247"/>
      <c r="BVS168" s="247"/>
      <c r="BVT168" s="248"/>
      <c r="BVU168" s="248"/>
      <c r="BVV168" s="248"/>
      <c r="BVW168" s="248"/>
      <c r="BVX168" s="247"/>
      <c r="BVY168" s="247"/>
      <c r="BVZ168" s="247"/>
      <c r="BWA168" s="247"/>
      <c r="BWB168" s="248"/>
      <c r="BWC168" s="248"/>
      <c r="BWD168" s="248"/>
      <c r="BWE168" s="248"/>
      <c r="BWF168" s="247"/>
      <c r="BWG168" s="247"/>
      <c r="BWH168" s="247"/>
      <c r="BWI168" s="247"/>
      <c r="BWJ168" s="248"/>
      <c r="BWK168" s="248"/>
      <c r="BWL168" s="248"/>
      <c r="BWM168" s="248"/>
      <c r="BWN168" s="247"/>
      <c r="BWO168" s="247"/>
      <c r="BWP168" s="247"/>
      <c r="BWQ168" s="247"/>
      <c r="BWR168" s="248"/>
      <c r="BWS168" s="248"/>
      <c r="BWT168" s="248"/>
      <c r="BWU168" s="248"/>
      <c r="BWV168" s="247"/>
      <c r="BWW168" s="247"/>
      <c r="BWX168" s="247"/>
      <c r="BWY168" s="247"/>
      <c r="BWZ168" s="248"/>
      <c r="BXA168" s="248"/>
      <c r="BXB168" s="248"/>
      <c r="BXC168" s="248"/>
      <c r="BXD168" s="247"/>
      <c r="BXE168" s="247"/>
      <c r="BXF168" s="247"/>
      <c r="BXG168" s="247"/>
      <c r="BXH168" s="248"/>
      <c r="BXI168" s="248"/>
      <c r="BXJ168" s="248"/>
      <c r="BXK168" s="248"/>
      <c r="BXL168" s="247"/>
      <c r="BXM168" s="247"/>
      <c r="BXN168" s="247"/>
      <c r="BXO168" s="247"/>
      <c r="BXP168" s="248"/>
      <c r="BXQ168" s="248"/>
      <c r="BXR168" s="248"/>
      <c r="BXS168" s="248"/>
      <c r="BXT168" s="247"/>
      <c r="BXU168" s="247"/>
      <c r="BXV168" s="247"/>
      <c r="BXW168" s="247"/>
      <c r="BXX168" s="248"/>
      <c r="BXY168" s="248"/>
      <c r="BXZ168" s="248"/>
      <c r="BYA168" s="248"/>
      <c r="BYB168" s="247"/>
      <c r="BYC168" s="247"/>
      <c r="BYD168" s="247"/>
      <c r="BYE168" s="247"/>
      <c r="BYF168" s="248"/>
      <c r="BYG168" s="248"/>
      <c r="BYH168" s="248"/>
      <c r="BYI168" s="248"/>
      <c r="BYJ168" s="247"/>
      <c r="BYK168" s="247"/>
      <c r="BYL168" s="247"/>
      <c r="BYM168" s="247"/>
      <c r="BYN168" s="248"/>
      <c r="BYO168" s="248"/>
      <c r="BYP168" s="248"/>
      <c r="BYQ168" s="248"/>
      <c r="BYR168" s="247"/>
      <c r="BYS168" s="247"/>
      <c r="BYT168" s="247"/>
      <c r="BYU168" s="247"/>
      <c r="BYV168" s="248"/>
      <c r="BYW168" s="248"/>
      <c r="BYX168" s="248"/>
      <c r="BYY168" s="248"/>
      <c r="BYZ168" s="247"/>
      <c r="BZA168" s="247"/>
      <c r="BZB168" s="247"/>
      <c r="BZC168" s="247"/>
      <c r="BZD168" s="248"/>
      <c r="BZE168" s="248"/>
      <c r="BZF168" s="248"/>
      <c r="BZG168" s="248"/>
      <c r="BZH168" s="247"/>
      <c r="BZI168" s="247"/>
      <c r="BZJ168" s="247"/>
      <c r="BZK168" s="247"/>
      <c r="BZL168" s="248"/>
      <c r="BZM168" s="248"/>
      <c r="BZN168" s="248"/>
      <c r="BZO168" s="248"/>
      <c r="BZP168" s="247"/>
      <c r="BZQ168" s="247"/>
      <c r="BZR168" s="247"/>
      <c r="BZS168" s="247"/>
      <c r="BZT168" s="248"/>
      <c r="BZU168" s="248"/>
      <c r="BZV168" s="248"/>
      <c r="BZW168" s="248"/>
      <c r="BZX168" s="247"/>
      <c r="BZY168" s="247"/>
      <c r="BZZ168" s="247"/>
      <c r="CAA168" s="247"/>
      <c r="CAB168" s="248"/>
      <c r="CAC168" s="248"/>
      <c r="CAD168" s="248"/>
      <c r="CAE168" s="248"/>
      <c r="CAF168" s="247"/>
      <c r="CAG168" s="247"/>
      <c r="CAH168" s="247"/>
      <c r="CAI168" s="247"/>
      <c r="CAJ168" s="248"/>
      <c r="CAK168" s="248"/>
      <c r="CAL168" s="248"/>
      <c r="CAM168" s="248"/>
      <c r="CAN168" s="247"/>
      <c r="CAO168" s="247"/>
      <c r="CAP168" s="247"/>
      <c r="CAQ168" s="247"/>
      <c r="CAR168" s="248"/>
      <c r="CAS168" s="248"/>
      <c r="CAT168" s="248"/>
      <c r="CAU168" s="248"/>
      <c r="CAV168" s="247"/>
      <c r="CAW168" s="247"/>
      <c r="CAX168" s="247"/>
      <c r="CAY168" s="247"/>
      <c r="CAZ168" s="248"/>
      <c r="CBA168" s="248"/>
      <c r="CBB168" s="248"/>
      <c r="CBC168" s="248"/>
      <c r="CBD168" s="247"/>
      <c r="CBE168" s="247"/>
      <c r="CBF168" s="247"/>
      <c r="CBG168" s="247"/>
      <c r="CBH168" s="248"/>
      <c r="CBI168" s="248"/>
      <c r="CBJ168" s="248"/>
      <c r="CBK168" s="248"/>
      <c r="CBL168" s="247"/>
      <c r="CBM168" s="247"/>
      <c r="CBN168" s="247"/>
      <c r="CBO168" s="247"/>
      <c r="CBP168" s="248"/>
      <c r="CBQ168" s="248"/>
      <c r="CBR168" s="248"/>
      <c r="CBS168" s="248"/>
      <c r="CBT168" s="247"/>
      <c r="CBU168" s="247"/>
      <c r="CBV168" s="247"/>
      <c r="CBW168" s="247"/>
      <c r="CBX168" s="248"/>
      <c r="CBY168" s="248"/>
      <c r="CBZ168" s="248"/>
      <c r="CCA168" s="248"/>
      <c r="CCB168" s="247"/>
      <c r="CCC168" s="247"/>
      <c r="CCD168" s="247"/>
      <c r="CCE168" s="247"/>
      <c r="CCF168" s="248"/>
      <c r="CCG168" s="248"/>
      <c r="CCH168" s="248"/>
      <c r="CCI168" s="248"/>
      <c r="CCJ168" s="247"/>
      <c r="CCK168" s="247"/>
      <c r="CCL168" s="247"/>
      <c r="CCM168" s="247"/>
      <c r="CCN168" s="248"/>
      <c r="CCO168" s="248"/>
      <c r="CCP168" s="248"/>
      <c r="CCQ168" s="248"/>
      <c r="CCR168" s="247"/>
      <c r="CCS168" s="247"/>
      <c r="CCT168" s="247"/>
      <c r="CCU168" s="247"/>
      <c r="CCV168" s="248"/>
      <c r="CCW168" s="248"/>
      <c r="CCX168" s="248"/>
      <c r="CCY168" s="248"/>
      <c r="CCZ168" s="247"/>
      <c r="CDA168" s="247"/>
      <c r="CDB168" s="247"/>
      <c r="CDC168" s="247"/>
      <c r="CDD168" s="248"/>
      <c r="CDE168" s="248"/>
      <c r="CDF168" s="248"/>
      <c r="CDG168" s="248"/>
      <c r="CDH168" s="247"/>
      <c r="CDI168" s="247"/>
      <c r="CDJ168" s="247"/>
      <c r="CDK168" s="247"/>
      <c r="CDL168" s="248"/>
      <c r="CDM168" s="248"/>
      <c r="CDN168" s="248"/>
      <c r="CDO168" s="248"/>
      <c r="CDP168" s="247"/>
      <c r="CDQ168" s="247"/>
      <c r="CDR168" s="247"/>
      <c r="CDS168" s="247"/>
      <c r="CDT168" s="248"/>
      <c r="CDU168" s="248"/>
      <c r="CDV168" s="248"/>
      <c r="CDW168" s="248"/>
      <c r="CDX168" s="247"/>
      <c r="CDY168" s="247"/>
      <c r="CDZ168" s="247"/>
      <c r="CEA168" s="247"/>
      <c r="CEB168" s="248"/>
      <c r="CEC168" s="248"/>
      <c r="CED168" s="248"/>
      <c r="CEE168" s="248"/>
      <c r="CEF168" s="247"/>
      <c r="CEG168" s="247"/>
      <c r="CEH168" s="247"/>
      <c r="CEI168" s="247"/>
      <c r="CEJ168" s="248"/>
      <c r="CEK168" s="248"/>
      <c r="CEL168" s="248"/>
      <c r="CEM168" s="248"/>
      <c r="CEN168" s="247"/>
      <c r="CEO168" s="247"/>
      <c r="CEP168" s="247"/>
      <c r="CEQ168" s="247"/>
      <c r="CER168" s="248"/>
      <c r="CES168" s="248"/>
      <c r="CET168" s="248"/>
      <c r="CEU168" s="248"/>
      <c r="CEV168" s="247"/>
      <c r="CEW168" s="247"/>
      <c r="CEX168" s="247"/>
      <c r="CEY168" s="247"/>
      <c r="CEZ168" s="248"/>
      <c r="CFA168" s="248"/>
      <c r="CFB168" s="248"/>
      <c r="CFC168" s="248"/>
      <c r="CFD168" s="247"/>
      <c r="CFE168" s="247"/>
      <c r="CFF168" s="247"/>
      <c r="CFG168" s="247"/>
      <c r="CFH168" s="248"/>
      <c r="CFI168" s="248"/>
      <c r="CFJ168" s="248"/>
      <c r="CFK168" s="248"/>
      <c r="CFL168" s="247"/>
      <c r="CFM168" s="247"/>
      <c r="CFN168" s="247"/>
      <c r="CFO168" s="247"/>
      <c r="CFP168" s="248"/>
      <c r="CFQ168" s="248"/>
      <c r="CFR168" s="248"/>
      <c r="CFS168" s="248"/>
      <c r="CFT168" s="247"/>
      <c r="CFU168" s="247"/>
      <c r="CFV168" s="247"/>
      <c r="CFW168" s="247"/>
      <c r="CFX168" s="248"/>
      <c r="CFY168" s="248"/>
      <c r="CFZ168" s="248"/>
      <c r="CGA168" s="248"/>
      <c r="CGB168" s="247"/>
      <c r="CGC168" s="247"/>
      <c r="CGD168" s="247"/>
      <c r="CGE168" s="247"/>
      <c r="CGF168" s="248"/>
      <c r="CGG168" s="248"/>
      <c r="CGH168" s="248"/>
      <c r="CGI168" s="248"/>
      <c r="CGJ168" s="247"/>
      <c r="CGK168" s="247"/>
      <c r="CGL168" s="247"/>
      <c r="CGM168" s="247"/>
      <c r="CGN168" s="248"/>
      <c r="CGO168" s="248"/>
      <c r="CGP168" s="248"/>
      <c r="CGQ168" s="248"/>
      <c r="CGR168" s="247"/>
      <c r="CGS168" s="247"/>
      <c r="CGT168" s="247"/>
      <c r="CGU168" s="247"/>
      <c r="CGV168" s="248"/>
      <c r="CGW168" s="248"/>
      <c r="CGX168" s="248"/>
      <c r="CGY168" s="248"/>
      <c r="CGZ168" s="247"/>
      <c r="CHA168" s="247"/>
      <c r="CHB168" s="247"/>
      <c r="CHC168" s="247"/>
      <c r="CHD168" s="248"/>
      <c r="CHE168" s="248"/>
      <c r="CHF168" s="248"/>
      <c r="CHG168" s="248"/>
      <c r="CHH168" s="247"/>
      <c r="CHI168" s="247"/>
      <c r="CHJ168" s="247"/>
      <c r="CHK168" s="247"/>
      <c r="CHL168" s="248"/>
      <c r="CHM168" s="248"/>
      <c r="CHN168" s="248"/>
      <c r="CHO168" s="248"/>
      <c r="CHP168" s="247"/>
      <c r="CHQ168" s="247"/>
      <c r="CHR168" s="247"/>
      <c r="CHS168" s="247"/>
      <c r="CHT168" s="248"/>
      <c r="CHU168" s="248"/>
      <c r="CHV168" s="248"/>
      <c r="CHW168" s="248"/>
      <c r="CHX168" s="247"/>
      <c r="CHY168" s="247"/>
      <c r="CHZ168" s="247"/>
      <c r="CIA168" s="247"/>
      <c r="CIB168" s="248"/>
      <c r="CIC168" s="248"/>
      <c r="CID168" s="248"/>
      <c r="CIE168" s="248"/>
      <c r="CIF168" s="247"/>
      <c r="CIG168" s="247"/>
      <c r="CIH168" s="247"/>
      <c r="CII168" s="247"/>
      <c r="CIJ168" s="248"/>
      <c r="CIK168" s="248"/>
      <c r="CIL168" s="248"/>
      <c r="CIM168" s="248"/>
      <c r="CIN168" s="247"/>
      <c r="CIO168" s="247"/>
      <c r="CIP168" s="247"/>
      <c r="CIQ168" s="247"/>
      <c r="CIR168" s="248"/>
      <c r="CIS168" s="248"/>
      <c r="CIT168" s="248"/>
      <c r="CIU168" s="248"/>
      <c r="CIV168" s="247"/>
      <c r="CIW168" s="247"/>
      <c r="CIX168" s="247"/>
      <c r="CIY168" s="247"/>
      <c r="CIZ168" s="248"/>
      <c r="CJA168" s="248"/>
      <c r="CJB168" s="248"/>
      <c r="CJC168" s="248"/>
      <c r="CJD168" s="247"/>
      <c r="CJE168" s="247"/>
      <c r="CJF168" s="247"/>
      <c r="CJG168" s="247"/>
      <c r="CJH168" s="248"/>
      <c r="CJI168" s="248"/>
      <c r="CJJ168" s="248"/>
      <c r="CJK168" s="248"/>
      <c r="CJL168" s="247"/>
      <c r="CJM168" s="247"/>
      <c r="CJN168" s="247"/>
      <c r="CJO168" s="247"/>
      <c r="CJP168" s="248"/>
      <c r="CJQ168" s="248"/>
      <c r="CJR168" s="248"/>
      <c r="CJS168" s="248"/>
      <c r="CJT168" s="247"/>
      <c r="CJU168" s="247"/>
      <c r="CJV168" s="247"/>
      <c r="CJW168" s="247"/>
      <c r="CJX168" s="248"/>
      <c r="CJY168" s="248"/>
      <c r="CJZ168" s="248"/>
      <c r="CKA168" s="248"/>
      <c r="CKB168" s="247"/>
      <c r="CKC168" s="247"/>
      <c r="CKD168" s="247"/>
      <c r="CKE168" s="247"/>
      <c r="CKF168" s="248"/>
      <c r="CKG168" s="248"/>
      <c r="CKH168" s="248"/>
      <c r="CKI168" s="248"/>
      <c r="CKJ168" s="247"/>
      <c r="CKK168" s="247"/>
      <c r="CKL168" s="247"/>
      <c r="CKM168" s="247"/>
      <c r="CKN168" s="248"/>
      <c r="CKO168" s="248"/>
      <c r="CKP168" s="248"/>
      <c r="CKQ168" s="248"/>
      <c r="CKR168" s="247"/>
      <c r="CKS168" s="247"/>
      <c r="CKT168" s="247"/>
      <c r="CKU168" s="247"/>
      <c r="CKV168" s="248"/>
      <c r="CKW168" s="248"/>
      <c r="CKX168" s="248"/>
      <c r="CKY168" s="248"/>
      <c r="CKZ168" s="247"/>
      <c r="CLA168" s="247"/>
      <c r="CLB168" s="247"/>
      <c r="CLC168" s="247"/>
      <c r="CLD168" s="248"/>
      <c r="CLE168" s="248"/>
      <c r="CLF168" s="248"/>
      <c r="CLG168" s="248"/>
      <c r="CLH168" s="247"/>
      <c r="CLI168" s="247"/>
      <c r="CLJ168" s="247"/>
      <c r="CLK168" s="247"/>
      <c r="CLL168" s="248"/>
      <c r="CLM168" s="248"/>
      <c r="CLN168" s="248"/>
      <c r="CLO168" s="248"/>
      <c r="CLP168" s="247"/>
      <c r="CLQ168" s="247"/>
      <c r="CLR168" s="247"/>
      <c r="CLS168" s="247"/>
      <c r="CLT168" s="248"/>
      <c r="CLU168" s="248"/>
      <c r="CLV168" s="248"/>
      <c r="CLW168" s="248"/>
      <c r="CLX168" s="247"/>
      <c r="CLY168" s="247"/>
      <c r="CLZ168" s="247"/>
      <c r="CMA168" s="247"/>
      <c r="CMB168" s="248"/>
      <c r="CMC168" s="248"/>
      <c r="CMD168" s="248"/>
      <c r="CME168" s="248"/>
      <c r="CMF168" s="247"/>
      <c r="CMG168" s="247"/>
      <c r="CMH168" s="247"/>
      <c r="CMI168" s="247"/>
      <c r="CMJ168" s="248"/>
      <c r="CMK168" s="248"/>
      <c r="CML168" s="248"/>
      <c r="CMM168" s="248"/>
      <c r="CMN168" s="247"/>
      <c r="CMO168" s="247"/>
      <c r="CMP168" s="247"/>
      <c r="CMQ168" s="247"/>
      <c r="CMR168" s="248"/>
      <c r="CMS168" s="248"/>
      <c r="CMT168" s="248"/>
      <c r="CMU168" s="248"/>
      <c r="CMV168" s="247"/>
      <c r="CMW168" s="247"/>
      <c r="CMX168" s="247"/>
      <c r="CMY168" s="247"/>
      <c r="CMZ168" s="248"/>
      <c r="CNA168" s="248"/>
      <c r="CNB168" s="248"/>
      <c r="CNC168" s="248"/>
      <c r="CND168" s="247"/>
      <c r="CNE168" s="247"/>
      <c r="CNF168" s="247"/>
      <c r="CNG168" s="247"/>
      <c r="CNH168" s="248"/>
      <c r="CNI168" s="248"/>
      <c r="CNJ168" s="248"/>
      <c r="CNK168" s="248"/>
      <c r="CNL168" s="247"/>
      <c r="CNM168" s="247"/>
      <c r="CNN168" s="247"/>
      <c r="CNO168" s="247"/>
      <c r="CNP168" s="248"/>
      <c r="CNQ168" s="248"/>
      <c r="CNR168" s="248"/>
      <c r="CNS168" s="248"/>
      <c r="CNT168" s="247"/>
      <c r="CNU168" s="247"/>
      <c r="CNV168" s="247"/>
      <c r="CNW168" s="247"/>
      <c r="CNX168" s="248"/>
      <c r="CNY168" s="248"/>
      <c r="CNZ168" s="248"/>
      <c r="COA168" s="248"/>
      <c r="COB168" s="247"/>
      <c r="COC168" s="247"/>
      <c r="COD168" s="247"/>
      <c r="COE168" s="247"/>
      <c r="COF168" s="248"/>
      <c r="COG168" s="248"/>
      <c r="COH168" s="248"/>
      <c r="COI168" s="248"/>
      <c r="COJ168" s="247"/>
      <c r="COK168" s="247"/>
      <c r="COL168" s="247"/>
      <c r="COM168" s="247"/>
      <c r="CON168" s="248"/>
      <c r="COO168" s="248"/>
      <c r="COP168" s="248"/>
      <c r="COQ168" s="248"/>
      <c r="COR168" s="247"/>
      <c r="COS168" s="247"/>
      <c r="COT168" s="247"/>
      <c r="COU168" s="247"/>
      <c r="COV168" s="248"/>
      <c r="COW168" s="248"/>
      <c r="COX168" s="248"/>
      <c r="COY168" s="248"/>
      <c r="COZ168" s="247"/>
      <c r="CPA168" s="247"/>
      <c r="CPB168" s="247"/>
      <c r="CPC168" s="247"/>
      <c r="CPD168" s="248"/>
      <c r="CPE168" s="248"/>
      <c r="CPF168" s="248"/>
      <c r="CPG168" s="248"/>
      <c r="CPH168" s="247"/>
      <c r="CPI168" s="247"/>
      <c r="CPJ168" s="247"/>
      <c r="CPK168" s="247"/>
      <c r="CPL168" s="248"/>
      <c r="CPM168" s="248"/>
      <c r="CPN168" s="248"/>
      <c r="CPO168" s="248"/>
      <c r="CPP168" s="247"/>
      <c r="CPQ168" s="247"/>
      <c r="CPR168" s="247"/>
      <c r="CPS168" s="247"/>
      <c r="CPT168" s="248"/>
      <c r="CPU168" s="248"/>
      <c r="CPV168" s="248"/>
      <c r="CPW168" s="248"/>
      <c r="CPX168" s="247"/>
      <c r="CPY168" s="247"/>
      <c r="CPZ168" s="247"/>
      <c r="CQA168" s="247"/>
      <c r="CQB168" s="248"/>
      <c r="CQC168" s="248"/>
      <c r="CQD168" s="248"/>
      <c r="CQE168" s="248"/>
      <c r="CQF168" s="247"/>
      <c r="CQG168" s="247"/>
      <c r="CQH168" s="247"/>
      <c r="CQI168" s="247"/>
      <c r="CQJ168" s="248"/>
      <c r="CQK168" s="248"/>
      <c r="CQL168" s="248"/>
      <c r="CQM168" s="248"/>
      <c r="CQN168" s="247"/>
      <c r="CQO168" s="247"/>
      <c r="CQP168" s="247"/>
      <c r="CQQ168" s="247"/>
      <c r="CQR168" s="248"/>
      <c r="CQS168" s="248"/>
      <c r="CQT168" s="248"/>
      <c r="CQU168" s="248"/>
      <c r="CQV168" s="247"/>
      <c r="CQW168" s="247"/>
      <c r="CQX168" s="247"/>
      <c r="CQY168" s="247"/>
      <c r="CQZ168" s="248"/>
      <c r="CRA168" s="248"/>
      <c r="CRB168" s="248"/>
      <c r="CRC168" s="248"/>
      <c r="CRD168" s="247"/>
      <c r="CRE168" s="247"/>
      <c r="CRF168" s="247"/>
      <c r="CRG168" s="247"/>
      <c r="CRH168" s="248"/>
      <c r="CRI168" s="248"/>
      <c r="CRJ168" s="248"/>
      <c r="CRK168" s="248"/>
      <c r="CRL168" s="247"/>
      <c r="CRM168" s="247"/>
      <c r="CRN168" s="247"/>
      <c r="CRO168" s="247"/>
      <c r="CRP168" s="248"/>
      <c r="CRQ168" s="248"/>
      <c r="CRR168" s="248"/>
      <c r="CRS168" s="248"/>
      <c r="CRT168" s="247"/>
      <c r="CRU168" s="247"/>
      <c r="CRV168" s="247"/>
      <c r="CRW168" s="247"/>
      <c r="CRX168" s="248"/>
      <c r="CRY168" s="248"/>
      <c r="CRZ168" s="248"/>
      <c r="CSA168" s="248"/>
      <c r="CSB168" s="247"/>
      <c r="CSC168" s="247"/>
      <c r="CSD168" s="247"/>
      <c r="CSE168" s="247"/>
      <c r="CSF168" s="248"/>
      <c r="CSG168" s="248"/>
      <c r="CSH168" s="248"/>
      <c r="CSI168" s="248"/>
      <c r="CSJ168" s="247"/>
      <c r="CSK168" s="247"/>
      <c r="CSL168" s="247"/>
      <c r="CSM168" s="247"/>
      <c r="CSN168" s="248"/>
      <c r="CSO168" s="248"/>
      <c r="CSP168" s="248"/>
      <c r="CSQ168" s="248"/>
      <c r="CSR168" s="247"/>
      <c r="CSS168" s="247"/>
      <c r="CST168" s="247"/>
      <c r="CSU168" s="247"/>
      <c r="CSV168" s="248"/>
      <c r="CSW168" s="248"/>
      <c r="CSX168" s="248"/>
      <c r="CSY168" s="248"/>
      <c r="CSZ168" s="247"/>
      <c r="CTA168" s="247"/>
      <c r="CTB168" s="247"/>
      <c r="CTC168" s="247"/>
      <c r="CTD168" s="248"/>
      <c r="CTE168" s="248"/>
      <c r="CTF168" s="248"/>
      <c r="CTG168" s="248"/>
      <c r="CTH168" s="247"/>
      <c r="CTI168" s="247"/>
      <c r="CTJ168" s="247"/>
      <c r="CTK168" s="247"/>
      <c r="CTL168" s="248"/>
      <c r="CTM168" s="248"/>
      <c r="CTN168" s="248"/>
      <c r="CTO168" s="248"/>
      <c r="CTP168" s="247"/>
      <c r="CTQ168" s="247"/>
      <c r="CTR168" s="247"/>
      <c r="CTS168" s="247"/>
      <c r="CTT168" s="248"/>
      <c r="CTU168" s="248"/>
      <c r="CTV168" s="248"/>
      <c r="CTW168" s="248"/>
      <c r="CTX168" s="247"/>
      <c r="CTY168" s="247"/>
      <c r="CTZ168" s="247"/>
      <c r="CUA168" s="247"/>
      <c r="CUB168" s="248"/>
      <c r="CUC168" s="248"/>
      <c r="CUD168" s="248"/>
      <c r="CUE168" s="248"/>
      <c r="CUF168" s="247"/>
      <c r="CUG168" s="247"/>
      <c r="CUH168" s="247"/>
      <c r="CUI168" s="247"/>
      <c r="CUJ168" s="248"/>
      <c r="CUK168" s="248"/>
      <c r="CUL168" s="248"/>
      <c r="CUM168" s="248"/>
      <c r="CUN168" s="247"/>
      <c r="CUO168" s="247"/>
      <c r="CUP168" s="247"/>
      <c r="CUQ168" s="247"/>
      <c r="CUR168" s="248"/>
      <c r="CUS168" s="248"/>
      <c r="CUT168" s="248"/>
      <c r="CUU168" s="248"/>
      <c r="CUV168" s="247"/>
      <c r="CUW168" s="247"/>
      <c r="CUX168" s="247"/>
      <c r="CUY168" s="247"/>
      <c r="CUZ168" s="248"/>
      <c r="CVA168" s="248"/>
      <c r="CVB168" s="248"/>
      <c r="CVC168" s="248"/>
      <c r="CVD168" s="247"/>
      <c r="CVE168" s="247"/>
      <c r="CVF168" s="247"/>
      <c r="CVG168" s="247"/>
      <c r="CVH168" s="248"/>
      <c r="CVI168" s="248"/>
      <c r="CVJ168" s="248"/>
      <c r="CVK168" s="248"/>
      <c r="CVL168" s="247"/>
      <c r="CVM168" s="247"/>
      <c r="CVN168" s="247"/>
      <c r="CVO168" s="247"/>
      <c r="CVP168" s="248"/>
      <c r="CVQ168" s="248"/>
      <c r="CVR168" s="248"/>
      <c r="CVS168" s="248"/>
      <c r="CVT168" s="247"/>
      <c r="CVU168" s="247"/>
      <c r="CVV168" s="247"/>
      <c r="CVW168" s="247"/>
      <c r="CVX168" s="248"/>
      <c r="CVY168" s="248"/>
      <c r="CVZ168" s="248"/>
      <c r="CWA168" s="248"/>
      <c r="CWB168" s="247"/>
      <c r="CWC168" s="247"/>
      <c r="CWD168" s="247"/>
      <c r="CWE168" s="247"/>
      <c r="CWF168" s="248"/>
      <c r="CWG168" s="248"/>
      <c r="CWH168" s="248"/>
      <c r="CWI168" s="248"/>
      <c r="CWJ168" s="247"/>
      <c r="CWK168" s="247"/>
      <c r="CWL168" s="247"/>
      <c r="CWM168" s="247"/>
      <c r="CWN168" s="248"/>
      <c r="CWO168" s="248"/>
      <c r="CWP168" s="248"/>
      <c r="CWQ168" s="248"/>
      <c r="CWR168" s="247"/>
      <c r="CWS168" s="247"/>
      <c r="CWT168" s="247"/>
      <c r="CWU168" s="247"/>
      <c r="CWV168" s="248"/>
      <c r="CWW168" s="248"/>
      <c r="CWX168" s="248"/>
      <c r="CWY168" s="248"/>
      <c r="CWZ168" s="247"/>
      <c r="CXA168" s="247"/>
      <c r="CXB168" s="247"/>
      <c r="CXC168" s="247"/>
      <c r="CXD168" s="248"/>
      <c r="CXE168" s="248"/>
      <c r="CXF168" s="248"/>
      <c r="CXG168" s="248"/>
      <c r="CXH168" s="247"/>
      <c r="CXI168" s="247"/>
      <c r="CXJ168" s="247"/>
      <c r="CXK168" s="247"/>
      <c r="CXL168" s="248"/>
      <c r="CXM168" s="248"/>
      <c r="CXN168" s="248"/>
      <c r="CXO168" s="248"/>
      <c r="CXP168" s="247"/>
      <c r="CXQ168" s="247"/>
      <c r="CXR168" s="247"/>
      <c r="CXS168" s="247"/>
      <c r="CXT168" s="248"/>
      <c r="CXU168" s="248"/>
      <c r="CXV168" s="248"/>
      <c r="CXW168" s="248"/>
      <c r="CXX168" s="247"/>
      <c r="CXY168" s="247"/>
      <c r="CXZ168" s="247"/>
      <c r="CYA168" s="247"/>
      <c r="CYB168" s="248"/>
      <c r="CYC168" s="248"/>
      <c r="CYD168" s="248"/>
      <c r="CYE168" s="248"/>
      <c r="CYF168" s="247"/>
      <c r="CYG168" s="247"/>
      <c r="CYH168" s="247"/>
      <c r="CYI168" s="247"/>
      <c r="CYJ168" s="248"/>
      <c r="CYK168" s="248"/>
      <c r="CYL168" s="248"/>
      <c r="CYM168" s="248"/>
      <c r="CYN168" s="247"/>
      <c r="CYO168" s="247"/>
      <c r="CYP168" s="247"/>
      <c r="CYQ168" s="247"/>
      <c r="CYR168" s="248"/>
      <c r="CYS168" s="248"/>
      <c r="CYT168" s="248"/>
      <c r="CYU168" s="248"/>
      <c r="CYV168" s="247"/>
      <c r="CYW168" s="247"/>
      <c r="CYX168" s="247"/>
      <c r="CYY168" s="247"/>
      <c r="CYZ168" s="248"/>
      <c r="CZA168" s="248"/>
      <c r="CZB168" s="248"/>
      <c r="CZC168" s="248"/>
      <c r="CZD168" s="247"/>
      <c r="CZE168" s="247"/>
      <c r="CZF168" s="247"/>
      <c r="CZG168" s="247"/>
      <c r="CZH168" s="248"/>
      <c r="CZI168" s="248"/>
      <c r="CZJ168" s="248"/>
      <c r="CZK168" s="248"/>
      <c r="CZL168" s="247"/>
      <c r="CZM168" s="247"/>
      <c r="CZN168" s="247"/>
      <c r="CZO168" s="247"/>
      <c r="CZP168" s="248"/>
      <c r="CZQ168" s="248"/>
      <c r="CZR168" s="248"/>
      <c r="CZS168" s="248"/>
      <c r="CZT168" s="247"/>
      <c r="CZU168" s="247"/>
      <c r="CZV168" s="247"/>
      <c r="CZW168" s="247"/>
      <c r="CZX168" s="248"/>
      <c r="CZY168" s="248"/>
      <c r="CZZ168" s="248"/>
      <c r="DAA168" s="248"/>
      <c r="DAB168" s="247"/>
      <c r="DAC168" s="247"/>
      <c r="DAD168" s="247"/>
      <c r="DAE168" s="247"/>
      <c r="DAF168" s="248"/>
      <c r="DAG168" s="248"/>
      <c r="DAH168" s="248"/>
      <c r="DAI168" s="248"/>
      <c r="DAJ168" s="247"/>
      <c r="DAK168" s="247"/>
      <c r="DAL168" s="247"/>
      <c r="DAM168" s="247"/>
      <c r="DAN168" s="248"/>
      <c r="DAO168" s="248"/>
      <c r="DAP168" s="248"/>
      <c r="DAQ168" s="248"/>
      <c r="DAR168" s="247"/>
      <c r="DAS168" s="247"/>
      <c r="DAT168" s="247"/>
      <c r="DAU168" s="247"/>
      <c r="DAV168" s="248"/>
      <c r="DAW168" s="248"/>
      <c r="DAX168" s="248"/>
      <c r="DAY168" s="248"/>
      <c r="DAZ168" s="247"/>
      <c r="DBA168" s="247"/>
      <c r="DBB168" s="247"/>
      <c r="DBC168" s="247"/>
      <c r="DBD168" s="248"/>
      <c r="DBE168" s="248"/>
      <c r="DBF168" s="248"/>
      <c r="DBG168" s="248"/>
      <c r="DBH168" s="247"/>
      <c r="DBI168" s="247"/>
      <c r="DBJ168" s="247"/>
      <c r="DBK168" s="247"/>
      <c r="DBL168" s="248"/>
      <c r="DBM168" s="248"/>
      <c r="DBN168" s="248"/>
      <c r="DBO168" s="248"/>
      <c r="DBP168" s="247"/>
      <c r="DBQ168" s="247"/>
      <c r="DBR168" s="247"/>
      <c r="DBS168" s="247"/>
      <c r="DBT168" s="248"/>
      <c r="DBU168" s="248"/>
      <c r="DBV168" s="248"/>
      <c r="DBW168" s="248"/>
      <c r="DBX168" s="247"/>
      <c r="DBY168" s="247"/>
      <c r="DBZ168" s="247"/>
      <c r="DCA168" s="247"/>
      <c r="DCB168" s="248"/>
      <c r="DCC168" s="248"/>
      <c r="DCD168" s="248"/>
      <c r="DCE168" s="248"/>
      <c r="DCF168" s="247"/>
      <c r="DCG168" s="247"/>
      <c r="DCH168" s="247"/>
      <c r="DCI168" s="247"/>
      <c r="DCJ168" s="248"/>
      <c r="DCK168" s="248"/>
      <c r="DCL168" s="248"/>
      <c r="DCM168" s="248"/>
      <c r="DCN168" s="247"/>
      <c r="DCO168" s="247"/>
      <c r="DCP168" s="247"/>
      <c r="DCQ168" s="247"/>
      <c r="DCR168" s="248"/>
      <c r="DCS168" s="248"/>
      <c r="DCT168" s="248"/>
      <c r="DCU168" s="248"/>
      <c r="DCV168" s="247"/>
      <c r="DCW168" s="247"/>
      <c r="DCX168" s="247"/>
      <c r="DCY168" s="247"/>
      <c r="DCZ168" s="248"/>
      <c r="DDA168" s="248"/>
      <c r="DDB168" s="248"/>
      <c r="DDC168" s="248"/>
      <c r="DDD168" s="247"/>
      <c r="DDE168" s="247"/>
      <c r="DDF168" s="247"/>
      <c r="DDG168" s="247"/>
      <c r="DDH168" s="248"/>
      <c r="DDI168" s="248"/>
      <c r="DDJ168" s="248"/>
      <c r="DDK168" s="248"/>
      <c r="DDL168" s="247"/>
      <c r="DDM168" s="247"/>
      <c r="DDN168" s="247"/>
      <c r="DDO168" s="247"/>
      <c r="DDP168" s="248"/>
      <c r="DDQ168" s="248"/>
      <c r="DDR168" s="248"/>
      <c r="DDS168" s="248"/>
      <c r="DDT168" s="247"/>
      <c r="DDU168" s="247"/>
      <c r="DDV168" s="247"/>
      <c r="DDW168" s="247"/>
      <c r="DDX168" s="248"/>
      <c r="DDY168" s="248"/>
      <c r="DDZ168" s="248"/>
      <c r="DEA168" s="248"/>
      <c r="DEB168" s="247"/>
      <c r="DEC168" s="247"/>
      <c r="DED168" s="247"/>
      <c r="DEE168" s="247"/>
      <c r="DEF168" s="248"/>
      <c r="DEG168" s="248"/>
      <c r="DEH168" s="248"/>
      <c r="DEI168" s="248"/>
      <c r="DEJ168" s="247"/>
      <c r="DEK168" s="247"/>
      <c r="DEL168" s="247"/>
      <c r="DEM168" s="247"/>
      <c r="DEN168" s="248"/>
      <c r="DEO168" s="248"/>
      <c r="DEP168" s="248"/>
      <c r="DEQ168" s="248"/>
      <c r="DER168" s="247"/>
      <c r="DES168" s="247"/>
      <c r="DET168" s="247"/>
      <c r="DEU168" s="247"/>
      <c r="DEV168" s="248"/>
      <c r="DEW168" s="248"/>
      <c r="DEX168" s="248"/>
      <c r="DEY168" s="248"/>
      <c r="DEZ168" s="247"/>
      <c r="DFA168" s="247"/>
      <c r="DFB168" s="247"/>
      <c r="DFC168" s="247"/>
      <c r="DFD168" s="248"/>
      <c r="DFE168" s="248"/>
      <c r="DFF168" s="248"/>
      <c r="DFG168" s="248"/>
      <c r="DFH168" s="247"/>
      <c r="DFI168" s="247"/>
      <c r="DFJ168" s="247"/>
      <c r="DFK168" s="247"/>
      <c r="DFL168" s="248"/>
      <c r="DFM168" s="248"/>
      <c r="DFN168" s="248"/>
      <c r="DFO168" s="248"/>
      <c r="DFP168" s="247"/>
      <c r="DFQ168" s="247"/>
      <c r="DFR168" s="247"/>
      <c r="DFS168" s="247"/>
      <c r="DFT168" s="248"/>
      <c r="DFU168" s="248"/>
      <c r="DFV168" s="248"/>
      <c r="DFW168" s="248"/>
      <c r="DFX168" s="247"/>
      <c r="DFY168" s="247"/>
      <c r="DFZ168" s="247"/>
      <c r="DGA168" s="247"/>
      <c r="DGB168" s="248"/>
      <c r="DGC168" s="248"/>
      <c r="DGD168" s="248"/>
      <c r="DGE168" s="248"/>
      <c r="DGF168" s="247"/>
      <c r="DGG168" s="247"/>
      <c r="DGH168" s="247"/>
      <c r="DGI168" s="247"/>
      <c r="DGJ168" s="248"/>
      <c r="DGK168" s="248"/>
      <c r="DGL168" s="248"/>
      <c r="DGM168" s="248"/>
      <c r="DGN168" s="247"/>
      <c r="DGO168" s="247"/>
      <c r="DGP168" s="247"/>
      <c r="DGQ168" s="247"/>
      <c r="DGR168" s="248"/>
      <c r="DGS168" s="248"/>
      <c r="DGT168" s="248"/>
      <c r="DGU168" s="248"/>
      <c r="DGV168" s="247"/>
      <c r="DGW168" s="247"/>
      <c r="DGX168" s="247"/>
      <c r="DGY168" s="247"/>
      <c r="DGZ168" s="248"/>
      <c r="DHA168" s="248"/>
      <c r="DHB168" s="248"/>
      <c r="DHC168" s="248"/>
      <c r="DHD168" s="247"/>
      <c r="DHE168" s="247"/>
      <c r="DHF168" s="247"/>
      <c r="DHG168" s="247"/>
      <c r="DHH168" s="248"/>
      <c r="DHI168" s="248"/>
      <c r="DHJ168" s="248"/>
      <c r="DHK168" s="248"/>
      <c r="DHL168" s="247"/>
      <c r="DHM168" s="247"/>
      <c r="DHN168" s="247"/>
      <c r="DHO168" s="247"/>
      <c r="DHP168" s="248"/>
      <c r="DHQ168" s="248"/>
      <c r="DHR168" s="248"/>
      <c r="DHS168" s="248"/>
      <c r="DHT168" s="247"/>
      <c r="DHU168" s="247"/>
      <c r="DHV168" s="247"/>
      <c r="DHW168" s="247"/>
      <c r="DHX168" s="248"/>
      <c r="DHY168" s="248"/>
      <c r="DHZ168" s="248"/>
      <c r="DIA168" s="248"/>
      <c r="DIB168" s="247"/>
      <c r="DIC168" s="247"/>
      <c r="DID168" s="247"/>
      <c r="DIE168" s="247"/>
      <c r="DIF168" s="248"/>
      <c r="DIG168" s="248"/>
      <c r="DIH168" s="248"/>
      <c r="DII168" s="248"/>
      <c r="DIJ168" s="247"/>
      <c r="DIK168" s="247"/>
      <c r="DIL168" s="247"/>
      <c r="DIM168" s="247"/>
      <c r="DIN168" s="248"/>
      <c r="DIO168" s="248"/>
      <c r="DIP168" s="248"/>
      <c r="DIQ168" s="248"/>
      <c r="DIR168" s="247"/>
      <c r="DIS168" s="247"/>
      <c r="DIT168" s="247"/>
      <c r="DIU168" s="247"/>
      <c r="DIV168" s="248"/>
      <c r="DIW168" s="248"/>
      <c r="DIX168" s="248"/>
      <c r="DIY168" s="248"/>
      <c r="DIZ168" s="247"/>
      <c r="DJA168" s="247"/>
      <c r="DJB168" s="247"/>
      <c r="DJC168" s="247"/>
      <c r="DJD168" s="248"/>
      <c r="DJE168" s="248"/>
      <c r="DJF168" s="248"/>
      <c r="DJG168" s="248"/>
      <c r="DJH168" s="247"/>
      <c r="DJI168" s="247"/>
      <c r="DJJ168" s="247"/>
      <c r="DJK168" s="247"/>
      <c r="DJL168" s="248"/>
      <c r="DJM168" s="248"/>
      <c r="DJN168" s="248"/>
      <c r="DJO168" s="248"/>
      <c r="DJP168" s="247"/>
      <c r="DJQ168" s="247"/>
      <c r="DJR168" s="247"/>
      <c r="DJS168" s="247"/>
      <c r="DJT168" s="248"/>
      <c r="DJU168" s="248"/>
      <c r="DJV168" s="248"/>
      <c r="DJW168" s="248"/>
      <c r="DJX168" s="247"/>
      <c r="DJY168" s="247"/>
      <c r="DJZ168" s="247"/>
      <c r="DKA168" s="247"/>
      <c r="DKB168" s="248"/>
      <c r="DKC168" s="248"/>
      <c r="DKD168" s="248"/>
      <c r="DKE168" s="248"/>
      <c r="DKF168" s="247"/>
      <c r="DKG168" s="247"/>
      <c r="DKH168" s="247"/>
      <c r="DKI168" s="247"/>
      <c r="DKJ168" s="248"/>
      <c r="DKK168" s="248"/>
      <c r="DKL168" s="248"/>
      <c r="DKM168" s="248"/>
      <c r="DKN168" s="247"/>
      <c r="DKO168" s="247"/>
      <c r="DKP168" s="247"/>
      <c r="DKQ168" s="247"/>
      <c r="DKR168" s="248"/>
      <c r="DKS168" s="248"/>
      <c r="DKT168" s="248"/>
      <c r="DKU168" s="248"/>
      <c r="DKV168" s="247"/>
      <c r="DKW168" s="247"/>
      <c r="DKX168" s="247"/>
      <c r="DKY168" s="247"/>
      <c r="DKZ168" s="248"/>
      <c r="DLA168" s="248"/>
      <c r="DLB168" s="248"/>
      <c r="DLC168" s="248"/>
      <c r="DLD168" s="247"/>
      <c r="DLE168" s="247"/>
      <c r="DLF168" s="247"/>
      <c r="DLG168" s="247"/>
      <c r="DLH168" s="248"/>
      <c r="DLI168" s="248"/>
      <c r="DLJ168" s="248"/>
      <c r="DLK168" s="248"/>
      <c r="DLL168" s="247"/>
      <c r="DLM168" s="247"/>
      <c r="DLN168" s="247"/>
      <c r="DLO168" s="247"/>
      <c r="DLP168" s="248"/>
      <c r="DLQ168" s="248"/>
      <c r="DLR168" s="248"/>
      <c r="DLS168" s="248"/>
      <c r="DLT168" s="247"/>
      <c r="DLU168" s="247"/>
      <c r="DLV168" s="247"/>
      <c r="DLW168" s="247"/>
      <c r="DLX168" s="248"/>
      <c r="DLY168" s="248"/>
      <c r="DLZ168" s="248"/>
      <c r="DMA168" s="248"/>
      <c r="DMB168" s="247"/>
      <c r="DMC168" s="247"/>
      <c r="DMD168" s="247"/>
      <c r="DME168" s="247"/>
      <c r="DMF168" s="248"/>
      <c r="DMG168" s="248"/>
      <c r="DMH168" s="248"/>
      <c r="DMI168" s="248"/>
      <c r="DMJ168" s="247"/>
      <c r="DMK168" s="247"/>
      <c r="DML168" s="247"/>
      <c r="DMM168" s="247"/>
      <c r="DMN168" s="248"/>
      <c r="DMO168" s="248"/>
      <c r="DMP168" s="248"/>
      <c r="DMQ168" s="248"/>
      <c r="DMR168" s="247"/>
      <c r="DMS168" s="247"/>
      <c r="DMT168" s="247"/>
      <c r="DMU168" s="247"/>
      <c r="DMV168" s="248"/>
      <c r="DMW168" s="248"/>
      <c r="DMX168" s="248"/>
      <c r="DMY168" s="248"/>
      <c r="DMZ168" s="247"/>
      <c r="DNA168" s="247"/>
      <c r="DNB168" s="247"/>
      <c r="DNC168" s="247"/>
      <c r="DND168" s="248"/>
      <c r="DNE168" s="248"/>
      <c r="DNF168" s="248"/>
      <c r="DNG168" s="248"/>
      <c r="DNH168" s="247"/>
      <c r="DNI168" s="247"/>
      <c r="DNJ168" s="247"/>
      <c r="DNK168" s="247"/>
      <c r="DNL168" s="248"/>
      <c r="DNM168" s="248"/>
      <c r="DNN168" s="248"/>
      <c r="DNO168" s="248"/>
      <c r="DNP168" s="247"/>
      <c r="DNQ168" s="247"/>
      <c r="DNR168" s="247"/>
      <c r="DNS168" s="247"/>
      <c r="DNT168" s="248"/>
      <c r="DNU168" s="248"/>
      <c r="DNV168" s="248"/>
      <c r="DNW168" s="248"/>
      <c r="DNX168" s="247"/>
      <c r="DNY168" s="247"/>
      <c r="DNZ168" s="247"/>
      <c r="DOA168" s="247"/>
      <c r="DOB168" s="248"/>
      <c r="DOC168" s="248"/>
      <c r="DOD168" s="248"/>
      <c r="DOE168" s="248"/>
      <c r="DOF168" s="247"/>
      <c r="DOG168" s="247"/>
      <c r="DOH168" s="247"/>
      <c r="DOI168" s="247"/>
      <c r="DOJ168" s="248"/>
      <c r="DOK168" s="248"/>
      <c r="DOL168" s="248"/>
      <c r="DOM168" s="248"/>
      <c r="DON168" s="247"/>
      <c r="DOO168" s="247"/>
      <c r="DOP168" s="247"/>
      <c r="DOQ168" s="247"/>
      <c r="DOR168" s="248"/>
      <c r="DOS168" s="248"/>
      <c r="DOT168" s="248"/>
      <c r="DOU168" s="248"/>
      <c r="DOV168" s="247"/>
      <c r="DOW168" s="247"/>
      <c r="DOX168" s="247"/>
      <c r="DOY168" s="247"/>
      <c r="DOZ168" s="248"/>
      <c r="DPA168" s="248"/>
      <c r="DPB168" s="248"/>
      <c r="DPC168" s="248"/>
      <c r="DPD168" s="247"/>
      <c r="DPE168" s="247"/>
      <c r="DPF168" s="247"/>
      <c r="DPG168" s="247"/>
      <c r="DPH168" s="248"/>
      <c r="DPI168" s="248"/>
      <c r="DPJ168" s="248"/>
      <c r="DPK168" s="248"/>
      <c r="DPL168" s="247"/>
      <c r="DPM168" s="247"/>
      <c r="DPN168" s="247"/>
      <c r="DPO168" s="247"/>
      <c r="DPP168" s="248"/>
      <c r="DPQ168" s="248"/>
      <c r="DPR168" s="248"/>
      <c r="DPS168" s="248"/>
      <c r="DPT168" s="247"/>
      <c r="DPU168" s="247"/>
      <c r="DPV168" s="247"/>
      <c r="DPW168" s="247"/>
      <c r="DPX168" s="248"/>
      <c r="DPY168" s="248"/>
      <c r="DPZ168" s="248"/>
      <c r="DQA168" s="248"/>
      <c r="DQB168" s="247"/>
      <c r="DQC168" s="247"/>
      <c r="DQD168" s="247"/>
      <c r="DQE168" s="247"/>
      <c r="DQF168" s="248"/>
      <c r="DQG168" s="248"/>
      <c r="DQH168" s="248"/>
      <c r="DQI168" s="248"/>
      <c r="DQJ168" s="247"/>
      <c r="DQK168" s="247"/>
      <c r="DQL168" s="247"/>
      <c r="DQM168" s="247"/>
      <c r="DQN168" s="248"/>
      <c r="DQO168" s="248"/>
      <c r="DQP168" s="248"/>
      <c r="DQQ168" s="248"/>
      <c r="DQR168" s="247"/>
      <c r="DQS168" s="247"/>
      <c r="DQT168" s="247"/>
      <c r="DQU168" s="247"/>
      <c r="DQV168" s="248"/>
      <c r="DQW168" s="248"/>
      <c r="DQX168" s="248"/>
      <c r="DQY168" s="248"/>
      <c r="DQZ168" s="247"/>
      <c r="DRA168" s="247"/>
      <c r="DRB168" s="247"/>
      <c r="DRC168" s="247"/>
      <c r="DRD168" s="248"/>
      <c r="DRE168" s="248"/>
      <c r="DRF168" s="248"/>
      <c r="DRG168" s="248"/>
      <c r="DRH168" s="247"/>
      <c r="DRI168" s="247"/>
      <c r="DRJ168" s="247"/>
      <c r="DRK168" s="247"/>
      <c r="DRL168" s="248"/>
      <c r="DRM168" s="248"/>
      <c r="DRN168" s="248"/>
      <c r="DRO168" s="248"/>
      <c r="DRP168" s="247"/>
      <c r="DRQ168" s="247"/>
      <c r="DRR168" s="247"/>
      <c r="DRS168" s="247"/>
      <c r="DRT168" s="248"/>
      <c r="DRU168" s="248"/>
      <c r="DRV168" s="248"/>
      <c r="DRW168" s="248"/>
      <c r="DRX168" s="247"/>
      <c r="DRY168" s="247"/>
      <c r="DRZ168" s="247"/>
      <c r="DSA168" s="247"/>
      <c r="DSB168" s="248"/>
      <c r="DSC168" s="248"/>
      <c r="DSD168" s="248"/>
      <c r="DSE168" s="248"/>
      <c r="DSF168" s="247"/>
      <c r="DSG168" s="247"/>
      <c r="DSH168" s="247"/>
      <c r="DSI168" s="247"/>
      <c r="DSJ168" s="248"/>
      <c r="DSK168" s="248"/>
      <c r="DSL168" s="248"/>
      <c r="DSM168" s="248"/>
      <c r="DSN168" s="247"/>
      <c r="DSO168" s="247"/>
      <c r="DSP168" s="247"/>
      <c r="DSQ168" s="247"/>
      <c r="DSR168" s="248"/>
      <c r="DSS168" s="248"/>
      <c r="DST168" s="248"/>
      <c r="DSU168" s="248"/>
      <c r="DSV168" s="247"/>
      <c r="DSW168" s="247"/>
      <c r="DSX168" s="247"/>
      <c r="DSY168" s="247"/>
      <c r="DSZ168" s="248"/>
      <c r="DTA168" s="248"/>
      <c r="DTB168" s="248"/>
      <c r="DTC168" s="248"/>
      <c r="DTD168" s="247"/>
      <c r="DTE168" s="247"/>
      <c r="DTF168" s="247"/>
      <c r="DTG168" s="247"/>
      <c r="DTH168" s="248"/>
      <c r="DTI168" s="248"/>
      <c r="DTJ168" s="248"/>
      <c r="DTK168" s="248"/>
      <c r="DTL168" s="247"/>
      <c r="DTM168" s="247"/>
      <c r="DTN168" s="247"/>
      <c r="DTO168" s="247"/>
      <c r="DTP168" s="248"/>
      <c r="DTQ168" s="248"/>
      <c r="DTR168" s="248"/>
      <c r="DTS168" s="248"/>
      <c r="DTT168" s="247"/>
      <c r="DTU168" s="247"/>
      <c r="DTV168" s="247"/>
      <c r="DTW168" s="247"/>
      <c r="DTX168" s="248"/>
      <c r="DTY168" s="248"/>
      <c r="DTZ168" s="248"/>
      <c r="DUA168" s="248"/>
      <c r="DUB168" s="247"/>
      <c r="DUC168" s="247"/>
      <c r="DUD168" s="247"/>
      <c r="DUE168" s="247"/>
      <c r="DUF168" s="248"/>
      <c r="DUG168" s="248"/>
      <c r="DUH168" s="248"/>
      <c r="DUI168" s="248"/>
      <c r="DUJ168" s="247"/>
      <c r="DUK168" s="247"/>
      <c r="DUL168" s="247"/>
      <c r="DUM168" s="247"/>
      <c r="DUN168" s="248"/>
      <c r="DUO168" s="248"/>
      <c r="DUP168" s="248"/>
      <c r="DUQ168" s="248"/>
      <c r="DUR168" s="247"/>
      <c r="DUS168" s="247"/>
      <c r="DUT168" s="247"/>
      <c r="DUU168" s="247"/>
      <c r="DUV168" s="248"/>
      <c r="DUW168" s="248"/>
      <c r="DUX168" s="248"/>
      <c r="DUY168" s="248"/>
      <c r="DUZ168" s="247"/>
      <c r="DVA168" s="247"/>
      <c r="DVB168" s="247"/>
      <c r="DVC168" s="247"/>
      <c r="DVD168" s="248"/>
      <c r="DVE168" s="248"/>
      <c r="DVF168" s="248"/>
      <c r="DVG168" s="248"/>
      <c r="DVH168" s="247"/>
      <c r="DVI168" s="247"/>
      <c r="DVJ168" s="247"/>
      <c r="DVK168" s="247"/>
      <c r="DVL168" s="248"/>
      <c r="DVM168" s="248"/>
      <c r="DVN168" s="248"/>
      <c r="DVO168" s="248"/>
      <c r="DVP168" s="247"/>
      <c r="DVQ168" s="247"/>
      <c r="DVR168" s="247"/>
      <c r="DVS168" s="247"/>
      <c r="DVT168" s="248"/>
      <c r="DVU168" s="248"/>
      <c r="DVV168" s="248"/>
      <c r="DVW168" s="248"/>
      <c r="DVX168" s="247"/>
      <c r="DVY168" s="247"/>
      <c r="DVZ168" s="247"/>
      <c r="DWA168" s="247"/>
      <c r="DWB168" s="248"/>
      <c r="DWC168" s="248"/>
      <c r="DWD168" s="248"/>
      <c r="DWE168" s="248"/>
      <c r="DWF168" s="247"/>
      <c r="DWG168" s="247"/>
      <c r="DWH168" s="247"/>
      <c r="DWI168" s="247"/>
      <c r="DWJ168" s="248"/>
      <c r="DWK168" s="248"/>
      <c r="DWL168" s="248"/>
      <c r="DWM168" s="248"/>
      <c r="DWN168" s="247"/>
      <c r="DWO168" s="247"/>
      <c r="DWP168" s="247"/>
      <c r="DWQ168" s="247"/>
      <c r="DWR168" s="248"/>
      <c r="DWS168" s="248"/>
      <c r="DWT168" s="248"/>
      <c r="DWU168" s="248"/>
      <c r="DWV168" s="247"/>
      <c r="DWW168" s="247"/>
      <c r="DWX168" s="247"/>
      <c r="DWY168" s="247"/>
      <c r="DWZ168" s="248"/>
      <c r="DXA168" s="248"/>
      <c r="DXB168" s="248"/>
      <c r="DXC168" s="248"/>
      <c r="DXD168" s="247"/>
      <c r="DXE168" s="247"/>
      <c r="DXF168" s="247"/>
      <c r="DXG168" s="247"/>
      <c r="DXH168" s="248"/>
      <c r="DXI168" s="248"/>
      <c r="DXJ168" s="248"/>
      <c r="DXK168" s="248"/>
      <c r="DXL168" s="247"/>
      <c r="DXM168" s="247"/>
      <c r="DXN168" s="247"/>
      <c r="DXO168" s="247"/>
      <c r="DXP168" s="248"/>
      <c r="DXQ168" s="248"/>
      <c r="DXR168" s="248"/>
      <c r="DXS168" s="248"/>
      <c r="DXT168" s="247"/>
      <c r="DXU168" s="247"/>
      <c r="DXV168" s="247"/>
      <c r="DXW168" s="247"/>
      <c r="DXX168" s="248"/>
      <c r="DXY168" s="248"/>
      <c r="DXZ168" s="248"/>
      <c r="DYA168" s="248"/>
      <c r="DYB168" s="247"/>
      <c r="DYC168" s="247"/>
      <c r="DYD168" s="247"/>
      <c r="DYE168" s="247"/>
      <c r="DYF168" s="248"/>
      <c r="DYG168" s="248"/>
      <c r="DYH168" s="248"/>
      <c r="DYI168" s="248"/>
      <c r="DYJ168" s="247"/>
      <c r="DYK168" s="247"/>
      <c r="DYL168" s="247"/>
      <c r="DYM168" s="247"/>
      <c r="DYN168" s="248"/>
      <c r="DYO168" s="248"/>
      <c r="DYP168" s="248"/>
      <c r="DYQ168" s="248"/>
      <c r="DYR168" s="247"/>
      <c r="DYS168" s="247"/>
      <c r="DYT168" s="247"/>
      <c r="DYU168" s="247"/>
      <c r="DYV168" s="248"/>
      <c r="DYW168" s="248"/>
      <c r="DYX168" s="248"/>
      <c r="DYY168" s="248"/>
      <c r="DYZ168" s="247"/>
      <c r="DZA168" s="247"/>
      <c r="DZB168" s="247"/>
      <c r="DZC168" s="247"/>
      <c r="DZD168" s="248"/>
      <c r="DZE168" s="248"/>
      <c r="DZF168" s="248"/>
      <c r="DZG168" s="248"/>
      <c r="DZH168" s="247"/>
      <c r="DZI168" s="247"/>
      <c r="DZJ168" s="247"/>
      <c r="DZK168" s="247"/>
      <c r="DZL168" s="248"/>
      <c r="DZM168" s="248"/>
      <c r="DZN168" s="248"/>
      <c r="DZO168" s="248"/>
      <c r="DZP168" s="247"/>
      <c r="DZQ168" s="247"/>
      <c r="DZR168" s="247"/>
      <c r="DZS168" s="247"/>
      <c r="DZT168" s="248"/>
      <c r="DZU168" s="248"/>
      <c r="DZV168" s="248"/>
      <c r="DZW168" s="248"/>
      <c r="DZX168" s="247"/>
      <c r="DZY168" s="247"/>
      <c r="DZZ168" s="247"/>
      <c r="EAA168" s="247"/>
      <c r="EAB168" s="248"/>
      <c r="EAC168" s="248"/>
      <c r="EAD168" s="248"/>
      <c r="EAE168" s="248"/>
      <c r="EAF168" s="247"/>
      <c r="EAG168" s="247"/>
      <c r="EAH168" s="247"/>
      <c r="EAI168" s="247"/>
      <c r="EAJ168" s="248"/>
      <c r="EAK168" s="248"/>
      <c r="EAL168" s="248"/>
      <c r="EAM168" s="248"/>
      <c r="EAN168" s="247"/>
      <c r="EAO168" s="247"/>
      <c r="EAP168" s="247"/>
      <c r="EAQ168" s="247"/>
      <c r="EAR168" s="248"/>
      <c r="EAS168" s="248"/>
      <c r="EAT168" s="248"/>
      <c r="EAU168" s="248"/>
      <c r="EAV168" s="247"/>
      <c r="EAW168" s="247"/>
      <c r="EAX168" s="247"/>
      <c r="EAY168" s="247"/>
      <c r="EAZ168" s="248"/>
      <c r="EBA168" s="248"/>
      <c r="EBB168" s="248"/>
      <c r="EBC168" s="248"/>
      <c r="EBD168" s="247"/>
      <c r="EBE168" s="247"/>
      <c r="EBF168" s="247"/>
      <c r="EBG168" s="247"/>
      <c r="EBH168" s="248"/>
      <c r="EBI168" s="248"/>
      <c r="EBJ168" s="248"/>
      <c r="EBK168" s="248"/>
      <c r="EBL168" s="247"/>
      <c r="EBM168" s="247"/>
      <c r="EBN168" s="247"/>
      <c r="EBO168" s="247"/>
      <c r="EBP168" s="248"/>
      <c r="EBQ168" s="248"/>
      <c r="EBR168" s="248"/>
      <c r="EBS168" s="248"/>
      <c r="EBT168" s="247"/>
      <c r="EBU168" s="247"/>
      <c r="EBV168" s="247"/>
      <c r="EBW168" s="247"/>
      <c r="EBX168" s="248"/>
      <c r="EBY168" s="248"/>
      <c r="EBZ168" s="248"/>
      <c r="ECA168" s="248"/>
      <c r="ECB168" s="247"/>
      <c r="ECC168" s="247"/>
      <c r="ECD168" s="247"/>
      <c r="ECE168" s="247"/>
      <c r="ECF168" s="248"/>
      <c r="ECG168" s="248"/>
      <c r="ECH168" s="248"/>
      <c r="ECI168" s="248"/>
      <c r="ECJ168" s="247"/>
      <c r="ECK168" s="247"/>
      <c r="ECL168" s="247"/>
      <c r="ECM168" s="247"/>
      <c r="ECN168" s="248"/>
      <c r="ECO168" s="248"/>
      <c r="ECP168" s="248"/>
      <c r="ECQ168" s="248"/>
      <c r="ECR168" s="247"/>
      <c r="ECS168" s="247"/>
      <c r="ECT168" s="247"/>
      <c r="ECU168" s="247"/>
      <c r="ECV168" s="248"/>
      <c r="ECW168" s="248"/>
      <c r="ECX168" s="248"/>
      <c r="ECY168" s="248"/>
      <c r="ECZ168" s="247"/>
      <c r="EDA168" s="247"/>
      <c r="EDB168" s="247"/>
      <c r="EDC168" s="247"/>
      <c r="EDD168" s="248"/>
      <c r="EDE168" s="248"/>
      <c r="EDF168" s="248"/>
      <c r="EDG168" s="248"/>
      <c r="EDH168" s="247"/>
      <c r="EDI168" s="247"/>
      <c r="EDJ168" s="247"/>
      <c r="EDK168" s="247"/>
      <c r="EDL168" s="248"/>
      <c r="EDM168" s="248"/>
      <c r="EDN168" s="248"/>
      <c r="EDO168" s="248"/>
      <c r="EDP168" s="247"/>
      <c r="EDQ168" s="247"/>
      <c r="EDR168" s="247"/>
      <c r="EDS168" s="247"/>
      <c r="EDT168" s="248"/>
      <c r="EDU168" s="248"/>
      <c r="EDV168" s="248"/>
      <c r="EDW168" s="248"/>
      <c r="EDX168" s="247"/>
      <c r="EDY168" s="247"/>
      <c r="EDZ168" s="247"/>
      <c r="EEA168" s="247"/>
      <c r="EEB168" s="248"/>
      <c r="EEC168" s="248"/>
      <c r="EED168" s="248"/>
      <c r="EEE168" s="248"/>
      <c r="EEF168" s="247"/>
      <c r="EEG168" s="247"/>
      <c r="EEH168" s="247"/>
      <c r="EEI168" s="247"/>
      <c r="EEJ168" s="248"/>
      <c r="EEK168" s="248"/>
      <c r="EEL168" s="248"/>
      <c r="EEM168" s="248"/>
      <c r="EEN168" s="247"/>
      <c r="EEO168" s="247"/>
      <c r="EEP168" s="247"/>
      <c r="EEQ168" s="247"/>
      <c r="EER168" s="248"/>
      <c r="EES168" s="248"/>
      <c r="EET168" s="248"/>
      <c r="EEU168" s="248"/>
      <c r="EEV168" s="247"/>
      <c r="EEW168" s="247"/>
      <c r="EEX168" s="247"/>
      <c r="EEY168" s="247"/>
      <c r="EEZ168" s="248"/>
      <c r="EFA168" s="248"/>
      <c r="EFB168" s="248"/>
      <c r="EFC168" s="248"/>
      <c r="EFD168" s="247"/>
      <c r="EFE168" s="247"/>
      <c r="EFF168" s="247"/>
      <c r="EFG168" s="247"/>
      <c r="EFH168" s="248"/>
      <c r="EFI168" s="248"/>
      <c r="EFJ168" s="248"/>
      <c r="EFK168" s="248"/>
      <c r="EFL168" s="247"/>
      <c r="EFM168" s="247"/>
      <c r="EFN168" s="247"/>
      <c r="EFO168" s="247"/>
      <c r="EFP168" s="248"/>
      <c r="EFQ168" s="248"/>
      <c r="EFR168" s="248"/>
      <c r="EFS168" s="248"/>
      <c r="EFT168" s="247"/>
      <c r="EFU168" s="247"/>
      <c r="EFV168" s="247"/>
      <c r="EFW168" s="247"/>
      <c r="EFX168" s="248"/>
      <c r="EFY168" s="248"/>
      <c r="EFZ168" s="248"/>
      <c r="EGA168" s="248"/>
      <c r="EGB168" s="247"/>
      <c r="EGC168" s="247"/>
      <c r="EGD168" s="247"/>
      <c r="EGE168" s="247"/>
      <c r="EGF168" s="248"/>
      <c r="EGG168" s="248"/>
      <c r="EGH168" s="248"/>
      <c r="EGI168" s="248"/>
      <c r="EGJ168" s="247"/>
      <c r="EGK168" s="247"/>
      <c r="EGL168" s="247"/>
      <c r="EGM168" s="247"/>
      <c r="EGN168" s="248"/>
      <c r="EGO168" s="248"/>
      <c r="EGP168" s="248"/>
      <c r="EGQ168" s="248"/>
      <c r="EGR168" s="247"/>
      <c r="EGS168" s="247"/>
      <c r="EGT168" s="247"/>
      <c r="EGU168" s="247"/>
      <c r="EGV168" s="248"/>
      <c r="EGW168" s="248"/>
      <c r="EGX168" s="248"/>
      <c r="EGY168" s="248"/>
      <c r="EGZ168" s="247"/>
      <c r="EHA168" s="247"/>
      <c r="EHB168" s="247"/>
      <c r="EHC168" s="247"/>
      <c r="EHD168" s="248"/>
      <c r="EHE168" s="248"/>
      <c r="EHF168" s="248"/>
      <c r="EHG168" s="248"/>
      <c r="EHH168" s="247"/>
      <c r="EHI168" s="247"/>
      <c r="EHJ168" s="247"/>
      <c r="EHK168" s="247"/>
      <c r="EHL168" s="248"/>
      <c r="EHM168" s="248"/>
      <c r="EHN168" s="248"/>
      <c r="EHO168" s="248"/>
      <c r="EHP168" s="247"/>
      <c r="EHQ168" s="247"/>
      <c r="EHR168" s="247"/>
      <c r="EHS168" s="247"/>
      <c r="EHT168" s="248"/>
      <c r="EHU168" s="248"/>
      <c r="EHV168" s="248"/>
      <c r="EHW168" s="248"/>
      <c r="EHX168" s="247"/>
      <c r="EHY168" s="247"/>
      <c r="EHZ168" s="247"/>
      <c r="EIA168" s="247"/>
      <c r="EIB168" s="248"/>
      <c r="EIC168" s="248"/>
      <c r="EID168" s="248"/>
      <c r="EIE168" s="248"/>
      <c r="EIF168" s="247"/>
      <c r="EIG168" s="247"/>
      <c r="EIH168" s="247"/>
      <c r="EII168" s="247"/>
      <c r="EIJ168" s="248"/>
      <c r="EIK168" s="248"/>
      <c r="EIL168" s="248"/>
      <c r="EIM168" s="248"/>
      <c r="EIN168" s="247"/>
      <c r="EIO168" s="247"/>
      <c r="EIP168" s="247"/>
      <c r="EIQ168" s="247"/>
      <c r="EIR168" s="248"/>
      <c r="EIS168" s="248"/>
      <c r="EIT168" s="248"/>
      <c r="EIU168" s="248"/>
      <c r="EIV168" s="247"/>
      <c r="EIW168" s="247"/>
      <c r="EIX168" s="247"/>
      <c r="EIY168" s="247"/>
      <c r="EIZ168" s="248"/>
      <c r="EJA168" s="248"/>
      <c r="EJB168" s="248"/>
      <c r="EJC168" s="248"/>
      <c r="EJD168" s="247"/>
      <c r="EJE168" s="247"/>
      <c r="EJF168" s="247"/>
      <c r="EJG168" s="247"/>
      <c r="EJH168" s="248"/>
      <c r="EJI168" s="248"/>
      <c r="EJJ168" s="248"/>
      <c r="EJK168" s="248"/>
      <c r="EJL168" s="247"/>
      <c r="EJM168" s="247"/>
      <c r="EJN168" s="247"/>
      <c r="EJO168" s="247"/>
      <c r="EJP168" s="248"/>
      <c r="EJQ168" s="248"/>
      <c r="EJR168" s="248"/>
      <c r="EJS168" s="248"/>
      <c r="EJT168" s="247"/>
      <c r="EJU168" s="247"/>
      <c r="EJV168" s="247"/>
      <c r="EJW168" s="247"/>
      <c r="EJX168" s="248"/>
      <c r="EJY168" s="248"/>
      <c r="EJZ168" s="248"/>
      <c r="EKA168" s="248"/>
      <c r="EKB168" s="247"/>
      <c r="EKC168" s="247"/>
      <c r="EKD168" s="247"/>
      <c r="EKE168" s="247"/>
      <c r="EKF168" s="248"/>
      <c r="EKG168" s="248"/>
      <c r="EKH168" s="248"/>
      <c r="EKI168" s="248"/>
      <c r="EKJ168" s="247"/>
      <c r="EKK168" s="247"/>
      <c r="EKL168" s="247"/>
      <c r="EKM168" s="247"/>
      <c r="EKN168" s="248"/>
      <c r="EKO168" s="248"/>
      <c r="EKP168" s="248"/>
      <c r="EKQ168" s="248"/>
      <c r="EKR168" s="247"/>
      <c r="EKS168" s="247"/>
      <c r="EKT168" s="247"/>
      <c r="EKU168" s="247"/>
      <c r="EKV168" s="248"/>
      <c r="EKW168" s="248"/>
      <c r="EKX168" s="248"/>
      <c r="EKY168" s="248"/>
      <c r="EKZ168" s="247"/>
      <c r="ELA168" s="247"/>
      <c r="ELB168" s="247"/>
      <c r="ELC168" s="247"/>
      <c r="ELD168" s="248"/>
      <c r="ELE168" s="248"/>
      <c r="ELF168" s="248"/>
      <c r="ELG168" s="248"/>
      <c r="ELH168" s="247"/>
      <c r="ELI168" s="247"/>
      <c r="ELJ168" s="247"/>
      <c r="ELK168" s="247"/>
      <c r="ELL168" s="248"/>
      <c r="ELM168" s="248"/>
      <c r="ELN168" s="248"/>
      <c r="ELO168" s="248"/>
      <c r="ELP168" s="247"/>
      <c r="ELQ168" s="247"/>
      <c r="ELR168" s="247"/>
      <c r="ELS168" s="247"/>
      <c r="ELT168" s="248"/>
      <c r="ELU168" s="248"/>
      <c r="ELV168" s="248"/>
      <c r="ELW168" s="248"/>
      <c r="ELX168" s="247"/>
      <c r="ELY168" s="247"/>
      <c r="ELZ168" s="247"/>
      <c r="EMA168" s="247"/>
      <c r="EMB168" s="248"/>
      <c r="EMC168" s="248"/>
      <c r="EMD168" s="248"/>
      <c r="EME168" s="248"/>
      <c r="EMF168" s="247"/>
      <c r="EMG168" s="247"/>
      <c r="EMH168" s="247"/>
      <c r="EMI168" s="247"/>
      <c r="EMJ168" s="248"/>
      <c r="EMK168" s="248"/>
      <c r="EML168" s="248"/>
      <c r="EMM168" s="248"/>
      <c r="EMN168" s="247"/>
      <c r="EMO168" s="247"/>
      <c r="EMP168" s="247"/>
      <c r="EMQ168" s="247"/>
      <c r="EMR168" s="248"/>
      <c r="EMS168" s="248"/>
      <c r="EMT168" s="248"/>
      <c r="EMU168" s="248"/>
      <c r="EMV168" s="247"/>
      <c r="EMW168" s="247"/>
      <c r="EMX168" s="247"/>
      <c r="EMY168" s="247"/>
      <c r="EMZ168" s="248"/>
      <c r="ENA168" s="248"/>
      <c r="ENB168" s="248"/>
      <c r="ENC168" s="248"/>
      <c r="END168" s="247"/>
      <c r="ENE168" s="247"/>
      <c r="ENF168" s="247"/>
      <c r="ENG168" s="247"/>
      <c r="ENH168" s="248"/>
      <c r="ENI168" s="248"/>
      <c r="ENJ168" s="248"/>
      <c r="ENK168" s="248"/>
      <c r="ENL168" s="247"/>
      <c r="ENM168" s="247"/>
      <c r="ENN168" s="247"/>
      <c r="ENO168" s="247"/>
      <c r="ENP168" s="248"/>
      <c r="ENQ168" s="248"/>
      <c r="ENR168" s="248"/>
      <c r="ENS168" s="248"/>
      <c r="ENT168" s="247"/>
      <c r="ENU168" s="247"/>
      <c r="ENV168" s="247"/>
      <c r="ENW168" s="247"/>
      <c r="ENX168" s="248"/>
      <c r="ENY168" s="248"/>
      <c r="ENZ168" s="248"/>
      <c r="EOA168" s="248"/>
      <c r="EOB168" s="247"/>
      <c r="EOC168" s="247"/>
      <c r="EOD168" s="247"/>
      <c r="EOE168" s="247"/>
      <c r="EOF168" s="248"/>
      <c r="EOG168" s="248"/>
      <c r="EOH168" s="248"/>
      <c r="EOI168" s="248"/>
      <c r="EOJ168" s="247"/>
      <c r="EOK168" s="247"/>
      <c r="EOL168" s="247"/>
      <c r="EOM168" s="247"/>
      <c r="EON168" s="248"/>
      <c r="EOO168" s="248"/>
      <c r="EOP168" s="248"/>
      <c r="EOQ168" s="248"/>
      <c r="EOR168" s="247"/>
      <c r="EOS168" s="247"/>
      <c r="EOT168" s="247"/>
      <c r="EOU168" s="247"/>
      <c r="EOV168" s="248"/>
      <c r="EOW168" s="248"/>
      <c r="EOX168" s="248"/>
      <c r="EOY168" s="248"/>
      <c r="EOZ168" s="247"/>
      <c r="EPA168" s="247"/>
      <c r="EPB168" s="247"/>
      <c r="EPC168" s="247"/>
      <c r="EPD168" s="248"/>
      <c r="EPE168" s="248"/>
      <c r="EPF168" s="248"/>
      <c r="EPG168" s="248"/>
      <c r="EPH168" s="247"/>
      <c r="EPI168" s="247"/>
      <c r="EPJ168" s="247"/>
      <c r="EPK168" s="247"/>
      <c r="EPL168" s="248"/>
      <c r="EPM168" s="248"/>
      <c r="EPN168" s="248"/>
      <c r="EPO168" s="248"/>
      <c r="EPP168" s="247"/>
      <c r="EPQ168" s="247"/>
      <c r="EPR168" s="247"/>
      <c r="EPS168" s="247"/>
      <c r="EPT168" s="248"/>
      <c r="EPU168" s="248"/>
      <c r="EPV168" s="248"/>
      <c r="EPW168" s="248"/>
      <c r="EPX168" s="247"/>
      <c r="EPY168" s="247"/>
      <c r="EPZ168" s="247"/>
      <c r="EQA168" s="247"/>
      <c r="EQB168" s="248"/>
      <c r="EQC168" s="248"/>
      <c r="EQD168" s="248"/>
      <c r="EQE168" s="248"/>
      <c r="EQF168" s="247"/>
      <c r="EQG168" s="247"/>
      <c r="EQH168" s="247"/>
      <c r="EQI168" s="247"/>
      <c r="EQJ168" s="248"/>
      <c r="EQK168" s="248"/>
      <c r="EQL168" s="248"/>
      <c r="EQM168" s="248"/>
      <c r="EQN168" s="247"/>
      <c r="EQO168" s="247"/>
      <c r="EQP168" s="247"/>
      <c r="EQQ168" s="247"/>
      <c r="EQR168" s="248"/>
      <c r="EQS168" s="248"/>
      <c r="EQT168" s="248"/>
      <c r="EQU168" s="248"/>
      <c r="EQV168" s="247"/>
      <c r="EQW168" s="247"/>
      <c r="EQX168" s="247"/>
      <c r="EQY168" s="247"/>
      <c r="EQZ168" s="248"/>
      <c r="ERA168" s="248"/>
      <c r="ERB168" s="248"/>
      <c r="ERC168" s="248"/>
      <c r="ERD168" s="247"/>
      <c r="ERE168" s="247"/>
      <c r="ERF168" s="247"/>
      <c r="ERG168" s="247"/>
      <c r="ERH168" s="248"/>
      <c r="ERI168" s="248"/>
      <c r="ERJ168" s="248"/>
      <c r="ERK168" s="248"/>
      <c r="ERL168" s="247"/>
      <c r="ERM168" s="247"/>
      <c r="ERN168" s="247"/>
      <c r="ERO168" s="247"/>
      <c r="ERP168" s="248"/>
      <c r="ERQ168" s="248"/>
      <c r="ERR168" s="248"/>
      <c r="ERS168" s="248"/>
      <c r="ERT168" s="247"/>
      <c r="ERU168" s="247"/>
      <c r="ERV168" s="247"/>
      <c r="ERW168" s="247"/>
      <c r="ERX168" s="248"/>
      <c r="ERY168" s="248"/>
      <c r="ERZ168" s="248"/>
      <c r="ESA168" s="248"/>
      <c r="ESB168" s="247"/>
      <c r="ESC168" s="247"/>
      <c r="ESD168" s="247"/>
      <c r="ESE168" s="247"/>
      <c r="ESF168" s="248"/>
      <c r="ESG168" s="248"/>
      <c r="ESH168" s="248"/>
      <c r="ESI168" s="248"/>
      <c r="ESJ168" s="247"/>
      <c r="ESK168" s="247"/>
      <c r="ESL168" s="247"/>
      <c r="ESM168" s="247"/>
      <c r="ESN168" s="248"/>
      <c r="ESO168" s="248"/>
      <c r="ESP168" s="248"/>
      <c r="ESQ168" s="248"/>
      <c r="ESR168" s="247"/>
      <c r="ESS168" s="247"/>
      <c r="EST168" s="247"/>
      <c r="ESU168" s="247"/>
      <c r="ESV168" s="248"/>
      <c r="ESW168" s="248"/>
      <c r="ESX168" s="248"/>
      <c r="ESY168" s="248"/>
      <c r="ESZ168" s="247"/>
      <c r="ETA168" s="247"/>
      <c r="ETB168" s="247"/>
      <c r="ETC168" s="247"/>
      <c r="ETD168" s="248"/>
      <c r="ETE168" s="248"/>
      <c r="ETF168" s="248"/>
      <c r="ETG168" s="248"/>
      <c r="ETH168" s="247"/>
      <c r="ETI168" s="247"/>
      <c r="ETJ168" s="247"/>
      <c r="ETK168" s="247"/>
      <c r="ETL168" s="248"/>
      <c r="ETM168" s="248"/>
      <c r="ETN168" s="248"/>
      <c r="ETO168" s="248"/>
      <c r="ETP168" s="247"/>
      <c r="ETQ168" s="247"/>
      <c r="ETR168" s="247"/>
      <c r="ETS168" s="247"/>
      <c r="ETT168" s="248"/>
      <c r="ETU168" s="248"/>
      <c r="ETV168" s="248"/>
      <c r="ETW168" s="248"/>
      <c r="ETX168" s="247"/>
      <c r="ETY168" s="247"/>
      <c r="ETZ168" s="247"/>
      <c r="EUA168" s="247"/>
      <c r="EUB168" s="248"/>
      <c r="EUC168" s="248"/>
      <c r="EUD168" s="248"/>
      <c r="EUE168" s="248"/>
      <c r="EUF168" s="247"/>
      <c r="EUG168" s="247"/>
      <c r="EUH168" s="247"/>
      <c r="EUI168" s="247"/>
      <c r="EUJ168" s="248"/>
      <c r="EUK168" s="248"/>
      <c r="EUL168" s="248"/>
      <c r="EUM168" s="248"/>
      <c r="EUN168" s="247"/>
      <c r="EUO168" s="247"/>
      <c r="EUP168" s="247"/>
      <c r="EUQ168" s="247"/>
      <c r="EUR168" s="248"/>
      <c r="EUS168" s="248"/>
      <c r="EUT168" s="248"/>
      <c r="EUU168" s="248"/>
      <c r="EUV168" s="247"/>
      <c r="EUW168" s="247"/>
      <c r="EUX168" s="247"/>
      <c r="EUY168" s="247"/>
      <c r="EUZ168" s="248"/>
      <c r="EVA168" s="248"/>
      <c r="EVB168" s="248"/>
      <c r="EVC168" s="248"/>
      <c r="EVD168" s="247"/>
      <c r="EVE168" s="247"/>
      <c r="EVF168" s="247"/>
      <c r="EVG168" s="247"/>
      <c r="EVH168" s="248"/>
      <c r="EVI168" s="248"/>
      <c r="EVJ168" s="248"/>
      <c r="EVK168" s="248"/>
      <c r="EVL168" s="247"/>
      <c r="EVM168" s="247"/>
      <c r="EVN168" s="247"/>
      <c r="EVO168" s="247"/>
      <c r="EVP168" s="248"/>
      <c r="EVQ168" s="248"/>
      <c r="EVR168" s="248"/>
      <c r="EVS168" s="248"/>
      <c r="EVT168" s="247"/>
      <c r="EVU168" s="247"/>
      <c r="EVV168" s="247"/>
      <c r="EVW168" s="247"/>
      <c r="EVX168" s="248"/>
      <c r="EVY168" s="248"/>
      <c r="EVZ168" s="248"/>
      <c r="EWA168" s="248"/>
      <c r="EWB168" s="247"/>
      <c r="EWC168" s="247"/>
      <c r="EWD168" s="247"/>
      <c r="EWE168" s="247"/>
      <c r="EWF168" s="248"/>
      <c r="EWG168" s="248"/>
      <c r="EWH168" s="248"/>
      <c r="EWI168" s="248"/>
      <c r="EWJ168" s="247"/>
      <c r="EWK168" s="247"/>
      <c r="EWL168" s="247"/>
      <c r="EWM168" s="247"/>
      <c r="EWN168" s="248"/>
      <c r="EWO168" s="248"/>
      <c r="EWP168" s="248"/>
      <c r="EWQ168" s="248"/>
      <c r="EWR168" s="247"/>
      <c r="EWS168" s="247"/>
      <c r="EWT168" s="247"/>
      <c r="EWU168" s="247"/>
      <c r="EWV168" s="248"/>
      <c r="EWW168" s="248"/>
      <c r="EWX168" s="248"/>
      <c r="EWY168" s="248"/>
      <c r="EWZ168" s="247"/>
      <c r="EXA168" s="247"/>
      <c r="EXB168" s="247"/>
      <c r="EXC168" s="247"/>
      <c r="EXD168" s="248"/>
      <c r="EXE168" s="248"/>
      <c r="EXF168" s="248"/>
      <c r="EXG168" s="248"/>
      <c r="EXH168" s="247"/>
      <c r="EXI168" s="247"/>
      <c r="EXJ168" s="247"/>
      <c r="EXK168" s="247"/>
      <c r="EXL168" s="248"/>
      <c r="EXM168" s="248"/>
      <c r="EXN168" s="248"/>
      <c r="EXO168" s="248"/>
      <c r="EXP168" s="247"/>
      <c r="EXQ168" s="247"/>
      <c r="EXR168" s="247"/>
      <c r="EXS168" s="247"/>
      <c r="EXT168" s="248"/>
      <c r="EXU168" s="248"/>
      <c r="EXV168" s="248"/>
      <c r="EXW168" s="248"/>
      <c r="EXX168" s="247"/>
      <c r="EXY168" s="247"/>
      <c r="EXZ168" s="247"/>
      <c r="EYA168" s="247"/>
      <c r="EYB168" s="248"/>
      <c r="EYC168" s="248"/>
      <c r="EYD168" s="248"/>
      <c r="EYE168" s="248"/>
      <c r="EYF168" s="247"/>
      <c r="EYG168" s="247"/>
      <c r="EYH168" s="247"/>
      <c r="EYI168" s="247"/>
      <c r="EYJ168" s="248"/>
      <c r="EYK168" s="248"/>
      <c r="EYL168" s="248"/>
      <c r="EYM168" s="248"/>
      <c r="EYN168" s="247"/>
      <c r="EYO168" s="247"/>
      <c r="EYP168" s="247"/>
      <c r="EYQ168" s="247"/>
      <c r="EYR168" s="248"/>
      <c r="EYS168" s="248"/>
      <c r="EYT168" s="248"/>
      <c r="EYU168" s="248"/>
      <c r="EYV168" s="247"/>
      <c r="EYW168" s="247"/>
      <c r="EYX168" s="247"/>
      <c r="EYY168" s="247"/>
      <c r="EYZ168" s="248"/>
      <c r="EZA168" s="248"/>
      <c r="EZB168" s="248"/>
      <c r="EZC168" s="248"/>
      <c r="EZD168" s="247"/>
      <c r="EZE168" s="247"/>
      <c r="EZF168" s="247"/>
      <c r="EZG168" s="247"/>
      <c r="EZH168" s="248"/>
      <c r="EZI168" s="248"/>
      <c r="EZJ168" s="248"/>
      <c r="EZK168" s="248"/>
      <c r="EZL168" s="247"/>
      <c r="EZM168" s="247"/>
      <c r="EZN168" s="247"/>
      <c r="EZO168" s="247"/>
      <c r="EZP168" s="248"/>
      <c r="EZQ168" s="248"/>
      <c r="EZR168" s="248"/>
      <c r="EZS168" s="248"/>
      <c r="EZT168" s="247"/>
      <c r="EZU168" s="247"/>
      <c r="EZV168" s="247"/>
      <c r="EZW168" s="247"/>
      <c r="EZX168" s="248"/>
      <c r="EZY168" s="248"/>
      <c r="EZZ168" s="248"/>
      <c r="FAA168" s="248"/>
      <c r="FAB168" s="247"/>
      <c r="FAC168" s="247"/>
      <c r="FAD168" s="247"/>
      <c r="FAE168" s="247"/>
      <c r="FAF168" s="248"/>
      <c r="FAG168" s="248"/>
      <c r="FAH168" s="248"/>
      <c r="FAI168" s="248"/>
      <c r="FAJ168" s="247"/>
      <c r="FAK168" s="247"/>
      <c r="FAL168" s="247"/>
      <c r="FAM168" s="247"/>
      <c r="FAN168" s="248"/>
      <c r="FAO168" s="248"/>
      <c r="FAP168" s="248"/>
      <c r="FAQ168" s="248"/>
      <c r="FAR168" s="247"/>
      <c r="FAS168" s="247"/>
      <c r="FAT168" s="247"/>
      <c r="FAU168" s="247"/>
      <c r="FAV168" s="248"/>
      <c r="FAW168" s="248"/>
      <c r="FAX168" s="248"/>
      <c r="FAY168" s="248"/>
      <c r="FAZ168" s="247"/>
      <c r="FBA168" s="247"/>
      <c r="FBB168" s="247"/>
      <c r="FBC168" s="247"/>
      <c r="FBD168" s="248"/>
      <c r="FBE168" s="248"/>
      <c r="FBF168" s="248"/>
      <c r="FBG168" s="248"/>
      <c r="FBH168" s="247"/>
      <c r="FBI168" s="247"/>
      <c r="FBJ168" s="247"/>
      <c r="FBK168" s="247"/>
      <c r="FBL168" s="248"/>
      <c r="FBM168" s="248"/>
      <c r="FBN168" s="248"/>
      <c r="FBO168" s="248"/>
      <c r="FBP168" s="247"/>
      <c r="FBQ168" s="247"/>
      <c r="FBR168" s="247"/>
      <c r="FBS168" s="247"/>
      <c r="FBT168" s="248"/>
      <c r="FBU168" s="248"/>
      <c r="FBV168" s="248"/>
      <c r="FBW168" s="248"/>
      <c r="FBX168" s="247"/>
      <c r="FBY168" s="247"/>
      <c r="FBZ168" s="247"/>
      <c r="FCA168" s="247"/>
      <c r="FCB168" s="248"/>
      <c r="FCC168" s="248"/>
      <c r="FCD168" s="248"/>
      <c r="FCE168" s="248"/>
      <c r="FCF168" s="247"/>
      <c r="FCG168" s="247"/>
      <c r="FCH168" s="247"/>
      <c r="FCI168" s="247"/>
      <c r="FCJ168" s="248"/>
      <c r="FCK168" s="248"/>
      <c r="FCL168" s="248"/>
      <c r="FCM168" s="248"/>
      <c r="FCN168" s="247"/>
      <c r="FCO168" s="247"/>
      <c r="FCP168" s="247"/>
      <c r="FCQ168" s="247"/>
      <c r="FCR168" s="248"/>
      <c r="FCS168" s="248"/>
      <c r="FCT168" s="248"/>
      <c r="FCU168" s="248"/>
      <c r="FCV168" s="247"/>
      <c r="FCW168" s="247"/>
      <c r="FCX168" s="247"/>
      <c r="FCY168" s="247"/>
      <c r="FCZ168" s="248"/>
      <c r="FDA168" s="248"/>
      <c r="FDB168" s="248"/>
      <c r="FDC168" s="248"/>
      <c r="FDD168" s="247"/>
      <c r="FDE168" s="247"/>
      <c r="FDF168" s="247"/>
      <c r="FDG168" s="247"/>
      <c r="FDH168" s="248"/>
      <c r="FDI168" s="248"/>
      <c r="FDJ168" s="248"/>
      <c r="FDK168" s="248"/>
      <c r="FDL168" s="247"/>
      <c r="FDM168" s="247"/>
      <c r="FDN168" s="247"/>
      <c r="FDO168" s="247"/>
      <c r="FDP168" s="248"/>
      <c r="FDQ168" s="248"/>
      <c r="FDR168" s="248"/>
      <c r="FDS168" s="248"/>
      <c r="FDT168" s="247"/>
      <c r="FDU168" s="247"/>
      <c r="FDV168" s="247"/>
      <c r="FDW168" s="247"/>
      <c r="FDX168" s="248"/>
      <c r="FDY168" s="248"/>
      <c r="FDZ168" s="248"/>
      <c r="FEA168" s="248"/>
      <c r="FEB168" s="247"/>
      <c r="FEC168" s="247"/>
      <c r="FED168" s="247"/>
      <c r="FEE168" s="247"/>
      <c r="FEF168" s="248"/>
      <c r="FEG168" s="248"/>
      <c r="FEH168" s="248"/>
      <c r="FEI168" s="248"/>
      <c r="FEJ168" s="247"/>
      <c r="FEK168" s="247"/>
      <c r="FEL168" s="247"/>
      <c r="FEM168" s="247"/>
      <c r="FEN168" s="248"/>
      <c r="FEO168" s="248"/>
      <c r="FEP168" s="248"/>
      <c r="FEQ168" s="248"/>
      <c r="FER168" s="247"/>
      <c r="FES168" s="247"/>
      <c r="FET168" s="247"/>
      <c r="FEU168" s="247"/>
      <c r="FEV168" s="248"/>
      <c r="FEW168" s="248"/>
      <c r="FEX168" s="248"/>
      <c r="FEY168" s="248"/>
      <c r="FEZ168" s="247"/>
      <c r="FFA168" s="247"/>
      <c r="FFB168" s="247"/>
      <c r="FFC168" s="247"/>
      <c r="FFD168" s="248"/>
      <c r="FFE168" s="248"/>
      <c r="FFF168" s="248"/>
      <c r="FFG168" s="248"/>
      <c r="FFH168" s="247"/>
      <c r="FFI168" s="247"/>
      <c r="FFJ168" s="247"/>
      <c r="FFK168" s="247"/>
      <c r="FFL168" s="248"/>
      <c r="FFM168" s="248"/>
      <c r="FFN168" s="248"/>
      <c r="FFO168" s="248"/>
      <c r="FFP168" s="247"/>
      <c r="FFQ168" s="247"/>
      <c r="FFR168" s="247"/>
      <c r="FFS168" s="247"/>
      <c r="FFT168" s="248"/>
      <c r="FFU168" s="248"/>
      <c r="FFV168" s="248"/>
      <c r="FFW168" s="248"/>
      <c r="FFX168" s="247"/>
      <c r="FFY168" s="247"/>
      <c r="FFZ168" s="247"/>
      <c r="FGA168" s="247"/>
      <c r="FGB168" s="248"/>
      <c r="FGC168" s="248"/>
      <c r="FGD168" s="248"/>
      <c r="FGE168" s="248"/>
      <c r="FGF168" s="247"/>
      <c r="FGG168" s="247"/>
      <c r="FGH168" s="247"/>
      <c r="FGI168" s="247"/>
      <c r="FGJ168" s="248"/>
      <c r="FGK168" s="248"/>
      <c r="FGL168" s="248"/>
      <c r="FGM168" s="248"/>
      <c r="FGN168" s="247"/>
      <c r="FGO168" s="247"/>
      <c r="FGP168" s="247"/>
      <c r="FGQ168" s="247"/>
      <c r="FGR168" s="248"/>
      <c r="FGS168" s="248"/>
      <c r="FGT168" s="248"/>
      <c r="FGU168" s="248"/>
      <c r="FGV168" s="247"/>
      <c r="FGW168" s="247"/>
      <c r="FGX168" s="247"/>
      <c r="FGY168" s="247"/>
      <c r="FGZ168" s="248"/>
      <c r="FHA168" s="248"/>
      <c r="FHB168" s="248"/>
      <c r="FHC168" s="248"/>
      <c r="FHD168" s="247"/>
      <c r="FHE168" s="247"/>
      <c r="FHF168" s="247"/>
      <c r="FHG168" s="247"/>
      <c r="FHH168" s="248"/>
      <c r="FHI168" s="248"/>
      <c r="FHJ168" s="248"/>
      <c r="FHK168" s="248"/>
      <c r="FHL168" s="247"/>
      <c r="FHM168" s="247"/>
      <c r="FHN168" s="247"/>
      <c r="FHO168" s="247"/>
      <c r="FHP168" s="248"/>
      <c r="FHQ168" s="248"/>
      <c r="FHR168" s="248"/>
      <c r="FHS168" s="248"/>
      <c r="FHT168" s="247"/>
      <c r="FHU168" s="247"/>
      <c r="FHV168" s="247"/>
      <c r="FHW168" s="247"/>
      <c r="FHX168" s="248"/>
      <c r="FHY168" s="248"/>
      <c r="FHZ168" s="248"/>
      <c r="FIA168" s="248"/>
      <c r="FIB168" s="247"/>
      <c r="FIC168" s="247"/>
      <c r="FID168" s="247"/>
      <c r="FIE168" s="247"/>
      <c r="FIF168" s="248"/>
      <c r="FIG168" s="248"/>
      <c r="FIH168" s="248"/>
      <c r="FII168" s="248"/>
      <c r="FIJ168" s="247"/>
      <c r="FIK168" s="247"/>
      <c r="FIL168" s="247"/>
      <c r="FIM168" s="247"/>
      <c r="FIN168" s="248"/>
      <c r="FIO168" s="248"/>
      <c r="FIP168" s="248"/>
      <c r="FIQ168" s="248"/>
      <c r="FIR168" s="247"/>
      <c r="FIS168" s="247"/>
      <c r="FIT168" s="247"/>
      <c r="FIU168" s="247"/>
      <c r="FIV168" s="248"/>
      <c r="FIW168" s="248"/>
      <c r="FIX168" s="248"/>
      <c r="FIY168" s="248"/>
      <c r="FIZ168" s="247"/>
      <c r="FJA168" s="247"/>
      <c r="FJB168" s="247"/>
      <c r="FJC168" s="247"/>
      <c r="FJD168" s="248"/>
      <c r="FJE168" s="248"/>
      <c r="FJF168" s="248"/>
      <c r="FJG168" s="248"/>
      <c r="FJH168" s="247"/>
      <c r="FJI168" s="247"/>
      <c r="FJJ168" s="247"/>
      <c r="FJK168" s="247"/>
      <c r="FJL168" s="248"/>
      <c r="FJM168" s="248"/>
      <c r="FJN168" s="248"/>
      <c r="FJO168" s="248"/>
      <c r="FJP168" s="247"/>
      <c r="FJQ168" s="247"/>
      <c r="FJR168" s="247"/>
      <c r="FJS168" s="247"/>
      <c r="FJT168" s="248"/>
      <c r="FJU168" s="248"/>
      <c r="FJV168" s="248"/>
      <c r="FJW168" s="248"/>
      <c r="FJX168" s="247"/>
      <c r="FJY168" s="247"/>
      <c r="FJZ168" s="247"/>
      <c r="FKA168" s="247"/>
      <c r="FKB168" s="248"/>
      <c r="FKC168" s="248"/>
      <c r="FKD168" s="248"/>
      <c r="FKE168" s="248"/>
      <c r="FKF168" s="247"/>
      <c r="FKG168" s="247"/>
      <c r="FKH168" s="247"/>
      <c r="FKI168" s="247"/>
      <c r="FKJ168" s="248"/>
      <c r="FKK168" s="248"/>
      <c r="FKL168" s="248"/>
      <c r="FKM168" s="248"/>
      <c r="FKN168" s="247"/>
      <c r="FKO168" s="247"/>
      <c r="FKP168" s="247"/>
      <c r="FKQ168" s="247"/>
      <c r="FKR168" s="248"/>
      <c r="FKS168" s="248"/>
      <c r="FKT168" s="248"/>
      <c r="FKU168" s="248"/>
      <c r="FKV168" s="247"/>
      <c r="FKW168" s="247"/>
      <c r="FKX168" s="247"/>
      <c r="FKY168" s="247"/>
      <c r="FKZ168" s="248"/>
      <c r="FLA168" s="248"/>
      <c r="FLB168" s="248"/>
      <c r="FLC168" s="248"/>
      <c r="FLD168" s="247"/>
      <c r="FLE168" s="247"/>
      <c r="FLF168" s="247"/>
      <c r="FLG168" s="247"/>
      <c r="FLH168" s="248"/>
      <c r="FLI168" s="248"/>
      <c r="FLJ168" s="248"/>
      <c r="FLK168" s="248"/>
      <c r="FLL168" s="247"/>
      <c r="FLM168" s="247"/>
      <c r="FLN168" s="247"/>
      <c r="FLO168" s="247"/>
      <c r="FLP168" s="248"/>
      <c r="FLQ168" s="248"/>
      <c r="FLR168" s="248"/>
      <c r="FLS168" s="248"/>
      <c r="FLT168" s="247"/>
      <c r="FLU168" s="247"/>
      <c r="FLV168" s="247"/>
      <c r="FLW168" s="247"/>
      <c r="FLX168" s="248"/>
      <c r="FLY168" s="248"/>
      <c r="FLZ168" s="248"/>
      <c r="FMA168" s="248"/>
      <c r="FMB168" s="247"/>
      <c r="FMC168" s="247"/>
      <c r="FMD168" s="247"/>
      <c r="FME168" s="247"/>
      <c r="FMF168" s="248"/>
      <c r="FMG168" s="248"/>
      <c r="FMH168" s="248"/>
      <c r="FMI168" s="248"/>
      <c r="FMJ168" s="247"/>
      <c r="FMK168" s="247"/>
      <c r="FML168" s="247"/>
      <c r="FMM168" s="247"/>
      <c r="FMN168" s="248"/>
      <c r="FMO168" s="248"/>
      <c r="FMP168" s="248"/>
      <c r="FMQ168" s="248"/>
      <c r="FMR168" s="247"/>
      <c r="FMS168" s="247"/>
      <c r="FMT168" s="247"/>
      <c r="FMU168" s="247"/>
      <c r="FMV168" s="248"/>
      <c r="FMW168" s="248"/>
      <c r="FMX168" s="248"/>
      <c r="FMY168" s="248"/>
      <c r="FMZ168" s="247"/>
      <c r="FNA168" s="247"/>
      <c r="FNB168" s="247"/>
      <c r="FNC168" s="247"/>
      <c r="FND168" s="248"/>
      <c r="FNE168" s="248"/>
      <c r="FNF168" s="248"/>
      <c r="FNG168" s="248"/>
      <c r="FNH168" s="247"/>
      <c r="FNI168" s="247"/>
      <c r="FNJ168" s="247"/>
      <c r="FNK168" s="247"/>
      <c r="FNL168" s="248"/>
      <c r="FNM168" s="248"/>
      <c r="FNN168" s="248"/>
      <c r="FNO168" s="248"/>
      <c r="FNP168" s="247"/>
      <c r="FNQ168" s="247"/>
      <c r="FNR168" s="247"/>
      <c r="FNS168" s="247"/>
      <c r="FNT168" s="248"/>
      <c r="FNU168" s="248"/>
      <c r="FNV168" s="248"/>
      <c r="FNW168" s="248"/>
      <c r="FNX168" s="247"/>
      <c r="FNY168" s="247"/>
      <c r="FNZ168" s="247"/>
      <c r="FOA168" s="247"/>
      <c r="FOB168" s="248"/>
      <c r="FOC168" s="248"/>
      <c r="FOD168" s="248"/>
      <c r="FOE168" s="248"/>
      <c r="FOF168" s="247"/>
      <c r="FOG168" s="247"/>
      <c r="FOH168" s="247"/>
      <c r="FOI168" s="247"/>
      <c r="FOJ168" s="248"/>
      <c r="FOK168" s="248"/>
      <c r="FOL168" s="248"/>
      <c r="FOM168" s="248"/>
      <c r="FON168" s="247"/>
      <c r="FOO168" s="247"/>
      <c r="FOP168" s="247"/>
      <c r="FOQ168" s="247"/>
      <c r="FOR168" s="248"/>
      <c r="FOS168" s="248"/>
      <c r="FOT168" s="248"/>
      <c r="FOU168" s="248"/>
      <c r="FOV168" s="247"/>
      <c r="FOW168" s="247"/>
      <c r="FOX168" s="247"/>
      <c r="FOY168" s="247"/>
      <c r="FOZ168" s="248"/>
      <c r="FPA168" s="248"/>
      <c r="FPB168" s="248"/>
      <c r="FPC168" s="248"/>
      <c r="FPD168" s="247"/>
      <c r="FPE168" s="247"/>
      <c r="FPF168" s="247"/>
      <c r="FPG168" s="247"/>
      <c r="FPH168" s="248"/>
      <c r="FPI168" s="248"/>
      <c r="FPJ168" s="248"/>
      <c r="FPK168" s="248"/>
      <c r="FPL168" s="247"/>
      <c r="FPM168" s="247"/>
      <c r="FPN168" s="247"/>
      <c r="FPO168" s="247"/>
      <c r="FPP168" s="248"/>
      <c r="FPQ168" s="248"/>
      <c r="FPR168" s="248"/>
      <c r="FPS168" s="248"/>
      <c r="FPT168" s="247"/>
      <c r="FPU168" s="247"/>
      <c r="FPV168" s="247"/>
      <c r="FPW168" s="247"/>
      <c r="FPX168" s="248"/>
      <c r="FPY168" s="248"/>
      <c r="FPZ168" s="248"/>
      <c r="FQA168" s="248"/>
      <c r="FQB168" s="247"/>
      <c r="FQC168" s="247"/>
      <c r="FQD168" s="247"/>
      <c r="FQE168" s="247"/>
      <c r="FQF168" s="248"/>
      <c r="FQG168" s="248"/>
      <c r="FQH168" s="248"/>
      <c r="FQI168" s="248"/>
      <c r="FQJ168" s="247"/>
      <c r="FQK168" s="247"/>
      <c r="FQL168" s="247"/>
      <c r="FQM168" s="247"/>
      <c r="FQN168" s="248"/>
      <c r="FQO168" s="248"/>
      <c r="FQP168" s="248"/>
      <c r="FQQ168" s="248"/>
      <c r="FQR168" s="247"/>
      <c r="FQS168" s="247"/>
      <c r="FQT168" s="247"/>
      <c r="FQU168" s="247"/>
      <c r="FQV168" s="248"/>
      <c r="FQW168" s="248"/>
      <c r="FQX168" s="248"/>
      <c r="FQY168" s="248"/>
      <c r="FQZ168" s="247"/>
      <c r="FRA168" s="247"/>
      <c r="FRB168" s="247"/>
      <c r="FRC168" s="247"/>
      <c r="FRD168" s="248"/>
      <c r="FRE168" s="248"/>
      <c r="FRF168" s="248"/>
      <c r="FRG168" s="248"/>
      <c r="FRH168" s="247"/>
      <c r="FRI168" s="247"/>
      <c r="FRJ168" s="247"/>
      <c r="FRK168" s="247"/>
      <c r="FRL168" s="248"/>
      <c r="FRM168" s="248"/>
      <c r="FRN168" s="248"/>
      <c r="FRO168" s="248"/>
      <c r="FRP168" s="247"/>
      <c r="FRQ168" s="247"/>
      <c r="FRR168" s="247"/>
      <c r="FRS168" s="247"/>
      <c r="FRT168" s="248"/>
      <c r="FRU168" s="248"/>
      <c r="FRV168" s="248"/>
      <c r="FRW168" s="248"/>
      <c r="FRX168" s="247"/>
      <c r="FRY168" s="247"/>
      <c r="FRZ168" s="247"/>
      <c r="FSA168" s="247"/>
      <c r="FSB168" s="248"/>
      <c r="FSC168" s="248"/>
      <c r="FSD168" s="248"/>
      <c r="FSE168" s="248"/>
      <c r="FSF168" s="247"/>
      <c r="FSG168" s="247"/>
      <c r="FSH168" s="247"/>
      <c r="FSI168" s="247"/>
      <c r="FSJ168" s="248"/>
      <c r="FSK168" s="248"/>
      <c r="FSL168" s="248"/>
      <c r="FSM168" s="248"/>
      <c r="FSN168" s="247"/>
      <c r="FSO168" s="247"/>
      <c r="FSP168" s="247"/>
      <c r="FSQ168" s="247"/>
      <c r="FSR168" s="248"/>
      <c r="FSS168" s="248"/>
      <c r="FST168" s="248"/>
      <c r="FSU168" s="248"/>
      <c r="FSV168" s="247"/>
      <c r="FSW168" s="247"/>
      <c r="FSX168" s="247"/>
      <c r="FSY168" s="247"/>
      <c r="FSZ168" s="248"/>
      <c r="FTA168" s="248"/>
      <c r="FTB168" s="248"/>
      <c r="FTC168" s="248"/>
      <c r="FTD168" s="247"/>
      <c r="FTE168" s="247"/>
      <c r="FTF168" s="247"/>
      <c r="FTG168" s="247"/>
      <c r="FTH168" s="248"/>
      <c r="FTI168" s="248"/>
      <c r="FTJ168" s="248"/>
      <c r="FTK168" s="248"/>
      <c r="FTL168" s="247"/>
      <c r="FTM168" s="247"/>
      <c r="FTN168" s="247"/>
      <c r="FTO168" s="247"/>
      <c r="FTP168" s="248"/>
      <c r="FTQ168" s="248"/>
      <c r="FTR168" s="248"/>
      <c r="FTS168" s="248"/>
      <c r="FTT168" s="247"/>
      <c r="FTU168" s="247"/>
      <c r="FTV168" s="247"/>
      <c r="FTW168" s="247"/>
      <c r="FTX168" s="248"/>
      <c r="FTY168" s="248"/>
      <c r="FTZ168" s="248"/>
      <c r="FUA168" s="248"/>
      <c r="FUB168" s="247"/>
      <c r="FUC168" s="247"/>
      <c r="FUD168" s="247"/>
      <c r="FUE168" s="247"/>
      <c r="FUF168" s="248"/>
      <c r="FUG168" s="248"/>
      <c r="FUH168" s="248"/>
      <c r="FUI168" s="248"/>
      <c r="FUJ168" s="247"/>
      <c r="FUK168" s="247"/>
      <c r="FUL168" s="247"/>
      <c r="FUM168" s="247"/>
      <c r="FUN168" s="248"/>
      <c r="FUO168" s="248"/>
      <c r="FUP168" s="248"/>
      <c r="FUQ168" s="248"/>
      <c r="FUR168" s="247"/>
      <c r="FUS168" s="247"/>
      <c r="FUT168" s="247"/>
      <c r="FUU168" s="247"/>
      <c r="FUV168" s="248"/>
      <c r="FUW168" s="248"/>
      <c r="FUX168" s="248"/>
      <c r="FUY168" s="248"/>
      <c r="FUZ168" s="247"/>
      <c r="FVA168" s="247"/>
      <c r="FVB168" s="247"/>
      <c r="FVC168" s="247"/>
      <c r="FVD168" s="248"/>
      <c r="FVE168" s="248"/>
      <c r="FVF168" s="248"/>
      <c r="FVG168" s="248"/>
      <c r="FVH168" s="247"/>
      <c r="FVI168" s="247"/>
      <c r="FVJ168" s="247"/>
      <c r="FVK168" s="247"/>
      <c r="FVL168" s="248"/>
      <c r="FVM168" s="248"/>
      <c r="FVN168" s="248"/>
      <c r="FVO168" s="248"/>
      <c r="FVP168" s="247"/>
      <c r="FVQ168" s="247"/>
      <c r="FVR168" s="247"/>
      <c r="FVS168" s="247"/>
      <c r="FVT168" s="248"/>
      <c r="FVU168" s="248"/>
      <c r="FVV168" s="248"/>
      <c r="FVW168" s="248"/>
      <c r="FVX168" s="247"/>
      <c r="FVY168" s="247"/>
      <c r="FVZ168" s="247"/>
      <c r="FWA168" s="247"/>
      <c r="FWB168" s="248"/>
      <c r="FWC168" s="248"/>
      <c r="FWD168" s="248"/>
      <c r="FWE168" s="248"/>
      <c r="FWF168" s="247"/>
      <c r="FWG168" s="247"/>
      <c r="FWH168" s="247"/>
      <c r="FWI168" s="247"/>
      <c r="FWJ168" s="248"/>
      <c r="FWK168" s="248"/>
      <c r="FWL168" s="248"/>
      <c r="FWM168" s="248"/>
      <c r="FWN168" s="247"/>
      <c r="FWO168" s="247"/>
      <c r="FWP168" s="247"/>
      <c r="FWQ168" s="247"/>
      <c r="FWR168" s="248"/>
      <c r="FWS168" s="248"/>
      <c r="FWT168" s="248"/>
      <c r="FWU168" s="248"/>
      <c r="FWV168" s="247"/>
      <c r="FWW168" s="247"/>
      <c r="FWX168" s="247"/>
      <c r="FWY168" s="247"/>
      <c r="FWZ168" s="248"/>
      <c r="FXA168" s="248"/>
      <c r="FXB168" s="248"/>
      <c r="FXC168" s="248"/>
      <c r="FXD168" s="247"/>
      <c r="FXE168" s="247"/>
      <c r="FXF168" s="247"/>
      <c r="FXG168" s="247"/>
      <c r="FXH168" s="248"/>
      <c r="FXI168" s="248"/>
      <c r="FXJ168" s="248"/>
      <c r="FXK168" s="248"/>
      <c r="FXL168" s="247"/>
      <c r="FXM168" s="247"/>
      <c r="FXN168" s="247"/>
      <c r="FXO168" s="247"/>
      <c r="FXP168" s="248"/>
      <c r="FXQ168" s="248"/>
      <c r="FXR168" s="248"/>
      <c r="FXS168" s="248"/>
      <c r="FXT168" s="247"/>
      <c r="FXU168" s="247"/>
      <c r="FXV168" s="247"/>
      <c r="FXW168" s="247"/>
      <c r="FXX168" s="248"/>
      <c r="FXY168" s="248"/>
      <c r="FXZ168" s="248"/>
      <c r="FYA168" s="248"/>
      <c r="FYB168" s="247"/>
      <c r="FYC168" s="247"/>
      <c r="FYD168" s="247"/>
      <c r="FYE168" s="247"/>
      <c r="FYF168" s="248"/>
      <c r="FYG168" s="248"/>
      <c r="FYH168" s="248"/>
      <c r="FYI168" s="248"/>
      <c r="FYJ168" s="247"/>
      <c r="FYK168" s="247"/>
      <c r="FYL168" s="247"/>
      <c r="FYM168" s="247"/>
      <c r="FYN168" s="248"/>
      <c r="FYO168" s="248"/>
      <c r="FYP168" s="248"/>
      <c r="FYQ168" s="248"/>
      <c r="FYR168" s="247"/>
      <c r="FYS168" s="247"/>
      <c r="FYT168" s="247"/>
      <c r="FYU168" s="247"/>
      <c r="FYV168" s="248"/>
      <c r="FYW168" s="248"/>
      <c r="FYX168" s="248"/>
      <c r="FYY168" s="248"/>
      <c r="FYZ168" s="247"/>
      <c r="FZA168" s="247"/>
      <c r="FZB168" s="247"/>
      <c r="FZC168" s="247"/>
      <c r="FZD168" s="248"/>
      <c r="FZE168" s="248"/>
      <c r="FZF168" s="248"/>
      <c r="FZG168" s="248"/>
      <c r="FZH168" s="247"/>
      <c r="FZI168" s="247"/>
      <c r="FZJ168" s="247"/>
      <c r="FZK168" s="247"/>
      <c r="FZL168" s="248"/>
      <c r="FZM168" s="248"/>
      <c r="FZN168" s="248"/>
      <c r="FZO168" s="248"/>
      <c r="FZP168" s="247"/>
      <c r="FZQ168" s="247"/>
      <c r="FZR168" s="247"/>
      <c r="FZS168" s="247"/>
      <c r="FZT168" s="248"/>
      <c r="FZU168" s="248"/>
      <c r="FZV168" s="248"/>
      <c r="FZW168" s="248"/>
      <c r="FZX168" s="247"/>
      <c r="FZY168" s="247"/>
      <c r="FZZ168" s="247"/>
      <c r="GAA168" s="247"/>
      <c r="GAB168" s="248"/>
      <c r="GAC168" s="248"/>
      <c r="GAD168" s="248"/>
      <c r="GAE168" s="248"/>
      <c r="GAF168" s="247"/>
      <c r="GAG168" s="247"/>
      <c r="GAH168" s="247"/>
      <c r="GAI168" s="247"/>
      <c r="GAJ168" s="248"/>
      <c r="GAK168" s="248"/>
      <c r="GAL168" s="248"/>
      <c r="GAM168" s="248"/>
      <c r="GAN168" s="247"/>
      <c r="GAO168" s="247"/>
      <c r="GAP168" s="247"/>
      <c r="GAQ168" s="247"/>
      <c r="GAR168" s="248"/>
      <c r="GAS168" s="248"/>
      <c r="GAT168" s="248"/>
      <c r="GAU168" s="248"/>
      <c r="GAV168" s="247"/>
      <c r="GAW168" s="247"/>
      <c r="GAX168" s="247"/>
      <c r="GAY168" s="247"/>
      <c r="GAZ168" s="248"/>
      <c r="GBA168" s="248"/>
      <c r="GBB168" s="248"/>
      <c r="GBC168" s="248"/>
      <c r="GBD168" s="247"/>
      <c r="GBE168" s="247"/>
      <c r="GBF168" s="247"/>
      <c r="GBG168" s="247"/>
      <c r="GBH168" s="248"/>
      <c r="GBI168" s="248"/>
      <c r="GBJ168" s="248"/>
      <c r="GBK168" s="248"/>
      <c r="GBL168" s="247"/>
      <c r="GBM168" s="247"/>
      <c r="GBN168" s="247"/>
      <c r="GBO168" s="247"/>
      <c r="GBP168" s="248"/>
      <c r="GBQ168" s="248"/>
      <c r="GBR168" s="248"/>
      <c r="GBS168" s="248"/>
      <c r="GBT168" s="247"/>
      <c r="GBU168" s="247"/>
      <c r="GBV168" s="247"/>
      <c r="GBW168" s="247"/>
      <c r="GBX168" s="248"/>
      <c r="GBY168" s="248"/>
      <c r="GBZ168" s="248"/>
      <c r="GCA168" s="248"/>
      <c r="GCB168" s="247"/>
      <c r="GCC168" s="247"/>
      <c r="GCD168" s="247"/>
      <c r="GCE168" s="247"/>
      <c r="GCF168" s="248"/>
      <c r="GCG168" s="248"/>
      <c r="GCH168" s="248"/>
      <c r="GCI168" s="248"/>
      <c r="GCJ168" s="247"/>
      <c r="GCK168" s="247"/>
      <c r="GCL168" s="247"/>
      <c r="GCM168" s="247"/>
      <c r="GCN168" s="248"/>
      <c r="GCO168" s="248"/>
      <c r="GCP168" s="248"/>
      <c r="GCQ168" s="248"/>
      <c r="GCR168" s="247"/>
      <c r="GCS168" s="247"/>
      <c r="GCT168" s="247"/>
      <c r="GCU168" s="247"/>
      <c r="GCV168" s="248"/>
      <c r="GCW168" s="248"/>
      <c r="GCX168" s="248"/>
      <c r="GCY168" s="248"/>
      <c r="GCZ168" s="247"/>
      <c r="GDA168" s="247"/>
      <c r="GDB168" s="247"/>
      <c r="GDC168" s="247"/>
      <c r="GDD168" s="248"/>
      <c r="GDE168" s="248"/>
      <c r="GDF168" s="248"/>
      <c r="GDG168" s="248"/>
      <c r="GDH168" s="247"/>
      <c r="GDI168" s="247"/>
      <c r="GDJ168" s="247"/>
      <c r="GDK168" s="247"/>
      <c r="GDL168" s="248"/>
      <c r="GDM168" s="248"/>
      <c r="GDN168" s="248"/>
      <c r="GDO168" s="248"/>
      <c r="GDP168" s="247"/>
      <c r="GDQ168" s="247"/>
      <c r="GDR168" s="247"/>
      <c r="GDS168" s="247"/>
      <c r="GDT168" s="248"/>
      <c r="GDU168" s="248"/>
      <c r="GDV168" s="248"/>
      <c r="GDW168" s="248"/>
      <c r="GDX168" s="247"/>
      <c r="GDY168" s="247"/>
      <c r="GDZ168" s="247"/>
      <c r="GEA168" s="247"/>
      <c r="GEB168" s="248"/>
      <c r="GEC168" s="248"/>
      <c r="GED168" s="248"/>
      <c r="GEE168" s="248"/>
      <c r="GEF168" s="247"/>
      <c r="GEG168" s="247"/>
      <c r="GEH168" s="247"/>
      <c r="GEI168" s="247"/>
      <c r="GEJ168" s="248"/>
      <c r="GEK168" s="248"/>
      <c r="GEL168" s="248"/>
      <c r="GEM168" s="248"/>
      <c r="GEN168" s="247"/>
      <c r="GEO168" s="247"/>
      <c r="GEP168" s="247"/>
      <c r="GEQ168" s="247"/>
      <c r="GER168" s="248"/>
      <c r="GES168" s="248"/>
      <c r="GET168" s="248"/>
      <c r="GEU168" s="248"/>
      <c r="GEV168" s="247"/>
      <c r="GEW168" s="247"/>
      <c r="GEX168" s="247"/>
      <c r="GEY168" s="247"/>
      <c r="GEZ168" s="248"/>
      <c r="GFA168" s="248"/>
      <c r="GFB168" s="248"/>
      <c r="GFC168" s="248"/>
      <c r="GFD168" s="247"/>
      <c r="GFE168" s="247"/>
      <c r="GFF168" s="247"/>
      <c r="GFG168" s="247"/>
      <c r="GFH168" s="248"/>
      <c r="GFI168" s="248"/>
      <c r="GFJ168" s="248"/>
      <c r="GFK168" s="248"/>
      <c r="GFL168" s="247"/>
      <c r="GFM168" s="247"/>
      <c r="GFN168" s="247"/>
      <c r="GFO168" s="247"/>
      <c r="GFP168" s="248"/>
      <c r="GFQ168" s="248"/>
      <c r="GFR168" s="248"/>
      <c r="GFS168" s="248"/>
      <c r="GFT168" s="247"/>
      <c r="GFU168" s="247"/>
      <c r="GFV168" s="247"/>
      <c r="GFW168" s="247"/>
      <c r="GFX168" s="248"/>
      <c r="GFY168" s="248"/>
      <c r="GFZ168" s="248"/>
      <c r="GGA168" s="248"/>
      <c r="GGB168" s="247"/>
      <c r="GGC168" s="247"/>
      <c r="GGD168" s="247"/>
      <c r="GGE168" s="247"/>
      <c r="GGF168" s="248"/>
      <c r="GGG168" s="248"/>
      <c r="GGH168" s="248"/>
      <c r="GGI168" s="248"/>
      <c r="GGJ168" s="247"/>
      <c r="GGK168" s="247"/>
      <c r="GGL168" s="247"/>
      <c r="GGM168" s="247"/>
      <c r="GGN168" s="248"/>
      <c r="GGO168" s="248"/>
      <c r="GGP168" s="248"/>
      <c r="GGQ168" s="248"/>
      <c r="GGR168" s="247"/>
      <c r="GGS168" s="247"/>
      <c r="GGT168" s="247"/>
      <c r="GGU168" s="247"/>
      <c r="GGV168" s="248"/>
      <c r="GGW168" s="248"/>
      <c r="GGX168" s="248"/>
      <c r="GGY168" s="248"/>
      <c r="GGZ168" s="247"/>
      <c r="GHA168" s="247"/>
      <c r="GHB168" s="247"/>
      <c r="GHC168" s="247"/>
      <c r="GHD168" s="248"/>
      <c r="GHE168" s="248"/>
      <c r="GHF168" s="248"/>
      <c r="GHG168" s="248"/>
      <c r="GHH168" s="247"/>
      <c r="GHI168" s="247"/>
      <c r="GHJ168" s="247"/>
      <c r="GHK168" s="247"/>
      <c r="GHL168" s="248"/>
      <c r="GHM168" s="248"/>
      <c r="GHN168" s="248"/>
      <c r="GHO168" s="248"/>
      <c r="GHP168" s="247"/>
      <c r="GHQ168" s="247"/>
      <c r="GHR168" s="247"/>
      <c r="GHS168" s="247"/>
      <c r="GHT168" s="248"/>
      <c r="GHU168" s="248"/>
      <c r="GHV168" s="248"/>
      <c r="GHW168" s="248"/>
      <c r="GHX168" s="247"/>
      <c r="GHY168" s="247"/>
      <c r="GHZ168" s="247"/>
      <c r="GIA168" s="247"/>
      <c r="GIB168" s="248"/>
      <c r="GIC168" s="248"/>
      <c r="GID168" s="248"/>
      <c r="GIE168" s="248"/>
      <c r="GIF168" s="247"/>
      <c r="GIG168" s="247"/>
      <c r="GIH168" s="247"/>
      <c r="GII168" s="247"/>
      <c r="GIJ168" s="248"/>
      <c r="GIK168" s="248"/>
      <c r="GIL168" s="248"/>
      <c r="GIM168" s="248"/>
      <c r="GIN168" s="247"/>
      <c r="GIO168" s="247"/>
      <c r="GIP168" s="247"/>
      <c r="GIQ168" s="247"/>
      <c r="GIR168" s="248"/>
      <c r="GIS168" s="248"/>
      <c r="GIT168" s="248"/>
      <c r="GIU168" s="248"/>
      <c r="GIV168" s="247"/>
      <c r="GIW168" s="247"/>
      <c r="GIX168" s="247"/>
      <c r="GIY168" s="247"/>
      <c r="GIZ168" s="248"/>
      <c r="GJA168" s="248"/>
      <c r="GJB168" s="248"/>
      <c r="GJC168" s="248"/>
      <c r="GJD168" s="247"/>
      <c r="GJE168" s="247"/>
      <c r="GJF168" s="247"/>
      <c r="GJG168" s="247"/>
      <c r="GJH168" s="248"/>
      <c r="GJI168" s="248"/>
      <c r="GJJ168" s="248"/>
      <c r="GJK168" s="248"/>
      <c r="GJL168" s="247"/>
      <c r="GJM168" s="247"/>
      <c r="GJN168" s="247"/>
      <c r="GJO168" s="247"/>
      <c r="GJP168" s="248"/>
      <c r="GJQ168" s="248"/>
      <c r="GJR168" s="248"/>
      <c r="GJS168" s="248"/>
      <c r="GJT168" s="247"/>
      <c r="GJU168" s="247"/>
      <c r="GJV168" s="247"/>
      <c r="GJW168" s="247"/>
      <c r="GJX168" s="248"/>
      <c r="GJY168" s="248"/>
      <c r="GJZ168" s="248"/>
      <c r="GKA168" s="248"/>
      <c r="GKB168" s="247"/>
      <c r="GKC168" s="247"/>
      <c r="GKD168" s="247"/>
      <c r="GKE168" s="247"/>
      <c r="GKF168" s="248"/>
      <c r="GKG168" s="248"/>
      <c r="GKH168" s="248"/>
      <c r="GKI168" s="248"/>
      <c r="GKJ168" s="247"/>
      <c r="GKK168" s="247"/>
      <c r="GKL168" s="247"/>
      <c r="GKM168" s="247"/>
      <c r="GKN168" s="248"/>
      <c r="GKO168" s="248"/>
      <c r="GKP168" s="248"/>
      <c r="GKQ168" s="248"/>
      <c r="GKR168" s="247"/>
      <c r="GKS168" s="247"/>
      <c r="GKT168" s="247"/>
      <c r="GKU168" s="247"/>
      <c r="GKV168" s="248"/>
      <c r="GKW168" s="248"/>
      <c r="GKX168" s="248"/>
      <c r="GKY168" s="248"/>
      <c r="GKZ168" s="247"/>
      <c r="GLA168" s="247"/>
      <c r="GLB168" s="247"/>
      <c r="GLC168" s="247"/>
      <c r="GLD168" s="248"/>
      <c r="GLE168" s="248"/>
      <c r="GLF168" s="248"/>
      <c r="GLG168" s="248"/>
      <c r="GLH168" s="247"/>
      <c r="GLI168" s="247"/>
      <c r="GLJ168" s="247"/>
      <c r="GLK168" s="247"/>
      <c r="GLL168" s="248"/>
      <c r="GLM168" s="248"/>
      <c r="GLN168" s="248"/>
      <c r="GLO168" s="248"/>
      <c r="GLP168" s="247"/>
      <c r="GLQ168" s="247"/>
      <c r="GLR168" s="247"/>
      <c r="GLS168" s="247"/>
      <c r="GLT168" s="248"/>
      <c r="GLU168" s="248"/>
      <c r="GLV168" s="248"/>
      <c r="GLW168" s="248"/>
      <c r="GLX168" s="247"/>
      <c r="GLY168" s="247"/>
      <c r="GLZ168" s="247"/>
      <c r="GMA168" s="247"/>
      <c r="GMB168" s="248"/>
      <c r="GMC168" s="248"/>
      <c r="GMD168" s="248"/>
      <c r="GME168" s="248"/>
      <c r="GMF168" s="247"/>
      <c r="GMG168" s="247"/>
      <c r="GMH168" s="247"/>
      <c r="GMI168" s="247"/>
      <c r="GMJ168" s="248"/>
      <c r="GMK168" s="248"/>
      <c r="GML168" s="248"/>
      <c r="GMM168" s="248"/>
      <c r="GMN168" s="247"/>
      <c r="GMO168" s="247"/>
      <c r="GMP168" s="247"/>
      <c r="GMQ168" s="247"/>
      <c r="GMR168" s="248"/>
      <c r="GMS168" s="248"/>
      <c r="GMT168" s="248"/>
      <c r="GMU168" s="248"/>
      <c r="GMV168" s="247"/>
      <c r="GMW168" s="247"/>
      <c r="GMX168" s="247"/>
      <c r="GMY168" s="247"/>
      <c r="GMZ168" s="248"/>
      <c r="GNA168" s="248"/>
      <c r="GNB168" s="248"/>
      <c r="GNC168" s="248"/>
      <c r="GND168" s="247"/>
      <c r="GNE168" s="247"/>
      <c r="GNF168" s="247"/>
      <c r="GNG168" s="247"/>
      <c r="GNH168" s="248"/>
      <c r="GNI168" s="248"/>
      <c r="GNJ168" s="248"/>
      <c r="GNK168" s="248"/>
      <c r="GNL168" s="247"/>
      <c r="GNM168" s="247"/>
      <c r="GNN168" s="247"/>
      <c r="GNO168" s="247"/>
      <c r="GNP168" s="248"/>
      <c r="GNQ168" s="248"/>
      <c r="GNR168" s="248"/>
      <c r="GNS168" s="248"/>
      <c r="GNT168" s="247"/>
      <c r="GNU168" s="247"/>
      <c r="GNV168" s="247"/>
      <c r="GNW168" s="247"/>
      <c r="GNX168" s="248"/>
      <c r="GNY168" s="248"/>
      <c r="GNZ168" s="248"/>
      <c r="GOA168" s="248"/>
      <c r="GOB168" s="247"/>
      <c r="GOC168" s="247"/>
      <c r="GOD168" s="247"/>
      <c r="GOE168" s="247"/>
      <c r="GOF168" s="248"/>
      <c r="GOG168" s="248"/>
      <c r="GOH168" s="248"/>
      <c r="GOI168" s="248"/>
      <c r="GOJ168" s="247"/>
      <c r="GOK168" s="247"/>
      <c r="GOL168" s="247"/>
      <c r="GOM168" s="247"/>
      <c r="GON168" s="248"/>
      <c r="GOO168" s="248"/>
      <c r="GOP168" s="248"/>
      <c r="GOQ168" s="248"/>
      <c r="GOR168" s="247"/>
      <c r="GOS168" s="247"/>
      <c r="GOT168" s="247"/>
      <c r="GOU168" s="247"/>
      <c r="GOV168" s="248"/>
      <c r="GOW168" s="248"/>
      <c r="GOX168" s="248"/>
      <c r="GOY168" s="248"/>
      <c r="GOZ168" s="247"/>
      <c r="GPA168" s="247"/>
      <c r="GPB168" s="247"/>
      <c r="GPC168" s="247"/>
      <c r="GPD168" s="248"/>
      <c r="GPE168" s="248"/>
      <c r="GPF168" s="248"/>
      <c r="GPG168" s="248"/>
      <c r="GPH168" s="247"/>
      <c r="GPI168" s="247"/>
      <c r="GPJ168" s="247"/>
      <c r="GPK168" s="247"/>
      <c r="GPL168" s="248"/>
      <c r="GPM168" s="248"/>
      <c r="GPN168" s="248"/>
      <c r="GPO168" s="248"/>
      <c r="GPP168" s="247"/>
      <c r="GPQ168" s="247"/>
      <c r="GPR168" s="247"/>
      <c r="GPS168" s="247"/>
      <c r="GPT168" s="248"/>
      <c r="GPU168" s="248"/>
      <c r="GPV168" s="248"/>
      <c r="GPW168" s="248"/>
      <c r="GPX168" s="247"/>
      <c r="GPY168" s="247"/>
      <c r="GPZ168" s="247"/>
      <c r="GQA168" s="247"/>
      <c r="GQB168" s="248"/>
      <c r="GQC168" s="248"/>
      <c r="GQD168" s="248"/>
      <c r="GQE168" s="248"/>
      <c r="GQF168" s="247"/>
      <c r="GQG168" s="247"/>
      <c r="GQH168" s="247"/>
      <c r="GQI168" s="247"/>
      <c r="GQJ168" s="248"/>
      <c r="GQK168" s="248"/>
      <c r="GQL168" s="248"/>
      <c r="GQM168" s="248"/>
      <c r="GQN168" s="247"/>
      <c r="GQO168" s="247"/>
      <c r="GQP168" s="247"/>
      <c r="GQQ168" s="247"/>
      <c r="GQR168" s="248"/>
      <c r="GQS168" s="248"/>
      <c r="GQT168" s="248"/>
      <c r="GQU168" s="248"/>
      <c r="GQV168" s="247"/>
      <c r="GQW168" s="247"/>
      <c r="GQX168" s="247"/>
      <c r="GQY168" s="247"/>
      <c r="GQZ168" s="248"/>
      <c r="GRA168" s="248"/>
      <c r="GRB168" s="248"/>
      <c r="GRC168" s="248"/>
      <c r="GRD168" s="247"/>
      <c r="GRE168" s="247"/>
      <c r="GRF168" s="247"/>
      <c r="GRG168" s="247"/>
      <c r="GRH168" s="248"/>
      <c r="GRI168" s="248"/>
      <c r="GRJ168" s="248"/>
      <c r="GRK168" s="248"/>
      <c r="GRL168" s="247"/>
      <c r="GRM168" s="247"/>
      <c r="GRN168" s="247"/>
      <c r="GRO168" s="247"/>
      <c r="GRP168" s="248"/>
      <c r="GRQ168" s="248"/>
      <c r="GRR168" s="248"/>
      <c r="GRS168" s="248"/>
      <c r="GRT168" s="247"/>
      <c r="GRU168" s="247"/>
      <c r="GRV168" s="247"/>
      <c r="GRW168" s="247"/>
      <c r="GRX168" s="248"/>
      <c r="GRY168" s="248"/>
      <c r="GRZ168" s="248"/>
      <c r="GSA168" s="248"/>
      <c r="GSB168" s="247"/>
      <c r="GSC168" s="247"/>
      <c r="GSD168" s="247"/>
      <c r="GSE168" s="247"/>
      <c r="GSF168" s="248"/>
      <c r="GSG168" s="248"/>
      <c r="GSH168" s="248"/>
      <c r="GSI168" s="248"/>
      <c r="GSJ168" s="247"/>
      <c r="GSK168" s="247"/>
      <c r="GSL168" s="247"/>
      <c r="GSM168" s="247"/>
      <c r="GSN168" s="248"/>
      <c r="GSO168" s="248"/>
      <c r="GSP168" s="248"/>
      <c r="GSQ168" s="248"/>
      <c r="GSR168" s="247"/>
      <c r="GSS168" s="247"/>
      <c r="GST168" s="247"/>
      <c r="GSU168" s="247"/>
      <c r="GSV168" s="248"/>
      <c r="GSW168" s="248"/>
      <c r="GSX168" s="248"/>
      <c r="GSY168" s="248"/>
      <c r="GSZ168" s="247"/>
      <c r="GTA168" s="247"/>
      <c r="GTB168" s="247"/>
      <c r="GTC168" s="247"/>
      <c r="GTD168" s="248"/>
      <c r="GTE168" s="248"/>
      <c r="GTF168" s="248"/>
      <c r="GTG168" s="248"/>
      <c r="GTH168" s="247"/>
      <c r="GTI168" s="247"/>
      <c r="GTJ168" s="247"/>
      <c r="GTK168" s="247"/>
      <c r="GTL168" s="248"/>
      <c r="GTM168" s="248"/>
      <c r="GTN168" s="248"/>
      <c r="GTO168" s="248"/>
      <c r="GTP168" s="247"/>
      <c r="GTQ168" s="247"/>
      <c r="GTR168" s="247"/>
      <c r="GTS168" s="247"/>
      <c r="GTT168" s="248"/>
      <c r="GTU168" s="248"/>
      <c r="GTV168" s="248"/>
      <c r="GTW168" s="248"/>
      <c r="GTX168" s="247"/>
      <c r="GTY168" s="247"/>
      <c r="GTZ168" s="247"/>
      <c r="GUA168" s="247"/>
      <c r="GUB168" s="248"/>
      <c r="GUC168" s="248"/>
      <c r="GUD168" s="248"/>
      <c r="GUE168" s="248"/>
      <c r="GUF168" s="247"/>
      <c r="GUG168" s="247"/>
      <c r="GUH168" s="247"/>
      <c r="GUI168" s="247"/>
      <c r="GUJ168" s="248"/>
      <c r="GUK168" s="248"/>
      <c r="GUL168" s="248"/>
      <c r="GUM168" s="248"/>
      <c r="GUN168" s="247"/>
      <c r="GUO168" s="247"/>
      <c r="GUP168" s="247"/>
      <c r="GUQ168" s="247"/>
      <c r="GUR168" s="248"/>
      <c r="GUS168" s="248"/>
      <c r="GUT168" s="248"/>
      <c r="GUU168" s="248"/>
      <c r="GUV168" s="247"/>
      <c r="GUW168" s="247"/>
      <c r="GUX168" s="247"/>
      <c r="GUY168" s="247"/>
      <c r="GUZ168" s="248"/>
      <c r="GVA168" s="248"/>
      <c r="GVB168" s="248"/>
      <c r="GVC168" s="248"/>
      <c r="GVD168" s="247"/>
      <c r="GVE168" s="247"/>
      <c r="GVF168" s="247"/>
      <c r="GVG168" s="247"/>
      <c r="GVH168" s="248"/>
      <c r="GVI168" s="248"/>
      <c r="GVJ168" s="248"/>
      <c r="GVK168" s="248"/>
      <c r="GVL168" s="247"/>
      <c r="GVM168" s="247"/>
      <c r="GVN168" s="247"/>
      <c r="GVO168" s="247"/>
      <c r="GVP168" s="248"/>
      <c r="GVQ168" s="248"/>
      <c r="GVR168" s="248"/>
      <c r="GVS168" s="248"/>
      <c r="GVT168" s="247"/>
      <c r="GVU168" s="247"/>
      <c r="GVV168" s="247"/>
      <c r="GVW168" s="247"/>
      <c r="GVX168" s="248"/>
      <c r="GVY168" s="248"/>
      <c r="GVZ168" s="248"/>
      <c r="GWA168" s="248"/>
      <c r="GWB168" s="247"/>
      <c r="GWC168" s="247"/>
      <c r="GWD168" s="247"/>
      <c r="GWE168" s="247"/>
      <c r="GWF168" s="248"/>
      <c r="GWG168" s="248"/>
      <c r="GWH168" s="248"/>
      <c r="GWI168" s="248"/>
      <c r="GWJ168" s="247"/>
      <c r="GWK168" s="247"/>
      <c r="GWL168" s="247"/>
      <c r="GWM168" s="247"/>
      <c r="GWN168" s="248"/>
      <c r="GWO168" s="248"/>
      <c r="GWP168" s="248"/>
      <c r="GWQ168" s="248"/>
      <c r="GWR168" s="247"/>
      <c r="GWS168" s="247"/>
      <c r="GWT168" s="247"/>
      <c r="GWU168" s="247"/>
      <c r="GWV168" s="248"/>
      <c r="GWW168" s="248"/>
      <c r="GWX168" s="248"/>
      <c r="GWY168" s="248"/>
      <c r="GWZ168" s="247"/>
      <c r="GXA168" s="247"/>
      <c r="GXB168" s="247"/>
      <c r="GXC168" s="247"/>
      <c r="GXD168" s="248"/>
      <c r="GXE168" s="248"/>
      <c r="GXF168" s="248"/>
      <c r="GXG168" s="248"/>
      <c r="GXH168" s="247"/>
      <c r="GXI168" s="247"/>
      <c r="GXJ168" s="247"/>
      <c r="GXK168" s="247"/>
      <c r="GXL168" s="248"/>
      <c r="GXM168" s="248"/>
      <c r="GXN168" s="248"/>
      <c r="GXO168" s="248"/>
      <c r="GXP168" s="247"/>
      <c r="GXQ168" s="247"/>
      <c r="GXR168" s="247"/>
      <c r="GXS168" s="247"/>
      <c r="GXT168" s="248"/>
      <c r="GXU168" s="248"/>
      <c r="GXV168" s="248"/>
      <c r="GXW168" s="248"/>
      <c r="GXX168" s="247"/>
      <c r="GXY168" s="247"/>
      <c r="GXZ168" s="247"/>
      <c r="GYA168" s="247"/>
      <c r="GYB168" s="248"/>
      <c r="GYC168" s="248"/>
      <c r="GYD168" s="248"/>
      <c r="GYE168" s="248"/>
      <c r="GYF168" s="247"/>
      <c r="GYG168" s="247"/>
      <c r="GYH168" s="247"/>
      <c r="GYI168" s="247"/>
      <c r="GYJ168" s="248"/>
      <c r="GYK168" s="248"/>
      <c r="GYL168" s="248"/>
      <c r="GYM168" s="248"/>
      <c r="GYN168" s="247"/>
      <c r="GYO168" s="247"/>
      <c r="GYP168" s="247"/>
      <c r="GYQ168" s="247"/>
      <c r="GYR168" s="248"/>
      <c r="GYS168" s="248"/>
      <c r="GYT168" s="248"/>
      <c r="GYU168" s="248"/>
      <c r="GYV168" s="247"/>
      <c r="GYW168" s="247"/>
      <c r="GYX168" s="247"/>
      <c r="GYY168" s="247"/>
      <c r="GYZ168" s="248"/>
      <c r="GZA168" s="248"/>
      <c r="GZB168" s="248"/>
      <c r="GZC168" s="248"/>
      <c r="GZD168" s="247"/>
      <c r="GZE168" s="247"/>
      <c r="GZF168" s="247"/>
      <c r="GZG168" s="247"/>
      <c r="GZH168" s="248"/>
      <c r="GZI168" s="248"/>
      <c r="GZJ168" s="248"/>
      <c r="GZK168" s="248"/>
      <c r="GZL168" s="247"/>
      <c r="GZM168" s="247"/>
      <c r="GZN168" s="247"/>
      <c r="GZO168" s="247"/>
      <c r="GZP168" s="248"/>
      <c r="GZQ168" s="248"/>
      <c r="GZR168" s="248"/>
      <c r="GZS168" s="248"/>
      <c r="GZT168" s="247"/>
      <c r="GZU168" s="247"/>
      <c r="GZV168" s="247"/>
      <c r="GZW168" s="247"/>
      <c r="GZX168" s="248"/>
      <c r="GZY168" s="248"/>
      <c r="GZZ168" s="248"/>
      <c r="HAA168" s="248"/>
      <c r="HAB168" s="247"/>
      <c r="HAC168" s="247"/>
      <c r="HAD168" s="247"/>
      <c r="HAE168" s="247"/>
      <c r="HAF168" s="248"/>
      <c r="HAG168" s="248"/>
      <c r="HAH168" s="248"/>
      <c r="HAI168" s="248"/>
      <c r="HAJ168" s="247"/>
      <c r="HAK168" s="247"/>
      <c r="HAL168" s="247"/>
      <c r="HAM168" s="247"/>
      <c r="HAN168" s="248"/>
      <c r="HAO168" s="248"/>
      <c r="HAP168" s="248"/>
      <c r="HAQ168" s="248"/>
      <c r="HAR168" s="247"/>
      <c r="HAS168" s="247"/>
      <c r="HAT168" s="247"/>
      <c r="HAU168" s="247"/>
      <c r="HAV168" s="248"/>
      <c r="HAW168" s="248"/>
      <c r="HAX168" s="248"/>
      <c r="HAY168" s="248"/>
      <c r="HAZ168" s="247"/>
      <c r="HBA168" s="247"/>
      <c r="HBB168" s="247"/>
      <c r="HBC168" s="247"/>
      <c r="HBD168" s="248"/>
      <c r="HBE168" s="248"/>
      <c r="HBF168" s="248"/>
      <c r="HBG168" s="248"/>
      <c r="HBH168" s="247"/>
      <c r="HBI168" s="247"/>
      <c r="HBJ168" s="247"/>
      <c r="HBK168" s="247"/>
      <c r="HBL168" s="248"/>
      <c r="HBM168" s="248"/>
      <c r="HBN168" s="248"/>
      <c r="HBO168" s="248"/>
      <c r="HBP168" s="247"/>
      <c r="HBQ168" s="247"/>
      <c r="HBR168" s="247"/>
      <c r="HBS168" s="247"/>
      <c r="HBT168" s="248"/>
      <c r="HBU168" s="248"/>
      <c r="HBV168" s="248"/>
      <c r="HBW168" s="248"/>
      <c r="HBX168" s="247"/>
      <c r="HBY168" s="247"/>
      <c r="HBZ168" s="247"/>
      <c r="HCA168" s="247"/>
      <c r="HCB168" s="248"/>
      <c r="HCC168" s="248"/>
      <c r="HCD168" s="248"/>
      <c r="HCE168" s="248"/>
      <c r="HCF168" s="247"/>
      <c r="HCG168" s="247"/>
      <c r="HCH168" s="247"/>
      <c r="HCI168" s="247"/>
      <c r="HCJ168" s="248"/>
      <c r="HCK168" s="248"/>
      <c r="HCL168" s="248"/>
      <c r="HCM168" s="248"/>
      <c r="HCN168" s="247"/>
      <c r="HCO168" s="247"/>
      <c r="HCP168" s="247"/>
      <c r="HCQ168" s="247"/>
      <c r="HCR168" s="248"/>
      <c r="HCS168" s="248"/>
      <c r="HCT168" s="248"/>
      <c r="HCU168" s="248"/>
      <c r="HCV168" s="247"/>
      <c r="HCW168" s="247"/>
      <c r="HCX168" s="247"/>
      <c r="HCY168" s="247"/>
      <c r="HCZ168" s="248"/>
      <c r="HDA168" s="248"/>
      <c r="HDB168" s="248"/>
      <c r="HDC168" s="248"/>
      <c r="HDD168" s="247"/>
      <c r="HDE168" s="247"/>
      <c r="HDF168" s="247"/>
      <c r="HDG168" s="247"/>
      <c r="HDH168" s="248"/>
      <c r="HDI168" s="248"/>
      <c r="HDJ168" s="248"/>
      <c r="HDK168" s="248"/>
      <c r="HDL168" s="247"/>
      <c r="HDM168" s="247"/>
      <c r="HDN168" s="247"/>
      <c r="HDO168" s="247"/>
      <c r="HDP168" s="248"/>
      <c r="HDQ168" s="248"/>
      <c r="HDR168" s="248"/>
      <c r="HDS168" s="248"/>
      <c r="HDT168" s="247"/>
      <c r="HDU168" s="247"/>
      <c r="HDV168" s="247"/>
      <c r="HDW168" s="247"/>
      <c r="HDX168" s="248"/>
      <c r="HDY168" s="248"/>
      <c r="HDZ168" s="248"/>
      <c r="HEA168" s="248"/>
      <c r="HEB168" s="247"/>
      <c r="HEC168" s="247"/>
      <c r="HED168" s="247"/>
      <c r="HEE168" s="247"/>
      <c r="HEF168" s="248"/>
      <c r="HEG168" s="248"/>
      <c r="HEH168" s="248"/>
      <c r="HEI168" s="248"/>
      <c r="HEJ168" s="247"/>
      <c r="HEK168" s="247"/>
      <c r="HEL168" s="247"/>
      <c r="HEM168" s="247"/>
      <c r="HEN168" s="248"/>
      <c r="HEO168" s="248"/>
      <c r="HEP168" s="248"/>
      <c r="HEQ168" s="248"/>
      <c r="HER168" s="247"/>
      <c r="HES168" s="247"/>
      <c r="HET168" s="247"/>
      <c r="HEU168" s="247"/>
      <c r="HEV168" s="248"/>
      <c r="HEW168" s="248"/>
      <c r="HEX168" s="248"/>
      <c r="HEY168" s="248"/>
      <c r="HEZ168" s="247"/>
      <c r="HFA168" s="247"/>
      <c r="HFB168" s="247"/>
      <c r="HFC168" s="247"/>
      <c r="HFD168" s="248"/>
      <c r="HFE168" s="248"/>
      <c r="HFF168" s="248"/>
      <c r="HFG168" s="248"/>
      <c r="HFH168" s="247"/>
      <c r="HFI168" s="247"/>
      <c r="HFJ168" s="247"/>
      <c r="HFK168" s="247"/>
      <c r="HFL168" s="248"/>
      <c r="HFM168" s="248"/>
      <c r="HFN168" s="248"/>
      <c r="HFO168" s="248"/>
      <c r="HFP168" s="247"/>
      <c r="HFQ168" s="247"/>
      <c r="HFR168" s="247"/>
      <c r="HFS168" s="247"/>
      <c r="HFT168" s="248"/>
      <c r="HFU168" s="248"/>
      <c r="HFV168" s="248"/>
      <c r="HFW168" s="248"/>
      <c r="HFX168" s="247"/>
      <c r="HFY168" s="247"/>
      <c r="HFZ168" s="247"/>
      <c r="HGA168" s="247"/>
      <c r="HGB168" s="248"/>
      <c r="HGC168" s="248"/>
      <c r="HGD168" s="248"/>
      <c r="HGE168" s="248"/>
      <c r="HGF168" s="247"/>
      <c r="HGG168" s="247"/>
      <c r="HGH168" s="247"/>
      <c r="HGI168" s="247"/>
      <c r="HGJ168" s="248"/>
      <c r="HGK168" s="248"/>
      <c r="HGL168" s="248"/>
      <c r="HGM168" s="248"/>
      <c r="HGN168" s="247"/>
      <c r="HGO168" s="247"/>
      <c r="HGP168" s="247"/>
      <c r="HGQ168" s="247"/>
      <c r="HGR168" s="248"/>
      <c r="HGS168" s="248"/>
      <c r="HGT168" s="248"/>
      <c r="HGU168" s="248"/>
      <c r="HGV168" s="247"/>
      <c r="HGW168" s="247"/>
      <c r="HGX168" s="247"/>
      <c r="HGY168" s="247"/>
      <c r="HGZ168" s="248"/>
      <c r="HHA168" s="248"/>
      <c r="HHB168" s="248"/>
      <c r="HHC168" s="248"/>
      <c r="HHD168" s="247"/>
      <c r="HHE168" s="247"/>
      <c r="HHF168" s="247"/>
      <c r="HHG168" s="247"/>
      <c r="HHH168" s="248"/>
      <c r="HHI168" s="248"/>
      <c r="HHJ168" s="248"/>
      <c r="HHK168" s="248"/>
      <c r="HHL168" s="247"/>
      <c r="HHM168" s="247"/>
      <c r="HHN168" s="247"/>
      <c r="HHO168" s="247"/>
      <c r="HHP168" s="248"/>
      <c r="HHQ168" s="248"/>
      <c r="HHR168" s="248"/>
      <c r="HHS168" s="248"/>
      <c r="HHT168" s="247"/>
      <c r="HHU168" s="247"/>
      <c r="HHV168" s="247"/>
      <c r="HHW168" s="247"/>
      <c r="HHX168" s="248"/>
      <c r="HHY168" s="248"/>
      <c r="HHZ168" s="248"/>
      <c r="HIA168" s="248"/>
      <c r="HIB168" s="247"/>
      <c r="HIC168" s="247"/>
      <c r="HID168" s="247"/>
      <c r="HIE168" s="247"/>
      <c r="HIF168" s="248"/>
      <c r="HIG168" s="248"/>
      <c r="HIH168" s="248"/>
      <c r="HII168" s="248"/>
      <c r="HIJ168" s="247"/>
      <c r="HIK168" s="247"/>
      <c r="HIL168" s="247"/>
      <c r="HIM168" s="247"/>
      <c r="HIN168" s="248"/>
      <c r="HIO168" s="248"/>
      <c r="HIP168" s="248"/>
      <c r="HIQ168" s="248"/>
      <c r="HIR168" s="247"/>
      <c r="HIS168" s="247"/>
      <c r="HIT168" s="247"/>
      <c r="HIU168" s="247"/>
      <c r="HIV168" s="248"/>
      <c r="HIW168" s="248"/>
      <c r="HIX168" s="248"/>
      <c r="HIY168" s="248"/>
      <c r="HIZ168" s="247"/>
      <c r="HJA168" s="247"/>
      <c r="HJB168" s="247"/>
      <c r="HJC168" s="247"/>
      <c r="HJD168" s="248"/>
      <c r="HJE168" s="248"/>
      <c r="HJF168" s="248"/>
      <c r="HJG168" s="248"/>
      <c r="HJH168" s="247"/>
      <c r="HJI168" s="247"/>
      <c r="HJJ168" s="247"/>
      <c r="HJK168" s="247"/>
      <c r="HJL168" s="248"/>
      <c r="HJM168" s="248"/>
      <c r="HJN168" s="248"/>
      <c r="HJO168" s="248"/>
      <c r="HJP168" s="247"/>
      <c r="HJQ168" s="247"/>
      <c r="HJR168" s="247"/>
      <c r="HJS168" s="247"/>
      <c r="HJT168" s="248"/>
      <c r="HJU168" s="248"/>
      <c r="HJV168" s="248"/>
      <c r="HJW168" s="248"/>
      <c r="HJX168" s="247"/>
      <c r="HJY168" s="247"/>
      <c r="HJZ168" s="247"/>
      <c r="HKA168" s="247"/>
      <c r="HKB168" s="248"/>
      <c r="HKC168" s="248"/>
      <c r="HKD168" s="248"/>
      <c r="HKE168" s="248"/>
      <c r="HKF168" s="247"/>
      <c r="HKG168" s="247"/>
      <c r="HKH168" s="247"/>
      <c r="HKI168" s="247"/>
      <c r="HKJ168" s="248"/>
      <c r="HKK168" s="248"/>
      <c r="HKL168" s="248"/>
      <c r="HKM168" s="248"/>
      <c r="HKN168" s="247"/>
      <c r="HKO168" s="247"/>
      <c r="HKP168" s="247"/>
      <c r="HKQ168" s="247"/>
      <c r="HKR168" s="248"/>
      <c r="HKS168" s="248"/>
      <c r="HKT168" s="248"/>
      <c r="HKU168" s="248"/>
      <c r="HKV168" s="247"/>
      <c r="HKW168" s="247"/>
      <c r="HKX168" s="247"/>
      <c r="HKY168" s="247"/>
      <c r="HKZ168" s="248"/>
      <c r="HLA168" s="248"/>
      <c r="HLB168" s="248"/>
      <c r="HLC168" s="248"/>
      <c r="HLD168" s="247"/>
      <c r="HLE168" s="247"/>
      <c r="HLF168" s="247"/>
      <c r="HLG168" s="247"/>
      <c r="HLH168" s="248"/>
      <c r="HLI168" s="248"/>
      <c r="HLJ168" s="248"/>
      <c r="HLK168" s="248"/>
      <c r="HLL168" s="247"/>
      <c r="HLM168" s="247"/>
      <c r="HLN168" s="247"/>
      <c r="HLO168" s="247"/>
      <c r="HLP168" s="248"/>
      <c r="HLQ168" s="248"/>
      <c r="HLR168" s="248"/>
      <c r="HLS168" s="248"/>
      <c r="HLT168" s="247"/>
      <c r="HLU168" s="247"/>
      <c r="HLV168" s="247"/>
      <c r="HLW168" s="247"/>
      <c r="HLX168" s="248"/>
      <c r="HLY168" s="248"/>
      <c r="HLZ168" s="248"/>
      <c r="HMA168" s="248"/>
      <c r="HMB168" s="247"/>
      <c r="HMC168" s="247"/>
      <c r="HMD168" s="247"/>
      <c r="HME168" s="247"/>
      <c r="HMF168" s="248"/>
      <c r="HMG168" s="248"/>
      <c r="HMH168" s="248"/>
      <c r="HMI168" s="248"/>
      <c r="HMJ168" s="247"/>
      <c r="HMK168" s="247"/>
      <c r="HML168" s="247"/>
      <c r="HMM168" s="247"/>
      <c r="HMN168" s="248"/>
      <c r="HMO168" s="248"/>
      <c r="HMP168" s="248"/>
      <c r="HMQ168" s="248"/>
      <c r="HMR168" s="247"/>
      <c r="HMS168" s="247"/>
      <c r="HMT168" s="247"/>
      <c r="HMU168" s="247"/>
      <c r="HMV168" s="248"/>
      <c r="HMW168" s="248"/>
      <c r="HMX168" s="248"/>
      <c r="HMY168" s="248"/>
      <c r="HMZ168" s="247"/>
      <c r="HNA168" s="247"/>
      <c r="HNB168" s="247"/>
      <c r="HNC168" s="247"/>
      <c r="HND168" s="248"/>
      <c r="HNE168" s="248"/>
      <c r="HNF168" s="248"/>
      <c r="HNG168" s="248"/>
      <c r="HNH168" s="247"/>
      <c r="HNI168" s="247"/>
      <c r="HNJ168" s="247"/>
      <c r="HNK168" s="247"/>
      <c r="HNL168" s="248"/>
      <c r="HNM168" s="248"/>
      <c r="HNN168" s="248"/>
      <c r="HNO168" s="248"/>
      <c r="HNP168" s="247"/>
      <c r="HNQ168" s="247"/>
      <c r="HNR168" s="247"/>
      <c r="HNS168" s="247"/>
      <c r="HNT168" s="248"/>
      <c r="HNU168" s="248"/>
      <c r="HNV168" s="248"/>
      <c r="HNW168" s="248"/>
      <c r="HNX168" s="247"/>
      <c r="HNY168" s="247"/>
      <c r="HNZ168" s="247"/>
      <c r="HOA168" s="247"/>
      <c r="HOB168" s="248"/>
      <c r="HOC168" s="248"/>
      <c r="HOD168" s="248"/>
      <c r="HOE168" s="248"/>
      <c r="HOF168" s="247"/>
      <c r="HOG168" s="247"/>
      <c r="HOH168" s="247"/>
      <c r="HOI168" s="247"/>
      <c r="HOJ168" s="248"/>
      <c r="HOK168" s="248"/>
      <c r="HOL168" s="248"/>
      <c r="HOM168" s="248"/>
      <c r="HON168" s="247"/>
      <c r="HOO168" s="247"/>
      <c r="HOP168" s="247"/>
      <c r="HOQ168" s="247"/>
      <c r="HOR168" s="248"/>
      <c r="HOS168" s="248"/>
      <c r="HOT168" s="248"/>
      <c r="HOU168" s="248"/>
      <c r="HOV168" s="247"/>
      <c r="HOW168" s="247"/>
      <c r="HOX168" s="247"/>
      <c r="HOY168" s="247"/>
      <c r="HOZ168" s="248"/>
      <c r="HPA168" s="248"/>
      <c r="HPB168" s="248"/>
      <c r="HPC168" s="248"/>
      <c r="HPD168" s="247"/>
      <c r="HPE168" s="247"/>
      <c r="HPF168" s="247"/>
      <c r="HPG168" s="247"/>
      <c r="HPH168" s="248"/>
      <c r="HPI168" s="248"/>
      <c r="HPJ168" s="248"/>
      <c r="HPK168" s="248"/>
      <c r="HPL168" s="247"/>
      <c r="HPM168" s="247"/>
      <c r="HPN168" s="247"/>
      <c r="HPO168" s="247"/>
      <c r="HPP168" s="248"/>
      <c r="HPQ168" s="248"/>
      <c r="HPR168" s="248"/>
      <c r="HPS168" s="248"/>
      <c r="HPT168" s="247"/>
      <c r="HPU168" s="247"/>
      <c r="HPV168" s="247"/>
      <c r="HPW168" s="247"/>
      <c r="HPX168" s="248"/>
      <c r="HPY168" s="248"/>
      <c r="HPZ168" s="248"/>
      <c r="HQA168" s="248"/>
      <c r="HQB168" s="247"/>
      <c r="HQC168" s="247"/>
      <c r="HQD168" s="247"/>
      <c r="HQE168" s="247"/>
      <c r="HQF168" s="248"/>
      <c r="HQG168" s="248"/>
      <c r="HQH168" s="248"/>
      <c r="HQI168" s="248"/>
      <c r="HQJ168" s="247"/>
      <c r="HQK168" s="247"/>
      <c r="HQL168" s="247"/>
      <c r="HQM168" s="247"/>
      <c r="HQN168" s="248"/>
      <c r="HQO168" s="248"/>
      <c r="HQP168" s="248"/>
      <c r="HQQ168" s="248"/>
      <c r="HQR168" s="247"/>
      <c r="HQS168" s="247"/>
      <c r="HQT168" s="247"/>
      <c r="HQU168" s="247"/>
      <c r="HQV168" s="248"/>
      <c r="HQW168" s="248"/>
      <c r="HQX168" s="248"/>
      <c r="HQY168" s="248"/>
      <c r="HQZ168" s="247"/>
      <c r="HRA168" s="247"/>
      <c r="HRB168" s="247"/>
      <c r="HRC168" s="247"/>
      <c r="HRD168" s="248"/>
      <c r="HRE168" s="248"/>
      <c r="HRF168" s="248"/>
      <c r="HRG168" s="248"/>
      <c r="HRH168" s="247"/>
      <c r="HRI168" s="247"/>
      <c r="HRJ168" s="247"/>
      <c r="HRK168" s="247"/>
      <c r="HRL168" s="248"/>
      <c r="HRM168" s="248"/>
      <c r="HRN168" s="248"/>
      <c r="HRO168" s="248"/>
      <c r="HRP168" s="247"/>
      <c r="HRQ168" s="247"/>
      <c r="HRR168" s="247"/>
      <c r="HRS168" s="247"/>
      <c r="HRT168" s="248"/>
      <c r="HRU168" s="248"/>
      <c r="HRV168" s="248"/>
      <c r="HRW168" s="248"/>
      <c r="HRX168" s="247"/>
      <c r="HRY168" s="247"/>
      <c r="HRZ168" s="247"/>
      <c r="HSA168" s="247"/>
      <c r="HSB168" s="248"/>
      <c r="HSC168" s="248"/>
      <c r="HSD168" s="248"/>
      <c r="HSE168" s="248"/>
      <c r="HSF168" s="247"/>
      <c r="HSG168" s="247"/>
      <c r="HSH168" s="247"/>
      <c r="HSI168" s="247"/>
      <c r="HSJ168" s="248"/>
      <c r="HSK168" s="248"/>
      <c r="HSL168" s="248"/>
      <c r="HSM168" s="248"/>
      <c r="HSN168" s="247"/>
      <c r="HSO168" s="247"/>
      <c r="HSP168" s="247"/>
      <c r="HSQ168" s="247"/>
      <c r="HSR168" s="248"/>
      <c r="HSS168" s="248"/>
      <c r="HST168" s="248"/>
      <c r="HSU168" s="248"/>
      <c r="HSV168" s="247"/>
      <c r="HSW168" s="247"/>
      <c r="HSX168" s="247"/>
      <c r="HSY168" s="247"/>
      <c r="HSZ168" s="248"/>
      <c r="HTA168" s="248"/>
      <c r="HTB168" s="248"/>
      <c r="HTC168" s="248"/>
      <c r="HTD168" s="247"/>
      <c r="HTE168" s="247"/>
      <c r="HTF168" s="247"/>
      <c r="HTG168" s="247"/>
      <c r="HTH168" s="248"/>
      <c r="HTI168" s="248"/>
      <c r="HTJ168" s="248"/>
      <c r="HTK168" s="248"/>
      <c r="HTL168" s="247"/>
      <c r="HTM168" s="247"/>
      <c r="HTN168" s="247"/>
      <c r="HTO168" s="247"/>
      <c r="HTP168" s="248"/>
      <c r="HTQ168" s="248"/>
      <c r="HTR168" s="248"/>
      <c r="HTS168" s="248"/>
      <c r="HTT168" s="247"/>
      <c r="HTU168" s="247"/>
      <c r="HTV168" s="247"/>
      <c r="HTW168" s="247"/>
      <c r="HTX168" s="248"/>
      <c r="HTY168" s="248"/>
      <c r="HTZ168" s="248"/>
      <c r="HUA168" s="248"/>
      <c r="HUB168" s="247"/>
      <c r="HUC168" s="247"/>
      <c r="HUD168" s="247"/>
      <c r="HUE168" s="247"/>
      <c r="HUF168" s="248"/>
      <c r="HUG168" s="248"/>
      <c r="HUH168" s="248"/>
      <c r="HUI168" s="248"/>
      <c r="HUJ168" s="247"/>
      <c r="HUK168" s="247"/>
      <c r="HUL168" s="247"/>
      <c r="HUM168" s="247"/>
      <c r="HUN168" s="248"/>
      <c r="HUO168" s="248"/>
      <c r="HUP168" s="248"/>
      <c r="HUQ168" s="248"/>
      <c r="HUR168" s="247"/>
      <c r="HUS168" s="247"/>
      <c r="HUT168" s="247"/>
      <c r="HUU168" s="247"/>
      <c r="HUV168" s="248"/>
      <c r="HUW168" s="248"/>
      <c r="HUX168" s="248"/>
      <c r="HUY168" s="248"/>
      <c r="HUZ168" s="247"/>
      <c r="HVA168" s="247"/>
      <c r="HVB168" s="247"/>
      <c r="HVC168" s="247"/>
      <c r="HVD168" s="248"/>
      <c r="HVE168" s="248"/>
      <c r="HVF168" s="248"/>
      <c r="HVG168" s="248"/>
      <c r="HVH168" s="247"/>
      <c r="HVI168" s="247"/>
      <c r="HVJ168" s="247"/>
      <c r="HVK168" s="247"/>
      <c r="HVL168" s="248"/>
      <c r="HVM168" s="248"/>
      <c r="HVN168" s="248"/>
      <c r="HVO168" s="248"/>
      <c r="HVP168" s="247"/>
      <c r="HVQ168" s="247"/>
      <c r="HVR168" s="247"/>
      <c r="HVS168" s="247"/>
      <c r="HVT168" s="248"/>
      <c r="HVU168" s="248"/>
      <c r="HVV168" s="248"/>
      <c r="HVW168" s="248"/>
      <c r="HVX168" s="247"/>
      <c r="HVY168" s="247"/>
      <c r="HVZ168" s="247"/>
      <c r="HWA168" s="247"/>
      <c r="HWB168" s="248"/>
      <c r="HWC168" s="248"/>
      <c r="HWD168" s="248"/>
      <c r="HWE168" s="248"/>
      <c r="HWF168" s="247"/>
      <c r="HWG168" s="247"/>
      <c r="HWH168" s="247"/>
      <c r="HWI168" s="247"/>
      <c r="HWJ168" s="248"/>
      <c r="HWK168" s="248"/>
      <c r="HWL168" s="248"/>
      <c r="HWM168" s="248"/>
      <c r="HWN168" s="247"/>
      <c r="HWO168" s="247"/>
      <c r="HWP168" s="247"/>
      <c r="HWQ168" s="247"/>
      <c r="HWR168" s="248"/>
      <c r="HWS168" s="248"/>
      <c r="HWT168" s="248"/>
      <c r="HWU168" s="248"/>
      <c r="HWV168" s="247"/>
      <c r="HWW168" s="247"/>
      <c r="HWX168" s="247"/>
      <c r="HWY168" s="247"/>
      <c r="HWZ168" s="248"/>
      <c r="HXA168" s="248"/>
      <c r="HXB168" s="248"/>
      <c r="HXC168" s="248"/>
      <c r="HXD168" s="247"/>
      <c r="HXE168" s="247"/>
      <c r="HXF168" s="247"/>
      <c r="HXG168" s="247"/>
      <c r="HXH168" s="248"/>
      <c r="HXI168" s="248"/>
      <c r="HXJ168" s="248"/>
      <c r="HXK168" s="248"/>
      <c r="HXL168" s="247"/>
      <c r="HXM168" s="247"/>
      <c r="HXN168" s="247"/>
      <c r="HXO168" s="247"/>
      <c r="HXP168" s="248"/>
      <c r="HXQ168" s="248"/>
      <c r="HXR168" s="248"/>
      <c r="HXS168" s="248"/>
      <c r="HXT168" s="247"/>
      <c r="HXU168" s="247"/>
      <c r="HXV168" s="247"/>
      <c r="HXW168" s="247"/>
      <c r="HXX168" s="248"/>
      <c r="HXY168" s="248"/>
      <c r="HXZ168" s="248"/>
      <c r="HYA168" s="248"/>
      <c r="HYB168" s="247"/>
      <c r="HYC168" s="247"/>
      <c r="HYD168" s="247"/>
      <c r="HYE168" s="247"/>
      <c r="HYF168" s="248"/>
      <c r="HYG168" s="248"/>
      <c r="HYH168" s="248"/>
      <c r="HYI168" s="248"/>
      <c r="HYJ168" s="247"/>
      <c r="HYK168" s="247"/>
      <c r="HYL168" s="247"/>
      <c r="HYM168" s="247"/>
      <c r="HYN168" s="248"/>
      <c r="HYO168" s="248"/>
      <c r="HYP168" s="248"/>
      <c r="HYQ168" s="248"/>
      <c r="HYR168" s="247"/>
      <c r="HYS168" s="247"/>
      <c r="HYT168" s="247"/>
      <c r="HYU168" s="247"/>
      <c r="HYV168" s="248"/>
      <c r="HYW168" s="248"/>
      <c r="HYX168" s="248"/>
      <c r="HYY168" s="248"/>
      <c r="HYZ168" s="247"/>
      <c r="HZA168" s="247"/>
      <c r="HZB168" s="247"/>
      <c r="HZC168" s="247"/>
      <c r="HZD168" s="248"/>
      <c r="HZE168" s="248"/>
      <c r="HZF168" s="248"/>
      <c r="HZG168" s="248"/>
      <c r="HZH168" s="247"/>
      <c r="HZI168" s="247"/>
      <c r="HZJ168" s="247"/>
      <c r="HZK168" s="247"/>
      <c r="HZL168" s="248"/>
      <c r="HZM168" s="248"/>
      <c r="HZN168" s="248"/>
      <c r="HZO168" s="248"/>
      <c r="HZP168" s="247"/>
      <c r="HZQ168" s="247"/>
      <c r="HZR168" s="247"/>
      <c r="HZS168" s="247"/>
      <c r="HZT168" s="248"/>
      <c r="HZU168" s="248"/>
      <c r="HZV168" s="248"/>
      <c r="HZW168" s="248"/>
      <c r="HZX168" s="247"/>
      <c r="HZY168" s="247"/>
      <c r="HZZ168" s="247"/>
      <c r="IAA168" s="247"/>
      <c r="IAB168" s="248"/>
      <c r="IAC168" s="248"/>
      <c r="IAD168" s="248"/>
      <c r="IAE168" s="248"/>
      <c r="IAF168" s="247"/>
      <c r="IAG168" s="247"/>
      <c r="IAH168" s="247"/>
      <c r="IAI168" s="247"/>
      <c r="IAJ168" s="248"/>
      <c r="IAK168" s="248"/>
      <c r="IAL168" s="248"/>
      <c r="IAM168" s="248"/>
      <c r="IAN168" s="247"/>
      <c r="IAO168" s="247"/>
      <c r="IAP168" s="247"/>
      <c r="IAQ168" s="247"/>
      <c r="IAR168" s="248"/>
      <c r="IAS168" s="248"/>
      <c r="IAT168" s="248"/>
      <c r="IAU168" s="248"/>
      <c r="IAV168" s="247"/>
      <c r="IAW168" s="247"/>
      <c r="IAX168" s="247"/>
      <c r="IAY168" s="247"/>
      <c r="IAZ168" s="248"/>
      <c r="IBA168" s="248"/>
      <c r="IBB168" s="248"/>
      <c r="IBC168" s="248"/>
      <c r="IBD168" s="247"/>
      <c r="IBE168" s="247"/>
      <c r="IBF168" s="247"/>
      <c r="IBG168" s="247"/>
      <c r="IBH168" s="248"/>
      <c r="IBI168" s="248"/>
      <c r="IBJ168" s="248"/>
      <c r="IBK168" s="248"/>
      <c r="IBL168" s="247"/>
      <c r="IBM168" s="247"/>
      <c r="IBN168" s="247"/>
      <c r="IBO168" s="247"/>
      <c r="IBP168" s="248"/>
      <c r="IBQ168" s="248"/>
      <c r="IBR168" s="248"/>
      <c r="IBS168" s="248"/>
      <c r="IBT168" s="247"/>
      <c r="IBU168" s="247"/>
      <c r="IBV168" s="247"/>
      <c r="IBW168" s="247"/>
      <c r="IBX168" s="248"/>
      <c r="IBY168" s="248"/>
      <c r="IBZ168" s="248"/>
      <c r="ICA168" s="248"/>
      <c r="ICB168" s="247"/>
      <c r="ICC168" s="247"/>
      <c r="ICD168" s="247"/>
      <c r="ICE168" s="247"/>
      <c r="ICF168" s="248"/>
      <c r="ICG168" s="248"/>
      <c r="ICH168" s="248"/>
      <c r="ICI168" s="248"/>
      <c r="ICJ168" s="247"/>
      <c r="ICK168" s="247"/>
      <c r="ICL168" s="247"/>
      <c r="ICM168" s="247"/>
      <c r="ICN168" s="248"/>
      <c r="ICO168" s="248"/>
      <c r="ICP168" s="248"/>
      <c r="ICQ168" s="248"/>
      <c r="ICR168" s="247"/>
      <c r="ICS168" s="247"/>
      <c r="ICT168" s="247"/>
      <c r="ICU168" s="247"/>
      <c r="ICV168" s="248"/>
      <c r="ICW168" s="248"/>
      <c r="ICX168" s="248"/>
      <c r="ICY168" s="248"/>
      <c r="ICZ168" s="247"/>
      <c r="IDA168" s="247"/>
      <c r="IDB168" s="247"/>
      <c r="IDC168" s="247"/>
      <c r="IDD168" s="248"/>
      <c r="IDE168" s="248"/>
      <c r="IDF168" s="248"/>
      <c r="IDG168" s="248"/>
      <c r="IDH168" s="247"/>
      <c r="IDI168" s="247"/>
      <c r="IDJ168" s="247"/>
      <c r="IDK168" s="247"/>
      <c r="IDL168" s="248"/>
      <c r="IDM168" s="248"/>
      <c r="IDN168" s="248"/>
      <c r="IDO168" s="248"/>
      <c r="IDP168" s="247"/>
      <c r="IDQ168" s="247"/>
      <c r="IDR168" s="247"/>
      <c r="IDS168" s="247"/>
      <c r="IDT168" s="248"/>
      <c r="IDU168" s="248"/>
      <c r="IDV168" s="248"/>
      <c r="IDW168" s="248"/>
      <c r="IDX168" s="247"/>
      <c r="IDY168" s="247"/>
      <c r="IDZ168" s="247"/>
      <c r="IEA168" s="247"/>
      <c r="IEB168" s="248"/>
      <c r="IEC168" s="248"/>
      <c r="IED168" s="248"/>
      <c r="IEE168" s="248"/>
      <c r="IEF168" s="247"/>
      <c r="IEG168" s="247"/>
      <c r="IEH168" s="247"/>
      <c r="IEI168" s="247"/>
      <c r="IEJ168" s="248"/>
      <c r="IEK168" s="248"/>
      <c r="IEL168" s="248"/>
      <c r="IEM168" s="248"/>
      <c r="IEN168" s="247"/>
      <c r="IEO168" s="247"/>
      <c r="IEP168" s="247"/>
      <c r="IEQ168" s="247"/>
      <c r="IER168" s="248"/>
      <c r="IES168" s="248"/>
      <c r="IET168" s="248"/>
      <c r="IEU168" s="248"/>
      <c r="IEV168" s="247"/>
      <c r="IEW168" s="247"/>
      <c r="IEX168" s="247"/>
      <c r="IEY168" s="247"/>
      <c r="IEZ168" s="248"/>
      <c r="IFA168" s="248"/>
      <c r="IFB168" s="248"/>
      <c r="IFC168" s="248"/>
      <c r="IFD168" s="247"/>
      <c r="IFE168" s="247"/>
      <c r="IFF168" s="247"/>
      <c r="IFG168" s="247"/>
      <c r="IFH168" s="248"/>
      <c r="IFI168" s="248"/>
      <c r="IFJ168" s="248"/>
      <c r="IFK168" s="248"/>
      <c r="IFL168" s="247"/>
      <c r="IFM168" s="247"/>
      <c r="IFN168" s="247"/>
      <c r="IFO168" s="247"/>
      <c r="IFP168" s="248"/>
      <c r="IFQ168" s="248"/>
      <c r="IFR168" s="248"/>
      <c r="IFS168" s="248"/>
      <c r="IFT168" s="247"/>
      <c r="IFU168" s="247"/>
      <c r="IFV168" s="247"/>
      <c r="IFW168" s="247"/>
      <c r="IFX168" s="248"/>
      <c r="IFY168" s="248"/>
      <c r="IFZ168" s="248"/>
      <c r="IGA168" s="248"/>
      <c r="IGB168" s="247"/>
      <c r="IGC168" s="247"/>
      <c r="IGD168" s="247"/>
      <c r="IGE168" s="247"/>
      <c r="IGF168" s="248"/>
      <c r="IGG168" s="248"/>
      <c r="IGH168" s="248"/>
      <c r="IGI168" s="248"/>
      <c r="IGJ168" s="247"/>
      <c r="IGK168" s="247"/>
      <c r="IGL168" s="247"/>
      <c r="IGM168" s="247"/>
      <c r="IGN168" s="248"/>
      <c r="IGO168" s="248"/>
      <c r="IGP168" s="248"/>
      <c r="IGQ168" s="248"/>
      <c r="IGR168" s="247"/>
      <c r="IGS168" s="247"/>
      <c r="IGT168" s="247"/>
      <c r="IGU168" s="247"/>
      <c r="IGV168" s="248"/>
      <c r="IGW168" s="248"/>
      <c r="IGX168" s="248"/>
      <c r="IGY168" s="248"/>
      <c r="IGZ168" s="247"/>
      <c r="IHA168" s="247"/>
      <c r="IHB168" s="247"/>
      <c r="IHC168" s="247"/>
      <c r="IHD168" s="248"/>
      <c r="IHE168" s="248"/>
      <c r="IHF168" s="248"/>
      <c r="IHG168" s="248"/>
      <c r="IHH168" s="247"/>
      <c r="IHI168" s="247"/>
      <c r="IHJ168" s="247"/>
      <c r="IHK168" s="247"/>
      <c r="IHL168" s="248"/>
      <c r="IHM168" s="248"/>
      <c r="IHN168" s="248"/>
      <c r="IHO168" s="248"/>
      <c r="IHP168" s="247"/>
      <c r="IHQ168" s="247"/>
      <c r="IHR168" s="247"/>
      <c r="IHS168" s="247"/>
      <c r="IHT168" s="248"/>
      <c r="IHU168" s="248"/>
      <c r="IHV168" s="248"/>
      <c r="IHW168" s="248"/>
      <c r="IHX168" s="247"/>
      <c r="IHY168" s="247"/>
      <c r="IHZ168" s="247"/>
      <c r="IIA168" s="247"/>
      <c r="IIB168" s="248"/>
      <c r="IIC168" s="248"/>
      <c r="IID168" s="248"/>
      <c r="IIE168" s="248"/>
      <c r="IIF168" s="247"/>
      <c r="IIG168" s="247"/>
      <c r="IIH168" s="247"/>
      <c r="III168" s="247"/>
      <c r="IIJ168" s="248"/>
      <c r="IIK168" s="248"/>
      <c r="IIL168" s="248"/>
      <c r="IIM168" s="248"/>
      <c r="IIN168" s="247"/>
      <c r="IIO168" s="247"/>
      <c r="IIP168" s="247"/>
      <c r="IIQ168" s="247"/>
      <c r="IIR168" s="248"/>
      <c r="IIS168" s="248"/>
      <c r="IIT168" s="248"/>
      <c r="IIU168" s="248"/>
      <c r="IIV168" s="247"/>
      <c r="IIW168" s="247"/>
      <c r="IIX168" s="247"/>
      <c r="IIY168" s="247"/>
      <c r="IIZ168" s="248"/>
      <c r="IJA168" s="248"/>
      <c r="IJB168" s="248"/>
      <c r="IJC168" s="248"/>
      <c r="IJD168" s="247"/>
      <c r="IJE168" s="247"/>
      <c r="IJF168" s="247"/>
      <c r="IJG168" s="247"/>
      <c r="IJH168" s="248"/>
      <c r="IJI168" s="248"/>
      <c r="IJJ168" s="248"/>
      <c r="IJK168" s="248"/>
      <c r="IJL168" s="247"/>
      <c r="IJM168" s="247"/>
      <c r="IJN168" s="247"/>
      <c r="IJO168" s="247"/>
      <c r="IJP168" s="248"/>
      <c r="IJQ168" s="248"/>
      <c r="IJR168" s="248"/>
      <c r="IJS168" s="248"/>
      <c r="IJT168" s="247"/>
      <c r="IJU168" s="247"/>
      <c r="IJV168" s="247"/>
      <c r="IJW168" s="247"/>
      <c r="IJX168" s="248"/>
      <c r="IJY168" s="248"/>
      <c r="IJZ168" s="248"/>
      <c r="IKA168" s="248"/>
      <c r="IKB168" s="247"/>
      <c r="IKC168" s="247"/>
      <c r="IKD168" s="247"/>
      <c r="IKE168" s="247"/>
      <c r="IKF168" s="248"/>
      <c r="IKG168" s="248"/>
      <c r="IKH168" s="248"/>
      <c r="IKI168" s="248"/>
      <c r="IKJ168" s="247"/>
      <c r="IKK168" s="247"/>
      <c r="IKL168" s="247"/>
      <c r="IKM168" s="247"/>
      <c r="IKN168" s="248"/>
      <c r="IKO168" s="248"/>
      <c r="IKP168" s="248"/>
      <c r="IKQ168" s="248"/>
      <c r="IKR168" s="247"/>
      <c r="IKS168" s="247"/>
      <c r="IKT168" s="247"/>
      <c r="IKU168" s="247"/>
      <c r="IKV168" s="248"/>
      <c r="IKW168" s="248"/>
      <c r="IKX168" s="248"/>
      <c r="IKY168" s="248"/>
      <c r="IKZ168" s="247"/>
      <c r="ILA168" s="247"/>
      <c r="ILB168" s="247"/>
      <c r="ILC168" s="247"/>
      <c r="ILD168" s="248"/>
      <c r="ILE168" s="248"/>
      <c r="ILF168" s="248"/>
      <c r="ILG168" s="248"/>
      <c r="ILH168" s="247"/>
      <c r="ILI168" s="247"/>
      <c r="ILJ168" s="247"/>
      <c r="ILK168" s="247"/>
      <c r="ILL168" s="248"/>
      <c r="ILM168" s="248"/>
      <c r="ILN168" s="248"/>
      <c r="ILO168" s="248"/>
      <c r="ILP168" s="247"/>
      <c r="ILQ168" s="247"/>
      <c r="ILR168" s="247"/>
      <c r="ILS168" s="247"/>
      <c r="ILT168" s="248"/>
      <c r="ILU168" s="248"/>
      <c r="ILV168" s="248"/>
      <c r="ILW168" s="248"/>
      <c r="ILX168" s="247"/>
      <c r="ILY168" s="247"/>
      <c r="ILZ168" s="247"/>
      <c r="IMA168" s="247"/>
      <c r="IMB168" s="248"/>
      <c r="IMC168" s="248"/>
      <c r="IMD168" s="248"/>
      <c r="IME168" s="248"/>
      <c r="IMF168" s="247"/>
      <c r="IMG168" s="247"/>
      <c r="IMH168" s="247"/>
      <c r="IMI168" s="247"/>
      <c r="IMJ168" s="248"/>
      <c r="IMK168" s="248"/>
      <c r="IML168" s="248"/>
      <c r="IMM168" s="248"/>
      <c r="IMN168" s="247"/>
      <c r="IMO168" s="247"/>
      <c r="IMP168" s="247"/>
      <c r="IMQ168" s="247"/>
      <c r="IMR168" s="248"/>
      <c r="IMS168" s="248"/>
      <c r="IMT168" s="248"/>
      <c r="IMU168" s="248"/>
      <c r="IMV168" s="247"/>
      <c r="IMW168" s="247"/>
      <c r="IMX168" s="247"/>
      <c r="IMY168" s="247"/>
      <c r="IMZ168" s="248"/>
      <c r="INA168" s="248"/>
      <c r="INB168" s="248"/>
      <c r="INC168" s="248"/>
      <c r="IND168" s="247"/>
      <c r="INE168" s="247"/>
      <c r="INF168" s="247"/>
      <c r="ING168" s="247"/>
      <c r="INH168" s="248"/>
      <c r="INI168" s="248"/>
      <c r="INJ168" s="248"/>
      <c r="INK168" s="248"/>
      <c r="INL168" s="247"/>
      <c r="INM168" s="247"/>
      <c r="INN168" s="247"/>
      <c r="INO168" s="247"/>
      <c r="INP168" s="248"/>
      <c r="INQ168" s="248"/>
      <c r="INR168" s="248"/>
      <c r="INS168" s="248"/>
      <c r="INT168" s="247"/>
      <c r="INU168" s="247"/>
      <c r="INV168" s="247"/>
      <c r="INW168" s="247"/>
      <c r="INX168" s="248"/>
      <c r="INY168" s="248"/>
      <c r="INZ168" s="248"/>
      <c r="IOA168" s="248"/>
      <c r="IOB168" s="247"/>
      <c r="IOC168" s="247"/>
      <c r="IOD168" s="247"/>
      <c r="IOE168" s="247"/>
      <c r="IOF168" s="248"/>
      <c r="IOG168" s="248"/>
      <c r="IOH168" s="248"/>
      <c r="IOI168" s="248"/>
      <c r="IOJ168" s="247"/>
      <c r="IOK168" s="247"/>
      <c r="IOL168" s="247"/>
      <c r="IOM168" s="247"/>
      <c r="ION168" s="248"/>
      <c r="IOO168" s="248"/>
      <c r="IOP168" s="248"/>
      <c r="IOQ168" s="248"/>
      <c r="IOR168" s="247"/>
      <c r="IOS168" s="247"/>
      <c r="IOT168" s="247"/>
      <c r="IOU168" s="247"/>
      <c r="IOV168" s="248"/>
      <c r="IOW168" s="248"/>
      <c r="IOX168" s="248"/>
      <c r="IOY168" s="248"/>
      <c r="IOZ168" s="247"/>
      <c r="IPA168" s="247"/>
      <c r="IPB168" s="247"/>
      <c r="IPC168" s="247"/>
      <c r="IPD168" s="248"/>
      <c r="IPE168" s="248"/>
      <c r="IPF168" s="248"/>
      <c r="IPG168" s="248"/>
      <c r="IPH168" s="247"/>
      <c r="IPI168" s="247"/>
      <c r="IPJ168" s="247"/>
      <c r="IPK168" s="247"/>
      <c r="IPL168" s="248"/>
      <c r="IPM168" s="248"/>
      <c r="IPN168" s="248"/>
      <c r="IPO168" s="248"/>
      <c r="IPP168" s="247"/>
      <c r="IPQ168" s="247"/>
      <c r="IPR168" s="247"/>
      <c r="IPS168" s="247"/>
      <c r="IPT168" s="248"/>
      <c r="IPU168" s="248"/>
      <c r="IPV168" s="248"/>
      <c r="IPW168" s="248"/>
      <c r="IPX168" s="247"/>
      <c r="IPY168" s="247"/>
      <c r="IPZ168" s="247"/>
      <c r="IQA168" s="247"/>
      <c r="IQB168" s="248"/>
      <c r="IQC168" s="248"/>
      <c r="IQD168" s="248"/>
      <c r="IQE168" s="248"/>
      <c r="IQF168" s="247"/>
      <c r="IQG168" s="247"/>
      <c r="IQH168" s="247"/>
      <c r="IQI168" s="247"/>
      <c r="IQJ168" s="248"/>
      <c r="IQK168" s="248"/>
      <c r="IQL168" s="248"/>
      <c r="IQM168" s="248"/>
      <c r="IQN168" s="247"/>
      <c r="IQO168" s="247"/>
      <c r="IQP168" s="247"/>
      <c r="IQQ168" s="247"/>
      <c r="IQR168" s="248"/>
      <c r="IQS168" s="248"/>
      <c r="IQT168" s="248"/>
      <c r="IQU168" s="248"/>
      <c r="IQV168" s="247"/>
      <c r="IQW168" s="247"/>
      <c r="IQX168" s="247"/>
      <c r="IQY168" s="247"/>
      <c r="IQZ168" s="248"/>
      <c r="IRA168" s="248"/>
      <c r="IRB168" s="248"/>
      <c r="IRC168" s="248"/>
      <c r="IRD168" s="247"/>
      <c r="IRE168" s="247"/>
      <c r="IRF168" s="247"/>
      <c r="IRG168" s="247"/>
      <c r="IRH168" s="248"/>
      <c r="IRI168" s="248"/>
      <c r="IRJ168" s="248"/>
      <c r="IRK168" s="248"/>
      <c r="IRL168" s="247"/>
      <c r="IRM168" s="247"/>
      <c r="IRN168" s="247"/>
      <c r="IRO168" s="247"/>
      <c r="IRP168" s="248"/>
      <c r="IRQ168" s="248"/>
      <c r="IRR168" s="248"/>
      <c r="IRS168" s="248"/>
      <c r="IRT168" s="247"/>
      <c r="IRU168" s="247"/>
      <c r="IRV168" s="247"/>
      <c r="IRW168" s="247"/>
      <c r="IRX168" s="248"/>
      <c r="IRY168" s="248"/>
      <c r="IRZ168" s="248"/>
      <c r="ISA168" s="248"/>
      <c r="ISB168" s="247"/>
      <c r="ISC168" s="247"/>
      <c r="ISD168" s="247"/>
      <c r="ISE168" s="247"/>
      <c r="ISF168" s="248"/>
      <c r="ISG168" s="248"/>
      <c r="ISH168" s="248"/>
      <c r="ISI168" s="248"/>
      <c r="ISJ168" s="247"/>
      <c r="ISK168" s="247"/>
      <c r="ISL168" s="247"/>
      <c r="ISM168" s="247"/>
      <c r="ISN168" s="248"/>
      <c r="ISO168" s="248"/>
      <c r="ISP168" s="248"/>
      <c r="ISQ168" s="248"/>
      <c r="ISR168" s="247"/>
      <c r="ISS168" s="247"/>
      <c r="IST168" s="247"/>
      <c r="ISU168" s="247"/>
      <c r="ISV168" s="248"/>
      <c r="ISW168" s="248"/>
      <c r="ISX168" s="248"/>
      <c r="ISY168" s="248"/>
      <c r="ISZ168" s="247"/>
      <c r="ITA168" s="247"/>
      <c r="ITB168" s="247"/>
      <c r="ITC168" s="247"/>
      <c r="ITD168" s="248"/>
      <c r="ITE168" s="248"/>
      <c r="ITF168" s="248"/>
      <c r="ITG168" s="248"/>
      <c r="ITH168" s="247"/>
      <c r="ITI168" s="247"/>
      <c r="ITJ168" s="247"/>
      <c r="ITK168" s="247"/>
      <c r="ITL168" s="248"/>
      <c r="ITM168" s="248"/>
      <c r="ITN168" s="248"/>
      <c r="ITO168" s="248"/>
      <c r="ITP168" s="247"/>
      <c r="ITQ168" s="247"/>
      <c r="ITR168" s="247"/>
      <c r="ITS168" s="247"/>
      <c r="ITT168" s="248"/>
      <c r="ITU168" s="248"/>
      <c r="ITV168" s="248"/>
      <c r="ITW168" s="248"/>
      <c r="ITX168" s="247"/>
      <c r="ITY168" s="247"/>
      <c r="ITZ168" s="247"/>
      <c r="IUA168" s="247"/>
      <c r="IUB168" s="248"/>
      <c r="IUC168" s="248"/>
      <c r="IUD168" s="248"/>
      <c r="IUE168" s="248"/>
      <c r="IUF168" s="247"/>
      <c r="IUG168" s="247"/>
      <c r="IUH168" s="247"/>
      <c r="IUI168" s="247"/>
      <c r="IUJ168" s="248"/>
      <c r="IUK168" s="248"/>
      <c r="IUL168" s="248"/>
      <c r="IUM168" s="248"/>
      <c r="IUN168" s="247"/>
      <c r="IUO168" s="247"/>
      <c r="IUP168" s="247"/>
      <c r="IUQ168" s="247"/>
      <c r="IUR168" s="248"/>
      <c r="IUS168" s="248"/>
      <c r="IUT168" s="248"/>
      <c r="IUU168" s="248"/>
      <c r="IUV168" s="247"/>
      <c r="IUW168" s="247"/>
      <c r="IUX168" s="247"/>
      <c r="IUY168" s="247"/>
      <c r="IUZ168" s="248"/>
      <c r="IVA168" s="248"/>
      <c r="IVB168" s="248"/>
      <c r="IVC168" s="248"/>
      <c r="IVD168" s="247"/>
      <c r="IVE168" s="247"/>
      <c r="IVF168" s="247"/>
      <c r="IVG168" s="247"/>
      <c r="IVH168" s="248"/>
      <c r="IVI168" s="248"/>
      <c r="IVJ168" s="248"/>
      <c r="IVK168" s="248"/>
      <c r="IVL168" s="247"/>
      <c r="IVM168" s="247"/>
      <c r="IVN168" s="247"/>
      <c r="IVO168" s="247"/>
      <c r="IVP168" s="248"/>
      <c r="IVQ168" s="248"/>
      <c r="IVR168" s="248"/>
      <c r="IVS168" s="248"/>
      <c r="IVT168" s="247"/>
      <c r="IVU168" s="247"/>
      <c r="IVV168" s="247"/>
      <c r="IVW168" s="247"/>
      <c r="IVX168" s="248"/>
      <c r="IVY168" s="248"/>
      <c r="IVZ168" s="248"/>
      <c r="IWA168" s="248"/>
      <c r="IWB168" s="247"/>
      <c r="IWC168" s="247"/>
      <c r="IWD168" s="247"/>
      <c r="IWE168" s="247"/>
      <c r="IWF168" s="248"/>
      <c r="IWG168" s="248"/>
      <c r="IWH168" s="248"/>
      <c r="IWI168" s="248"/>
      <c r="IWJ168" s="247"/>
      <c r="IWK168" s="247"/>
      <c r="IWL168" s="247"/>
      <c r="IWM168" s="247"/>
      <c r="IWN168" s="248"/>
      <c r="IWO168" s="248"/>
      <c r="IWP168" s="248"/>
      <c r="IWQ168" s="248"/>
      <c r="IWR168" s="247"/>
      <c r="IWS168" s="247"/>
      <c r="IWT168" s="247"/>
      <c r="IWU168" s="247"/>
      <c r="IWV168" s="248"/>
      <c r="IWW168" s="248"/>
      <c r="IWX168" s="248"/>
      <c r="IWY168" s="248"/>
      <c r="IWZ168" s="247"/>
      <c r="IXA168" s="247"/>
      <c r="IXB168" s="247"/>
      <c r="IXC168" s="247"/>
      <c r="IXD168" s="248"/>
      <c r="IXE168" s="248"/>
      <c r="IXF168" s="248"/>
      <c r="IXG168" s="248"/>
      <c r="IXH168" s="247"/>
      <c r="IXI168" s="247"/>
      <c r="IXJ168" s="247"/>
      <c r="IXK168" s="247"/>
      <c r="IXL168" s="248"/>
      <c r="IXM168" s="248"/>
      <c r="IXN168" s="248"/>
      <c r="IXO168" s="248"/>
      <c r="IXP168" s="247"/>
      <c r="IXQ168" s="247"/>
      <c r="IXR168" s="247"/>
      <c r="IXS168" s="247"/>
      <c r="IXT168" s="248"/>
      <c r="IXU168" s="248"/>
      <c r="IXV168" s="248"/>
      <c r="IXW168" s="248"/>
      <c r="IXX168" s="247"/>
      <c r="IXY168" s="247"/>
      <c r="IXZ168" s="247"/>
      <c r="IYA168" s="247"/>
      <c r="IYB168" s="248"/>
      <c r="IYC168" s="248"/>
      <c r="IYD168" s="248"/>
      <c r="IYE168" s="248"/>
      <c r="IYF168" s="247"/>
      <c r="IYG168" s="247"/>
      <c r="IYH168" s="247"/>
      <c r="IYI168" s="247"/>
      <c r="IYJ168" s="248"/>
      <c r="IYK168" s="248"/>
      <c r="IYL168" s="248"/>
      <c r="IYM168" s="248"/>
      <c r="IYN168" s="247"/>
      <c r="IYO168" s="247"/>
      <c r="IYP168" s="247"/>
      <c r="IYQ168" s="247"/>
      <c r="IYR168" s="248"/>
      <c r="IYS168" s="248"/>
      <c r="IYT168" s="248"/>
      <c r="IYU168" s="248"/>
      <c r="IYV168" s="247"/>
      <c r="IYW168" s="247"/>
      <c r="IYX168" s="247"/>
      <c r="IYY168" s="247"/>
      <c r="IYZ168" s="248"/>
      <c r="IZA168" s="248"/>
      <c r="IZB168" s="248"/>
      <c r="IZC168" s="248"/>
      <c r="IZD168" s="247"/>
      <c r="IZE168" s="247"/>
      <c r="IZF168" s="247"/>
      <c r="IZG168" s="247"/>
      <c r="IZH168" s="248"/>
      <c r="IZI168" s="248"/>
      <c r="IZJ168" s="248"/>
      <c r="IZK168" s="248"/>
      <c r="IZL168" s="247"/>
      <c r="IZM168" s="247"/>
      <c r="IZN168" s="247"/>
      <c r="IZO168" s="247"/>
      <c r="IZP168" s="248"/>
      <c r="IZQ168" s="248"/>
      <c r="IZR168" s="248"/>
      <c r="IZS168" s="248"/>
      <c r="IZT168" s="247"/>
      <c r="IZU168" s="247"/>
      <c r="IZV168" s="247"/>
      <c r="IZW168" s="247"/>
      <c r="IZX168" s="248"/>
      <c r="IZY168" s="248"/>
      <c r="IZZ168" s="248"/>
      <c r="JAA168" s="248"/>
      <c r="JAB168" s="247"/>
      <c r="JAC168" s="247"/>
      <c r="JAD168" s="247"/>
      <c r="JAE168" s="247"/>
      <c r="JAF168" s="248"/>
      <c r="JAG168" s="248"/>
      <c r="JAH168" s="248"/>
      <c r="JAI168" s="248"/>
      <c r="JAJ168" s="247"/>
      <c r="JAK168" s="247"/>
      <c r="JAL168" s="247"/>
      <c r="JAM168" s="247"/>
      <c r="JAN168" s="248"/>
      <c r="JAO168" s="248"/>
      <c r="JAP168" s="248"/>
      <c r="JAQ168" s="248"/>
      <c r="JAR168" s="247"/>
      <c r="JAS168" s="247"/>
      <c r="JAT168" s="247"/>
      <c r="JAU168" s="247"/>
      <c r="JAV168" s="248"/>
      <c r="JAW168" s="248"/>
      <c r="JAX168" s="248"/>
      <c r="JAY168" s="248"/>
      <c r="JAZ168" s="247"/>
      <c r="JBA168" s="247"/>
      <c r="JBB168" s="247"/>
      <c r="JBC168" s="247"/>
      <c r="JBD168" s="248"/>
      <c r="JBE168" s="248"/>
      <c r="JBF168" s="248"/>
      <c r="JBG168" s="248"/>
      <c r="JBH168" s="247"/>
      <c r="JBI168" s="247"/>
      <c r="JBJ168" s="247"/>
      <c r="JBK168" s="247"/>
      <c r="JBL168" s="248"/>
      <c r="JBM168" s="248"/>
      <c r="JBN168" s="248"/>
      <c r="JBO168" s="248"/>
      <c r="JBP168" s="247"/>
      <c r="JBQ168" s="247"/>
      <c r="JBR168" s="247"/>
      <c r="JBS168" s="247"/>
      <c r="JBT168" s="248"/>
      <c r="JBU168" s="248"/>
      <c r="JBV168" s="248"/>
      <c r="JBW168" s="248"/>
      <c r="JBX168" s="247"/>
      <c r="JBY168" s="247"/>
      <c r="JBZ168" s="247"/>
      <c r="JCA168" s="247"/>
      <c r="JCB168" s="248"/>
      <c r="JCC168" s="248"/>
      <c r="JCD168" s="248"/>
      <c r="JCE168" s="248"/>
      <c r="JCF168" s="247"/>
      <c r="JCG168" s="247"/>
      <c r="JCH168" s="247"/>
      <c r="JCI168" s="247"/>
      <c r="JCJ168" s="248"/>
      <c r="JCK168" s="248"/>
      <c r="JCL168" s="248"/>
      <c r="JCM168" s="248"/>
      <c r="JCN168" s="247"/>
      <c r="JCO168" s="247"/>
      <c r="JCP168" s="247"/>
      <c r="JCQ168" s="247"/>
      <c r="JCR168" s="248"/>
      <c r="JCS168" s="248"/>
      <c r="JCT168" s="248"/>
      <c r="JCU168" s="248"/>
      <c r="JCV168" s="247"/>
      <c r="JCW168" s="247"/>
      <c r="JCX168" s="247"/>
      <c r="JCY168" s="247"/>
      <c r="JCZ168" s="248"/>
      <c r="JDA168" s="248"/>
      <c r="JDB168" s="248"/>
      <c r="JDC168" s="248"/>
      <c r="JDD168" s="247"/>
      <c r="JDE168" s="247"/>
      <c r="JDF168" s="247"/>
      <c r="JDG168" s="247"/>
      <c r="JDH168" s="248"/>
      <c r="JDI168" s="248"/>
      <c r="JDJ168" s="248"/>
      <c r="JDK168" s="248"/>
      <c r="JDL168" s="247"/>
      <c r="JDM168" s="247"/>
      <c r="JDN168" s="247"/>
      <c r="JDO168" s="247"/>
      <c r="JDP168" s="248"/>
      <c r="JDQ168" s="248"/>
      <c r="JDR168" s="248"/>
      <c r="JDS168" s="248"/>
      <c r="JDT168" s="247"/>
      <c r="JDU168" s="247"/>
      <c r="JDV168" s="247"/>
      <c r="JDW168" s="247"/>
      <c r="JDX168" s="248"/>
      <c r="JDY168" s="248"/>
      <c r="JDZ168" s="248"/>
      <c r="JEA168" s="248"/>
      <c r="JEB168" s="247"/>
      <c r="JEC168" s="247"/>
      <c r="JED168" s="247"/>
      <c r="JEE168" s="247"/>
      <c r="JEF168" s="248"/>
      <c r="JEG168" s="248"/>
      <c r="JEH168" s="248"/>
      <c r="JEI168" s="248"/>
      <c r="JEJ168" s="247"/>
      <c r="JEK168" s="247"/>
      <c r="JEL168" s="247"/>
      <c r="JEM168" s="247"/>
      <c r="JEN168" s="248"/>
      <c r="JEO168" s="248"/>
      <c r="JEP168" s="248"/>
      <c r="JEQ168" s="248"/>
      <c r="JER168" s="247"/>
      <c r="JES168" s="247"/>
      <c r="JET168" s="247"/>
      <c r="JEU168" s="247"/>
      <c r="JEV168" s="248"/>
      <c r="JEW168" s="248"/>
      <c r="JEX168" s="248"/>
      <c r="JEY168" s="248"/>
      <c r="JEZ168" s="247"/>
      <c r="JFA168" s="247"/>
      <c r="JFB168" s="247"/>
      <c r="JFC168" s="247"/>
      <c r="JFD168" s="248"/>
      <c r="JFE168" s="248"/>
      <c r="JFF168" s="248"/>
      <c r="JFG168" s="248"/>
      <c r="JFH168" s="247"/>
      <c r="JFI168" s="247"/>
      <c r="JFJ168" s="247"/>
      <c r="JFK168" s="247"/>
      <c r="JFL168" s="248"/>
      <c r="JFM168" s="248"/>
      <c r="JFN168" s="248"/>
      <c r="JFO168" s="248"/>
      <c r="JFP168" s="247"/>
      <c r="JFQ168" s="247"/>
      <c r="JFR168" s="247"/>
      <c r="JFS168" s="247"/>
      <c r="JFT168" s="248"/>
      <c r="JFU168" s="248"/>
      <c r="JFV168" s="248"/>
      <c r="JFW168" s="248"/>
      <c r="JFX168" s="247"/>
      <c r="JFY168" s="247"/>
      <c r="JFZ168" s="247"/>
      <c r="JGA168" s="247"/>
      <c r="JGB168" s="248"/>
      <c r="JGC168" s="248"/>
      <c r="JGD168" s="248"/>
      <c r="JGE168" s="248"/>
      <c r="JGF168" s="247"/>
      <c r="JGG168" s="247"/>
      <c r="JGH168" s="247"/>
      <c r="JGI168" s="247"/>
      <c r="JGJ168" s="248"/>
      <c r="JGK168" s="248"/>
      <c r="JGL168" s="248"/>
      <c r="JGM168" s="248"/>
      <c r="JGN168" s="247"/>
      <c r="JGO168" s="247"/>
      <c r="JGP168" s="247"/>
      <c r="JGQ168" s="247"/>
      <c r="JGR168" s="248"/>
      <c r="JGS168" s="248"/>
      <c r="JGT168" s="248"/>
      <c r="JGU168" s="248"/>
      <c r="JGV168" s="247"/>
      <c r="JGW168" s="247"/>
      <c r="JGX168" s="247"/>
      <c r="JGY168" s="247"/>
      <c r="JGZ168" s="248"/>
      <c r="JHA168" s="248"/>
      <c r="JHB168" s="248"/>
      <c r="JHC168" s="248"/>
      <c r="JHD168" s="247"/>
      <c r="JHE168" s="247"/>
      <c r="JHF168" s="247"/>
      <c r="JHG168" s="247"/>
      <c r="JHH168" s="248"/>
      <c r="JHI168" s="248"/>
      <c r="JHJ168" s="248"/>
      <c r="JHK168" s="248"/>
      <c r="JHL168" s="247"/>
      <c r="JHM168" s="247"/>
      <c r="JHN168" s="247"/>
      <c r="JHO168" s="247"/>
      <c r="JHP168" s="248"/>
      <c r="JHQ168" s="248"/>
      <c r="JHR168" s="248"/>
      <c r="JHS168" s="248"/>
      <c r="JHT168" s="247"/>
      <c r="JHU168" s="247"/>
      <c r="JHV168" s="247"/>
      <c r="JHW168" s="247"/>
      <c r="JHX168" s="248"/>
      <c r="JHY168" s="248"/>
      <c r="JHZ168" s="248"/>
      <c r="JIA168" s="248"/>
      <c r="JIB168" s="247"/>
      <c r="JIC168" s="247"/>
      <c r="JID168" s="247"/>
      <c r="JIE168" s="247"/>
      <c r="JIF168" s="248"/>
      <c r="JIG168" s="248"/>
      <c r="JIH168" s="248"/>
      <c r="JII168" s="248"/>
      <c r="JIJ168" s="247"/>
      <c r="JIK168" s="247"/>
      <c r="JIL168" s="247"/>
      <c r="JIM168" s="247"/>
      <c r="JIN168" s="248"/>
      <c r="JIO168" s="248"/>
      <c r="JIP168" s="248"/>
      <c r="JIQ168" s="248"/>
      <c r="JIR168" s="247"/>
      <c r="JIS168" s="247"/>
      <c r="JIT168" s="247"/>
      <c r="JIU168" s="247"/>
      <c r="JIV168" s="248"/>
      <c r="JIW168" s="248"/>
      <c r="JIX168" s="248"/>
      <c r="JIY168" s="248"/>
      <c r="JIZ168" s="247"/>
      <c r="JJA168" s="247"/>
      <c r="JJB168" s="247"/>
      <c r="JJC168" s="247"/>
      <c r="JJD168" s="248"/>
      <c r="JJE168" s="248"/>
      <c r="JJF168" s="248"/>
      <c r="JJG168" s="248"/>
      <c r="JJH168" s="247"/>
      <c r="JJI168" s="247"/>
      <c r="JJJ168" s="247"/>
      <c r="JJK168" s="247"/>
      <c r="JJL168" s="248"/>
      <c r="JJM168" s="248"/>
      <c r="JJN168" s="248"/>
      <c r="JJO168" s="248"/>
      <c r="JJP168" s="247"/>
      <c r="JJQ168" s="247"/>
      <c r="JJR168" s="247"/>
      <c r="JJS168" s="247"/>
      <c r="JJT168" s="248"/>
      <c r="JJU168" s="248"/>
      <c r="JJV168" s="248"/>
      <c r="JJW168" s="248"/>
      <c r="JJX168" s="247"/>
      <c r="JJY168" s="247"/>
      <c r="JJZ168" s="247"/>
      <c r="JKA168" s="247"/>
      <c r="JKB168" s="248"/>
      <c r="JKC168" s="248"/>
      <c r="JKD168" s="248"/>
      <c r="JKE168" s="248"/>
      <c r="JKF168" s="247"/>
      <c r="JKG168" s="247"/>
      <c r="JKH168" s="247"/>
      <c r="JKI168" s="247"/>
      <c r="JKJ168" s="248"/>
      <c r="JKK168" s="248"/>
      <c r="JKL168" s="248"/>
      <c r="JKM168" s="248"/>
      <c r="JKN168" s="247"/>
      <c r="JKO168" s="247"/>
      <c r="JKP168" s="247"/>
      <c r="JKQ168" s="247"/>
      <c r="JKR168" s="248"/>
      <c r="JKS168" s="248"/>
      <c r="JKT168" s="248"/>
      <c r="JKU168" s="248"/>
      <c r="JKV168" s="247"/>
      <c r="JKW168" s="247"/>
      <c r="JKX168" s="247"/>
      <c r="JKY168" s="247"/>
      <c r="JKZ168" s="248"/>
      <c r="JLA168" s="248"/>
      <c r="JLB168" s="248"/>
      <c r="JLC168" s="248"/>
      <c r="JLD168" s="247"/>
      <c r="JLE168" s="247"/>
      <c r="JLF168" s="247"/>
      <c r="JLG168" s="247"/>
      <c r="JLH168" s="248"/>
      <c r="JLI168" s="248"/>
      <c r="JLJ168" s="248"/>
      <c r="JLK168" s="248"/>
      <c r="JLL168" s="247"/>
      <c r="JLM168" s="247"/>
      <c r="JLN168" s="247"/>
      <c r="JLO168" s="247"/>
      <c r="JLP168" s="248"/>
      <c r="JLQ168" s="248"/>
      <c r="JLR168" s="248"/>
      <c r="JLS168" s="248"/>
      <c r="JLT168" s="247"/>
      <c r="JLU168" s="247"/>
      <c r="JLV168" s="247"/>
      <c r="JLW168" s="247"/>
      <c r="JLX168" s="248"/>
      <c r="JLY168" s="248"/>
      <c r="JLZ168" s="248"/>
      <c r="JMA168" s="248"/>
      <c r="JMB168" s="247"/>
      <c r="JMC168" s="247"/>
      <c r="JMD168" s="247"/>
      <c r="JME168" s="247"/>
      <c r="JMF168" s="248"/>
      <c r="JMG168" s="248"/>
      <c r="JMH168" s="248"/>
      <c r="JMI168" s="248"/>
      <c r="JMJ168" s="247"/>
      <c r="JMK168" s="247"/>
      <c r="JML168" s="247"/>
      <c r="JMM168" s="247"/>
      <c r="JMN168" s="248"/>
      <c r="JMO168" s="248"/>
      <c r="JMP168" s="248"/>
      <c r="JMQ168" s="248"/>
      <c r="JMR168" s="247"/>
      <c r="JMS168" s="247"/>
      <c r="JMT168" s="247"/>
      <c r="JMU168" s="247"/>
      <c r="JMV168" s="248"/>
      <c r="JMW168" s="248"/>
      <c r="JMX168" s="248"/>
      <c r="JMY168" s="248"/>
      <c r="JMZ168" s="247"/>
      <c r="JNA168" s="247"/>
      <c r="JNB168" s="247"/>
      <c r="JNC168" s="247"/>
      <c r="JND168" s="248"/>
      <c r="JNE168" s="248"/>
      <c r="JNF168" s="248"/>
      <c r="JNG168" s="248"/>
      <c r="JNH168" s="247"/>
      <c r="JNI168" s="247"/>
      <c r="JNJ168" s="247"/>
      <c r="JNK168" s="247"/>
      <c r="JNL168" s="248"/>
      <c r="JNM168" s="248"/>
      <c r="JNN168" s="248"/>
      <c r="JNO168" s="248"/>
      <c r="JNP168" s="247"/>
      <c r="JNQ168" s="247"/>
      <c r="JNR168" s="247"/>
      <c r="JNS168" s="247"/>
      <c r="JNT168" s="248"/>
      <c r="JNU168" s="248"/>
      <c r="JNV168" s="248"/>
      <c r="JNW168" s="248"/>
      <c r="JNX168" s="247"/>
      <c r="JNY168" s="247"/>
      <c r="JNZ168" s="247"/>
      <c r="JOA168" s="247"/>
      <c r="JOB168" s="248"/>
      <c r="JOC168" s="248"/>
      <c r="JOD168" s="248"/>
      <c r="JOE168" s="248"/>
      <c r="JOF168" s="247"/>
      <c r="JOG168" s="247"/>
      <c r="JOH168" s="247"/>
      <c r="JOI168" s="247"/>
      <c r="JOJ168" s="248"/>
      <c r="JOK168" s="248"/>
      <c r="JOL168" s="248"/>
      <c r="JOM168" s="248"/>
      <c r="JON168" s="247"/>
      <c r="JOO168" s="247"/>
      <c r="JOP168" s="247"/>
      <c r="JOQ168" s="247"/>
      <c r="JOR168" s="248"/>
      <c r="JOS168" s="248"/>
      <c r="JOT168" s="248"/>
      <c r="JOU168" s="248"/>
      <c r="JOV168" s="247"/>
      <c r="JOW168" s="247"/>
      <c r="JOX168" s="247"/>
      <c r="JOY168" s="247"/>
      <c r="JOZ168" s="248"/>
      <c r="JPA168" s="248"/>
      <c r="JPB168" s="248"/>
      <c r="JPC168" s="248"/>
      <c r="JPD168" s="247"/>
      <c r="JPE168" s="247"/>
      <c r="JPF168" s="247"/>
      <c r="JPG168" s="247"/>
      <c r="JPH168" s="248"/>
      <c r="JPI168" s="248"/>
      <c r="JPJ168" s="248"/>
      <c r="JPK168" s="248"/>
      <c r="JPL168" s="247"/>
      <c r="JPM168" s="247"/>
      <c r="JPN168" s="247"/>
      <c r="JPO168" s="247"/>
      <c r="JPP168" s="248"/>
      <c r="JPQ168" s="248"/>
      <c r="JPR168" s="248"/>
      <c r="JPS168" s="248"/>
      <c r="JPT168" s="247"/>
      <c r="JPU168" s="247"/>
      <c r="JPV168" s="247"/>
      <c r="JPW168" s="247"/>
      <c r="JPX168" s="248"/>
      <c r="JPY168" s="248"/>
      <c r="JPZ168" s="248"/>
      <c r="JQA168" s="248"/>
      <c r="JQB168" s="247"/>
      <c r="JQC168" s="247"/>
      <c r="JQD168" s="247"/>
      <c r="JQE168" s="247"/>
      <c r="JQF168" s="248"/>
      <c r="JQG168" s="248"/>
      <c r="JQH168" s="248"/>
      <c r="JQI168" s="248"/>
      <c r="JQJ168" s="247"/>
      <c r="JQK168" s="247"/>
      <c r="JQL168" s="247"/>
      <c r="JQM168" s="247"/>
      <c r="JQN168" s="248"/>
      <c r="JQO168" s="248"/>
      <c r="JQP168" s="248"/>
      <c r="JQQ168" s="248"/>
      <c r="JQR168" s="247"/>
      <c r="JQS168" s="247"/>
      <c r="JQT168" s="247"/>
      <c r="JQU168" s="247"/>
      <c r="JQV168" s="248"/>
      <c r="JQW168" s="248"/>
      <c r="JQX168" s="248"/>
      <c r="JQY168" s="248"/>
      <c r="JQZ168" s="247"/>
      <c r="JRA168" s="247"/>
      <c r="JRB168" s="247"/>
      <c r="JRC168" s="247"/>
      <c r="JRD168" s="248"/>
      <c r="JRE168" s="248"/>
      <c r="JRF168" s="248"/>
      <c r="JRG168" s="248"/>
      <c r="JRH168" s="247"/>
      <c r="JRI168" s="247"/>
      <c r="JRJ168" s="247"/>
      <c r="JRK168" s="247"/>
      <c r="JRL168" s="248"/>
      <c r="JRM168" s="248"/>
      <c r="JRN168" s="248"/>
      <c r="JRO168" s="248"/>
      <c r="JRP168" s="247"/>
      <c r="JRQ168" s="247"/>
      <c r="JRR168" s="247"/>
      <c r="JRS168" s="247"/>
      <c r="JRT168" s="248"/>
      <c r="JRU168" s="248"/>
      <c r="JRV168" s="248"/>
      <c r="JRW168" s="248"/>
      <c r="JRX168" s="247"/>
      <c r="JRY168" s="247"/>
      <c r="JRZ168" s="247"/>
      <c r="JSA168" s="247"/>
      <c r="JSB168" s="248"/>
      <c r="JSC168" s="248"/>
      <c r="JSD168" s="248"/>
      <c r="JSE168" s="248"/>
      <c r="JSF168" s="247"/>
      <c r="JSG168" s="247"/>
      <c r="JSH168" s="247"/>
      <c r="JSI168" s="247"/>
      <c r="JSJ168" s="248"/>
      <c r="JSK168" s="248"/>
      <c r="JSL168" s="248"/>
      <c r="JSM168" s="248"/>
      <c r="JSN168" s="247"/>
      <c r="JSO168" s="247"/>
      <c r="JSP168" s="247"/>
      <c r="JSQ168" s="247"/>
      <c r="JSR168" s="248"/>
      <c r="JSS168" s="248"/>
      <c r="JST168" s="248"/>
      <c r="JSU168" s="248"/>
      <c r="JSV168" s="247"/>
      <c r="JSW168" s="247"/>
      <c r="JSX168" s="247"/>
      <c r="JSY168" s="247"/>
      <c r="JSZ168" s="248"/>
      <c r="JTA168" s="248"/>
      <c r="JTB168" s="248"/>
      <c r="JTC168" s="248"/>
      <c r="JTD168" s="247"/>
      <c r="JTE168" s="247"/>
      <c r="JTF168" s="247"/>
      <c r="JTG168" s="247"/>
      <c r="JTH168" s="248"/>
      <c r="JTI168" s="248"/>
      <c r="JTJ168" s="248"/>
      <c r="JTK168" s="248"/>
      <c r="JTL168" s="247"/>
      <c r="JTM168" s="247"/>
      <c r="JTN168" s="247"/>
      <c r="JTO168" s="247"/>
      <c r="JTP168" s="248"/>
      <c r="JTQ168" s="248"/>
      <c r="JTR168" s="248"/>
      <c r="JTS168" s="248"/>
      <c r="JTT168" s="247"/>
      <c r="JTU168" s="247"/>
      <c r="JTV168" s="247"/>
      <c r="JTW168" s="247"/>
      <c r="JTX168" s="248"/>
      <c r="JTY168" s="248"/>
      <c r="JTZ168" s="248"/>
      <c r="JUA168" s="248"/>
      <c r="JUB168" s="247"/>
      <c r="JUC168" s="247"/>
      <c r="JUD168" s="247"/>
      <c r="JUE168" s="247"/>
      <c r="JUF168" s="248"/>
      <c r="JUG168" s="248"/>
      <c r="JUH168" s="248"/>
      <c r="JUI168" s="248"/>
      <c r="JUJ168" s="247"/>
      <c r="JUK168" s="247"/>
      <c r="JUL168" s="247"/>
      <c r="JUM168" s="247"/>
      <c r="JUN168" s="248"/>
      <c r="JUO168" s="248"/>
      <c r="JUP168" s="248"/>
      <c r="JUQ168" s="248"/>
      <c r="JUR168" s="247"/>
      <c r="JUS168" s="247"/>
      <c r="JUT168" s="247"/>
      <c r="JUU168" s="247"/>
      <c r="JUV168" s="248"/>
      <c r="JUW168" s="248"/>
      <c r="JUX168" s="248"/>
      <c r="JUY168" s="248"/>
      <c r="JUZ168" s="247"/>
      <c r="JVA168" s="247"/>
      <c r="JVB168" s="247"/>
      <c r="JVC168" s="247"/>
      <c r="JVD168" s="248"/>
      <c r="JVE168" s="248"/>
      <c r="JVF168" s="248"/>
      <c r="JVG168" s="248"/>
      <c r="JVH168" s="247"/>
      <c r="JVI168" s="247"/>
      <c r="JVJ168" s="247"/>
      <c r="JVK168" s="247"/>
      <c r="JVL168" s="248"/>
      <c r="JVM168" s="248"/>
      <c r="JVN168" s="248"/>
      <c r="JVO168" s="248"/>
      <c r="JVP168" s="247"/>
      <c r="JVQ168" s="247"/>
      <c r="JVR168" s="247"/>
      <c r="JVS168" s="247"/>
      <c r="JVT168" s="248"/>
      <c r="JVU168" s="248"/>
      <c r="JVV168" s="248"/>
      <c r="JVW168" s="248"/>
      <c r="JVX168" s="247"/>
      <c r="JVY168" s="247"/>
      <c r="JVZ168" s="247"/>
      <c r="JWA168" s="247"/>
      <c r="JWB168" s="248"/>
      <c r="JWC168" s="248"/>
      <c r="JWD168" s="248"/>
      <c r="JWE168" s="248"/>
      <c r="JWF168" s="247"/>
      <c r="JWG168" s="247"/>
      <c r="JWH168" s="247"/>
      <c r="JWI168" s="247"/>
      <c r="JWJ168" s="248"/>
      <c r="JWK168" s="248"/>
      <c r="JWL168" s="248"/>
      <c r="JWM168" s="248"/>
      <c r="JWN168" s="247"/>
      <c r="JWO168" s="247"/>
      <c r="JWP168" s="247"/>
      <c r="JWQ168" s="247"/>
      <c r="JWR168" s="248"/>
      <c r="JWS168" s="248"/>
      <c r="JWT168" s="248"/>
      <c r="JWU168" s="248"/>
      <c r="JWV168" s="247"/>
      <c r="JWW168" s="247"/>
      <c r="JWX168" s="247"/>
      <c r="JWY168" s="247"/>
      <c r="JWZ168" s="248"/>
      <c r="JXA168" s="248"/>
      <c r="JXB168" s="248"/>
      <c r="JXC168" s="248"/>
      <c r="JXD168" s="247"/>
      <c r="JXE168" s="247"/>
      <c r="JXF168" s="247"/>
      <c r="JXG168" s="247"/>
      <c r="JXH168" s="248"/>
      <c r="JXI168" s="248"/>
      <c r="JXJ168" s="248"/>
      <c r="JXK168" s="248"/>
      <c r="JXL168" s="247"/>
      <c r="JXM168" s="247"/>
      <c r="JXN168" s="247"/>
      <c r="JXO168" s="247"/>
      <c r="JXP168" s="248"/>
      <c r="JXQ168" s="248"/>
      <c r="JXR168" s="248"/>
      <c r="JXS168" s="248"/>
      <c r="JXT168" s="247"/>
      <c r="JXU168" s="247"/>
      <c r="JXV168" s="247"/>
      <c r="JXW168" s="247"/>
      <c r="JXX168" s="248"/>
      <c r="JXY168" s="248"/>
      <c r="JXZ168" s="248"/>
      <c r="JYA168" s="248"/>
      <c r="JYB168" s="247"/>
      <c r="JYC168" s="247"/>
      <c r="JYD168" s="247"/>
      <c r="JYE168" s="247"/>
      <c r="JYF168" s="248"/>
      <c r="JYG168" s="248"/>
      <c r="JYH168" s="248"/>
      <c r="JYI168" s="248"/>
      <c r="JYJ168" s="247"/>
      <c r="JYK168" s="247"/>
      <c r="JYL168" s="247"/>
      <c r="JYM168" s="247"/>
      <c r="JYN168" s="248"/>
      <c r="JYO168" s="248"/>
      <c r="JYP168" s="248"/>
      <c r="JYQ168" s="248"/>
      <c r="JYR168" s="247"/>
      <c r="JYS168" s="247"/>
      <c r="JYT168" s="247"/>
      <c r="JYU168" s="247"/>
      <c r="JYV168" s="248"/>
      <c r="JYW168" s="248"/>
      <c r="JYX168" s="248"/>
      <c r="JYY168" s="248"/>
      <c r="JYZ168" s="247"/>
      <c r="JZA168" s="247"/>
      <c r="JZB168" s="247"/>
      <c r="JZC168" s="247"/>
      <c r="JZD168" s="248"/>
      <c r="JZE168" s="248"/>
      <c r="JZF168" s="248"/>
      <c r="JZG168" s="248"/>
      <c r="JZH168" s="247"/>
      <c r="JZI168" s="247"/>
      <c r="JZJ168" s="247"/>
      <c r="JZK168" s="247"/>
      <c r="JZL168" s="248"/>
      <c r="JZM168" s="248"/>
      <c r="JZN168" s="248"/>
      <c r="JZO168" s="248"/>
      <c r="JZP168" s="247"/>
      <c r="JZQ168" s="247"/>
      <c r="JZR168" s="247"/>
      <c r="JZS168" s="247"/>
      <c r="JZT168" s="248"/>
      <c r="JZU168" s="248"/>
      <c r="JZV168" s="248"/>
      <c r="JZW168" s="248"/>
      <c r="JZX168" s="247"/>
      <c r="JZY168" s="247"/>
      <c r="JZZ168" s="247"/>
      <c r="KAA168" s="247"/>
      <c r="KAB168" s="248"/>
      <c r="KAC168" s="248"/>
      <c r="KAD168" s="248"/>
      <c r="KAE168" s="248"/>
      <c r="KAF168" s="247"/>
      <c r="KAG168" s="247"/>
      <c r="KAH168" s="247"/>
      <c r="KAI168" s="247"/>
      <c r="KAJ168" s="248"/>
      <c r="KAK168" s="248"/>
      <c r="KAL168" s="248"/>
      <c r="KAM168" s="248"/>
      <c r="KAN168" s="247"/>
      <c r="KAO168" s="247"/>
      <c r="KAP168" s="247"/>
      <c r="KAQ168" s="247"/>
      <c r="KAR168" s="248"/>
      <c r="KAS168" s="248"/>
      <c r="KAT168" s="248"/>
      <c r="KAU168" s="248"/>
      <c r="KAV168" s="247"/>
      <c r="KAW168" s="247"/>
      <c r="KAX168" s="247"/>
      <c r="KAY168" s="247"/>
      <c r="KAZ168" s="248"/>
      <c r="KBA168" s="248"/>
      <c r="KBB168" s="248"/>
      <c r="KBC168" s="248"/>
      <c r="KBD168" s="247"/>
      <c r="KBE168" s="247"/>
      <c r="KBF168" s="247"/>
      <c r="KBG168" s="247"/>
      <c r="KBH168" s="248"/>
      <c r="KBI168" s="248"/>
      <c r="KBJ168" s="248"/>
      <c r="KBK168" s="248"/>
      <c r="KBL168" s="247"/>
      <c r="KBM168" s="247"/>
      <c r="KBN168" s="247"/>
      <c r="KBO168" s="247"/>
      <c r="KBP168" s="248"/>
      <c r="KBQ168" s="248"/>
      <c r="KBR168" s="248"/>
      <c r="KBS168" s="248"/>
      <c r="KBT168" s="247"/>
      <c r="KBU168" s="247"/>
      <c r="KBV168" s="247"/>
      <c r="KBW168" s="247"/>
      <c r="KBX168" s="248"/>
      <c r="KBY168" s="248"/>
      <c r="KBZ168" s="248"/>
      <c r="KCA168" s="248"/>
      <c r="KCB168" s="247"/>
      <c r="KCC168" s="247"/>
      <c r="KCD168" s="247"/>
      <c r="KCE168" s="247"/>
      <c r="KCF168" s="248"/>
      <c r="KCG168" s="248"/>
      <c r="KCH168" s="248"/>
      <c r="KCI168" s="248"/>
      <c r="KCJ168" s="247"/>
      <c r="KCK168" s="247"/>
      <c r="KCL168" s="247"/>
      <c r="KCM168" s="247"/>
      <c r="KCN168" s="248"/>
      <c r="KCO168" s="248"/>
      <c r="KCP168" s="248"/>
      <c r="KCQ168" s="248"/>
      <c r="KCR168" s="247"/>
      <c r="KCS168" s="247"/>
      <c r="KCT168" s="247"/>
      <c r="KCU168" s="247"/>
      <c r="KCV168" s="248"/>
      <c r="KCW168" s="248"/>
      <c r="KCX168" s="248"/>
      <c r="KCY168" s="248"/>
      <c r="KCZ168" s="247"/>
      <c r="KDA168" s="247"/>
      <c r="KDB168" s="247"/>
      <c r="KDC168" s="247"/>
      <c r="KDD168" s="248"/>
      <c r="KDE168" s="248"/>
      <c r="KDF168" s="248"/>
      <c r="KDG168" s="248"/>
      <c r="KDH168" s="247"/>
      <c r="KDI168" s="247"/>
      <c r="KDJ168" s="247"/>
      <c r="KDK168" s="247"/>
      <c r="KDL168" s="248"/>
      <c r="KDM168" s="248"/>
      <c r="KDN168" s="248"/>
      <c r="KDO168" s="248"/>
      <c r="KDP168" s="247"/>
      <c r="KDQ168" s="247"/>
      <c r="KDR168" s="247"/>
      <c r="KDS168" s="247"/>
      <c r="KDT168" s="248"/>
      <c r="KDU168" s="248"/>
      <c r="KDV168" s="248"/>
      <c r="KDW168" s="248"/>
      <c r="KDX168" s="247"/>
      <c r="KDY168" s="247"/>
      <c r="KDZ168" s="247"/>
      <c r="KEA168" s="247"/>
      <c r="KEB168" s="248"/>
      <c r="KEC168" s="248"/>
      <c r="KED168" s="248"/>
      <c r="KEE168" s="248"/>
      <c r="KEF168" s="247"/>
      <c r="KEG168" s="247"/>
      <c r="KEH168" s="247"/>
      <c r="KEI168" s="247"/>
      <c r="KEJ168" s="248"/>
      <c r="KEK168" s="248"/>
      <c r="KEL168" s="248"/>
      <c r="KEM168" s="248"/>
      <c r="KEN168" s="247"/>
      <c r="KEO168" s="247"/>
      <c r="KEP168" s="247"/>
      <c r="KEQ168" s="247"/>
      <c r="KER168" s="248"/>
      <c r="KES168" s="248"/>
      <c r="KET168" s="248"/>
      <c r="KEU168" s="248"/>
      <c r="KEV168" s="247"/>
      <c r="KEW168" s="247"/>
      <c r="KEX168" s="247"/>
      <c r="KEY168" s="247"/>
      <c r="KEZ168" s="248"/>
      <c r="KFA168" s="248"/>
      <c r="KFB168" s="248"/>
      <c r="KFC168" s="248"/>
      <c r="KFD168" s="247"/>
      <c r="KFE168" s="247"/>
      <c r="KFF168" s="247"/>
      <c r="KFG168" s="247"/>
      <c r="KFH168" s="248"/>
      <c r="KFI168" s="248"/>
      <c r="KFJ168" s="248"/>
      <c r="KFK168" s="248"/>
      <c r="KFL168" s="247"/>
      <c r="KFM168" s="247"/>
      <c r="KFN168" s="247"/>
      <c r="KFO168" s="247"/>
      <c r="KFP168" s="248"/>
      <c r="KFQ168" s="248"/>
      <c r="KFR168" s="248"/>
      <c r="KFS168" s="248"/>
      <c r="KFT168" s="247"/>
      <c r="KFU168" s="247"/>
      <c r="KFV168" s="247"/>
      <c r="KFW168" s="247"/>
      <c r="KFX168" s="248"/>
      <c r="KFY168" s="248"/>
      <c r="KFZ168" s="248"/>
      <c r="KGA168" s="248"/>
      <c r="KGB168" s="247"/>
      <c r="KGC168" s="247"/>
      <c r="KGD168" s="247"/>
      <c r="KGE168" s="247"/>
      <c r="KGF168" s="248"/>
      <c r="KGG168" s="248"/>
      <c r="KGH168" s="248"/>
      <c r="KGI168" s="248"/>
      <c r="KGJ168" s="247"/>
      <c r="KGK168" s="247"/>
      <c r="KGL168" s="247"/>
      <c r="KGM168" s="247"/>
      <c r="KGN168" s="248"/>
      <c r="KGO168" s="248"/>
      <c r="KGP168" s="248"/>
      <c r="KGQ168" s="248"/>
      <c r="KGR168" s="247"/>
      <c r="KGS168" s="247"/>
      <c r="KGT168" s="247"/>
      <c r="KGU168" s="247"/>
      <c r="KGV168" s="248"/>
      <c r="KGW168" s="248"/>
      <c r="KGX168" s="248"/>
      <c r="KGY168" s="248"/>
      <c r="KGZ168" s="247"/>
      <c r="KHA168" s="247"/>
      <c r="KHB168" s="247"/>
      <c r="KHC168" s="247"/>
      <c r="KHD168" s="248"/>
      <c r="KHE168" s="248"/>
      <c r="KHF168" s="248"/>
      <c r="KHG168" s="248"/>
      <c r="KHH168" s="247"/>
      <c r="KHI168" s="247"/>
      <c r="KHJ168" s="247"/>
      <c r="KHK168" s="247"/>
      <c r="KHL168" s="248"/>
      <c r="KHM168" s="248"/>
      <c r="KHN168" s="248"/>
      <c r="KHO168" s="248"/>
      <c r="KHP168" s="247"/>
      <c r="KHQ168" s="247"/>
      <c r="KHR168" s="247"/>
      <c r="KHS168" s="247"/>
      <c r="KHT168" s="248"/>
      <c r="KHU168" s="248"/>
      <c r="KHV168" s="248"/>
      <c r="KHW168" s="248"/>
      <c r="KHX168" s="247"/>
      <c r="KHY168" s="247"/>
      <c r="KHZ168" s="247"/>
      <c r="KIA168" s="247"/>
      <c r="KIB168" s="248"/>
      <c r="KIC168" s="248"/>
      <c r="KID168" s="248"/>
      <c r="KIE168" s="248"/>
      <c r="KIF168" s="247"/>
      <c r="KIG168" s="247"/>
      <c r="KIH168" s="247"/>
      <c r="KII168" s="247"/>
      <c r="KIJ168" s="248"/>
      <c r="KIK168" s="248"/>
      <c r="KIL168" s="248"/>
      <c r="KIM168" s="248"/>
      <c r="KIN168" s="247"/>
      <c r="KIO168" s="247"/>
      <c r="KIP168" s="247"/>
      <c r="KIQ168" s="247"/>
      <c r="KIR168" s="248"/>
      <c r="KIS168" s="248"/>
      <c r="KIT168" s="248"/>
      <c r="KIU168" s="248"/>
      <c r="KIV168" s="247"/>
      <c r="KIW168" s="247"/>
      <c r="KIX168" s="247"/>
      <c r="KIY168" s="247"/>
      <c r="KIZ168" s="248"/>
      <c r="KJA168" s="248"/>
      <c r="KJB168" s="248"/>
      <c r="KJC168" s="248"/>
      <c r="KJD168" s="247"/>
      <c r="KJE168" s="247"/>
      <c r="KJF168" s="247"/>
      <c r="KJG168" s="247"/>
      <c r="KJH168" s="248"/>
      <c r="KJI168" s="248"/>
      <c r="KJJ168" s="248"/>
      <c r="KJK168" s="248"/>
      <c r="KJL168" s="247"/>
      <c r="KJM168" s="247"/>
      <c r="KJN168" s="247"/>
      <c r="KJO168" s="247"/>
      <c r="KJP168" s="248"/>
      <c r="KJQ168" s="248"/>
      <c r="KJR168" s="248"/>
      <c r="KJS168" s="248"/>
      <c r="KJT168" s="247"/>
      <c r="KJU168" s="247"/>
      <c r="KJV168" s="247"/>
      <c r="KJW168" s="247"/>
      <c r="KJX168" s="248"/>
      <c r="KJY168" s="248"/>
      <c r="KJZ168" s="248"/>
      <c r="KKA168" s="248"/>
      <c r="KKB168" s="247"/>
      <c r="KKC168" s="247"/>
      <c r="KKD168" s="247"/>
      <c r="KKE168" s="247"/>
      <c r="KKF168" s="248"/>
      <c r="KKG168" s="248"/>
      <c r="KKH168" s="248"/>
      <c r="KKI168" s="248"/>
      <c r="KKJ168" s="247"/>
      <c r="KKK168" s="247"/>
      <c r="KKL168" s="247"/>
      <c r="KKM168" s="247"/>
      <c r="KKN168" s="248"/>
      <c r="KKO168" s="248"/>
      <c r="KKP168" s="248"/>
      <c r="KKQ168" s="248"/>
      <c r="KKR168" s="247"/>
      <c r="KKS168" s="247"/>
      <c r="KKT168" s="247"/>
      <c r="KKU168" s="247"/>
      <c r="KKV168" s="248"/>
      <c r="KKW168" s="248"/>
      <c r="KKX168" s="248"/>
      <c r="KKY168" s="248"/>
      <c r="KKZ168" s="247"/>
      <c r="KLA168" s="247"/>
      <c r="KLB168" s="247"/>
      <c r="KLC168" s="247"/>
      <c r="KLD168" s="248"/>
      <c r="KLE168" s="248"/>
      <c r="KLF168" s="248"/>
      <c r="KLG168" s="248"/>
      <c r="KLH168" s="247"/>
      <c r="KLI168" s="247"/>
      <c r="KLJ168" s="247"/>
      <c r="KLK168" s="247"/>
      <c r="KLL168" s="248"/>
      <c r="KLM168" s="248"/>
      <c r="KLN168" s="248"/>
      <c r="KLO168" s="248"/>
      <c r="KLP168" s="247"/>
      <c r="KLQ168" s="247"/>
      <c r="KLR168" s="247"/>
      <c r="KLS168" s="247"/>
      <c r="KLT168" s="248"/>
      <c r="KLU168" s="248"/>
      <c r="KLV168" s="248"/>
      <c r="KLW168" s="248"/>
      <c r="KLX168" s="247"/>
      <c r="KLY168" s="247"/>
      <c r="KLZ168" s="247"/>
      <c r="KMA168" s="247"/>
      <c r="KMB168" s="248"/>
      <c r="KMC168" s="248"/>
      <c r="KMD168" s="248"/>
      <c r="KME168" s="248"/>
      <c r="KMF168" s="247"/>
      <c r="KMG168" s="247"/>
      <c r="KMH168" s="247"/>
      <c r="KMI168" s="247"/>
      <c r="KMJ168" s="248"/>
      <c r="KMK168" s="248"/>
      <c r="KML168" s="248"/>
      <c r="KMM168" s="248"/>
      <c r="KMN168" s="247"/>
      <c r="KMO168" s="247"/>
      <c r="KMP168" s="247"/>
      <c r="KMQ168" s="247"/>
      <c r="KMR168" s="248"/>
      <c r="KMS168" s="248"/>
      <c r="KMT168" s="248"/>
      <c r="KMU168" s="248"/>
      <c r="KMV168" s="247"/>
      <c r="KMW168" s="247"/>
      <c r="KMX168" s="247"/>
      <c r="KMY168" s="247"/>
      <c r="KMZ168" s="248"/>
      <c r="KNA168" s="248"/>
      <c r="KNB168" s="248"/>
      <c r="KNC168" s="248"/>
      <c r="KND168" s="247"/>
      <c r="KNE168" s="247"/>
      <c r="KNF168" s="247"/>
      <c r="KNG168" s="247"/>
      <c r="KNH168" s="248"/>
      <c r="KNI168" s="248"/>
      <c r="KNJ168" s="248"/>
      <c r="KNK168" s="248"/>
      <c r="KNL168" s="247"/>
      <c r="KNM168" s="247"/>
      <c r="KNN168" s="247"/>
      <c r="KNO168" s="247"/>
      <c r="KNP168" s="248"/>
      <c r="KNQ168" s="248"/>
      <c r="KNR168" s="248"/>
      <c r="KNS168" s="248"/>
      <c r="KNT168" s="247"/>
      <c r="KNU168" s="247"/>
      <c r="KNV168" s="247"/>
      <c r="KNW168" s="247"/>
      <c r="KNX168" s="248"/>
      <c r="KNY168" s="248"/>
      <c r="KNZ168" s="248"/>
      <c r="KOA168" s="248"/>
      <c r="KOB168" s="247"/>
      <c r="KOC168" s="247"/>
      <c r="KOD168" s="247"/>
      <c r="KOE168" s="247"/>
      <c r="KOF168" s="248"/>
      <c r="KOG168" s="248"/>
      <c r="KOH168" s="248"/>
      <c r="KOI168" s="248"/>
      <c r="KOJ168" s="247"/>
      <c r="KOK168" s="247"/>
      <c r="KOL168" s="247"/>
      <c r="KOM168" s="247"/>
      <c r="KON168" s="248"/>
      <c r="KOO168" s="248"/>
      <c r="KOP168" s="248"/>
      <c r="KOQ168" s="248"/>
      <c r="KOR168" s="247"/>
      <c r="KOS168" s="247"/>
      <c r="KOT168" s="247"/>
      <c r="KOU168" s="247"/>
      <c r="KOV168" s="248"/>
      <c r="KOW168" s="248"/>
      <c r="KOX168" s="248"/>
      <c r="KOY168" s="248"/>
      <c r="KOZ168" s="247"/>
      <c r="KPA168" s="247"/>
      <c r="KPB168" s="247"/>
      <c r="KPC168" s="247"/>
      <c r="KPD168" s="248"/>
      <c r="KPE168" s="248"/>
      <c r="KPF168" s="248"/>
      <c r="KPG168" s="248"/>
      <c r="KPH168" s="247"/>
      <c r="KPI168" s="247"/>
      <c r="KPJ168" s="247"/>
      <c r="KPK168" s="247"/>
      <c r="KPL168" s="248"/>
      <c r="KPM168" s="248"/>
      <c r="KPN168" s="248"/>
      <c r="KPO168" s="248"/>
      <c r="KPP168" s="247"/>
      <c r="KPQ168" s="247"/>
      <c r="KPR168" s="247"/>
      <c r="KPS168" s="247"/>
      <c r="KPT168" s="248"/>
      <c r="KPU168" s="248"/>
      <c r="KPV168" s="248"/>
      <c r="KPW168" s="248"/>
      <c r="KPX168" s="247"/>
      <c r="KPY168" s="247"/>
      <c r="KPZ168" s="247"/>
      <c r="KQA168" s="247"/>
      <c r="KQB168" s="248"/>
      <c r="KQC168" s="248"/>
      <c r="KQD168" s="248"/>
      <c r="KQE168" s="248"/>
      <c r="KQF168" s="247"/>
      <c r="KQG168" s="247"/>
      <c r="KQH168" s="247"/>
      <c r="KQI168" s="247"/>
      <c r="KQJ168" s="248"/>
      <c r="KQK168" s="248"/>
      <c r="KQL168" s="248"/>
      <c r="KQM168" s="248"/>
      <c r="KQN168" s="247"/>
      <c r="KQO168" s="247"/>
      <c r="KQP168" s="247"/>
      <c r="KQQ168" s="247"/>
      <c r="KQR168" s="248"/>
      <c r="KQS168" s="248"/>
      <c r="KQT168" s="248"/>
      <c r="KQU168" s="248"/>
      <c r="KQV168" s="247"/>
      <c r="KQW168" s="247"/>
      <c r="KQX168" s="247"/>
      <c r="KQY168" s="247"/>
      <c r="KQZ168" s="248"/>
      <c r="KRA168" s="248"/>
      <c r="KRB168" s="248"/>
      <c r="KRC168" s="248"/>
      <c r="KRD168" s="247"/>
      <c r="KRE168" s="247"/>
      <c r="KRF168" s="247"/>
      <c r="KRG168" s="247"/>
      <c r="KRH168" s="248"/>
      <c r="KRI168" s="248"/>
      <c r="KRJ168" s="248"/>
      <c r="KRK168" s="248"/>
      <c r="KRL168" s="247"/>
      <c r="KRM168" s="247"/>
      <c r="KRN168" s="247"/>
      <c r="KRO168" s="247"/>
      <c r="KRP168" s="248"/>
      <c r="KRQ168" s="248"/>
      <c r="KRR168" s="248"/>
      <c r="KRS168" s="248"/>
      <c r="KRT168" s="247"/>
      <c r="KRU168" s="247"/>
      <c r="KRV168" s="247"/>
      <c r="KRW168" s="247"/>
      <c r="KRX168" s="248"/>
      <c r="KRY168" s="248"/>
      <c r="KRZ168" s="248"/>
      <c r="KSA168" s="248"/>
      <c r="KSB168" s="247"/>
      <c r="KSC168" s="247"/>
      <c r="KSD168" s="247"/>
      <c r="KSE168" s="247"/>
      <c r="KSF168" s="248"/>
      <c r="KSG168" s="248"/>
      <c r="KSH168" s="248"/>
      <c r="KSI168" s="248"/>
      <c r="KSJ168" s="247"/>
      <c r="KSK168" s="247"/>
      <c r="KSL168" s="247"/>
      <c r="KSM168" s="247"/>
      <c r="KSN168" s="248"/>
      <c r="KSO168" s="248"/>
      <c r="KSP168" s="248"/>
      <c r="KSQ168" s="248"/>
      <c r="KSR168" s="247"/>
      <c r="KSS168" s="247"/>
      <c r="KST168" s="247"/>
      <c r="KSU168" s="247"/>
      <c r="KSV168" s="248"/>
      <c r="KSW168" s="248"/>
      <c r="KSX168" s="248"/>
      <c r="KSY168" s="248"/>
      <c r="KSZ168" s="247"/>
      <c r="KTA168" s="247"/>
      <c r="KTB168" s="247"/>
      <c r="KTC168" s="247"/>
      <c r="KTD168" s="248"/>
      <c r="KTE168" s="248"/>
      <c r="KTF168" s="248"/>
      <c r="KTG168" s="248"/>
      <c r="KTH168" s="247"/>
      <c r="KTI168" s="247"/>
      <c r="KTJ168" s="247"/>
      <c r="KTK168" s="247"/>
      <c r="KTL168" s="248"/>
      <c r="KTM168" s="248"/>
      <c r="KTN168" s="248"/>
      <c r="KTO168" s="248"/>
      <c r="KTP168" s="247"/>
      <c r="KTQ168" s="247"/>
      <c r="KTR168" s="247"/>
      <c r="KTS168" s="247"/>
      <c r="KTT168" s="248"/>
      <c r="KTU168" s="248"/>
      <c r="KTV168" s="248"/>
      <c r="KTW168" s="248"/>
      <c r="KTX168" s="247"/>
      <c r="KTY168" s="247"/>
      <c r="KTZ168" s="247"/>
      <c r="KUA168" s="247"/>
      <c r="KUB168" s="248"/>
      <c r="KUC168" s="248"/>
      <c r="KUD168" s="248"/>
      <c r="KUE168" s="248"/>
      <c r="KUF168" s="247"/>
      <c r="KUG168" s="247"/>
      <c r="KUH168" s="247"/>
      <c r="KUI168" s="247"/>
      <c r="KUJ168" s="248"/>
      <c r="KUK168" s="248"/>
      <c r="KUL168" s="248"/>
      <c r="KUM168" s="248"/>
      <c r="KUN168" s="247"/>
      <c r="KUO168" s="247"/>
      <c r="KUP168" s="247"/>
      <c r="KUQ168" s="247"/>
      <c r="KUR168" s="248"/>
      <c r="KUS168" s="248"/>
      <c r="KUT168" s="248"/>
      <c r="KUU168" s="248"/>
      <c r="KUV168" s="247"/>
      <c r="KUW168" s="247"/>
      <c r="KUX168" s="247"/>
      <c r="KUY168" s="247"/>
      <c r="KUZ168" s="248"/>
      <c r="KVA168" s="248"/>
      <c r="KVB168" s="248"/>
      <c r="KVC168" s="248"/>
      <c r="KVD168" s="247"/>
      <c r="KVE168" s="247"/>
      <c r="KVF168" s="247"/>
      <c r="KVG168" s="247"/>
      <c r="KVH168" s="248"/>
      <c r="KVI168" s="248"/>
      <c r="KVJ168" s="248"/>
      <c r="KVK168" s="248"/>
      <c r="KVL168" s="247"/>
      <c r="KVM168" s="247"/>
      <c r="KVN168" s="247"/>
      <c r="KVO168" s="247"/>
      <c r="KVP168" s="248"/>
      <c r="KVQ168" s="248"/>
      <c r="KVR168" s="248"/>
      <c r="KVS168" s="248"/>
      <c r="KVT168" s="247"/>
      <c r="KVU168" s="247"/>
      <c r="KVV168" s="247"/>
      <c r="KVW168" s="247"/>
      <c r="KVX168" s="248"/>
      <c r="KVY168" s="248"/>
      <c r="KVZ168" s="248"/>
      <c r="KWA168" s="248"/>
      <c r="KWB168" s="247"/>
      <c r="KWC168" s="247"/>
      <c r="KWD168" s="247"/>
      <c r="KWE168" s="247"/>
      <c r="KWF168" s="248"/>
      <c r="KWG168" s="248"/>
      <c r="KWH168" s="248"/>
      <c r="KWI168" s="248"/>
      <c r="KWJ168" s="247"/>
      <c r="KWK168" s="247"/>
      <c r="KWL168" s="247"/>
      <c r="KWM168" s="247"/>
      <c r="KWN168" s="248"/>
      <c r="KWO168" s="248"/>
      <c r="KWP168" s="248"/>
      <c r="KWQ168" s="248"/>
      <c r="KWR168" s="247"/>
      <c r="KWS168" s="247"/>
      <c r="KWT168" s="247"/>
      <c r="KWU168" s="247"/>
      <c r="KWV168" s="248"/>
      <c r="KWW168" s="248"/>
      <c r="KWX168" s="248"/>
      <c r="KWY168" s="248"/>
      <c r="KWZ168" s="247"/>
      <c r="KXA168" s="247"/>
      <c r="KXB168" s="247"/>
      <c r="KXC168" s="247"/>
      <c r="KXD168" s="248"/>
      <c r="KXE168" s="248"/>
      <c r="KXF168" s="248"/>
      <c r="KXG168" s="248"/>
      <c r="KXH168" s="247"/>
      <c r="KXI168" s="247"/>
      <c r="KXJ168" s="247"/>
      <c r="KXK168" s="247"/>
      <c r="KXL168" s="248"/>
      <c r="KXM168" s="248"/>
      <c r="KXN168" s="248"/>
      <c r="KXO168" s="248"/>
      <c r="KXP168" s="247"/>
      <c r="KXQ168" s="247"/>
      <c r="KXR168" s="247"/>
      <c r="KXS168" s="247"/>
      <c r="KXT168" s="248"/>
      <c r="KXU168" s="248"/>
      <c r="KXV168" s="248"/>
      <c r="KXW168" s="248"/>
      <c r="KXX168" s="247"/>
      <c r="KXY168" s="247"/>
      <c r="KXZ168" s="247"/>
      <c r="KYA168" s="247"/>
      <c r="KYB168" s="248"/>
      <c r="KYC168" s="248"/>
      <c r="KYD168" s="248"/>
      <c r="KYE168" s="248"/>
      <c r="KYF168" s="247"/>
      <c r="KYG168" s="247"/>
      <c r="KYH168" s="247"/>
      <c r="KYI168" s="247"/>
      <c r="KYJ168" s="248"/>
      <c r="KYK168" s="248"/>
      <c r="KYL168" s="248"/>
      <c r="KYM168" s="248"/>
      <c r="KYN168" s="247"/>
      <c r="KYO168" s="247"/>
      <c r="KYP168" s="247"/>
      <c r="KYQ168" s="247"/>
      <c r="KYR168" s="248"/>
      <c r="KYS168" s="248"/>
      <c r="KYT168" s="248"/>
      <c r="KYU168" s="248"/>
      <c r="KYV168" s="247"/>
      <c r="KYW168" s="247"/>
      <c r="KYX168" s="247"/>
      <c r="KYY168" s="247"/>
      <c r="KYZ168" s="248"/>
      <c r="KZA168" s="248"/>
      <c r="KZB168" s="248"/>
      <c r="KZC168" s="248"/>
      <c r="KZD168" s="247"/>
      <c r="KZE168" s="247"/>
      <c r="KZF168" s="247"/>
      <c r="KZG168" s="247"/>
      <c r="KZH168" s="248"/>
      <c r="KZI168" s="248"/>
      <c r="KZJ168" s="248"/>
      <c r="KZK168" s="248"/>
      <c r="KZL168" s="247"/>
      <c r="KZM168" s="247"/>
      <c r="KZN168" s="247"/>
      <c r="KZO168" s="247"/>
      <c r="KZP168" s="248"/>
      <c r="KZQ168" s="248"/>
      <c r="KZR168" s="248"/>
      <c r="KZS168" s="248"/>
      <c r="KZT168" s="247"/>
      <c r="KZU168" s="247"/>
      <c r="KZV168" s="247"/>
      <c r="KZW168" s="247"/>
      <c r="KZX168" s="248"/>
      <c r="KZY168" s="248"/>
      <c r="KZZ168" s="248"/>
      <c r="LAA168" s="248"/>
      <c r="LAB168" s="247"/>
      <c r="LAC168" s="247"/>
      <c r="LAD168" s="247"/>
      <c r="LAE168" s="247"/>
      <c r="LAF168" s="248"/>
      <c r="LAG168" s="248"/>
      <c r="LAH168" s="248"/>
      <c r="LAI168" s="248"/>
      <c r="LAJ168" s="247"/>
      <c r="LAK168" s="247"/>
      <c r="LAL168" s="247"/>
      <c r="LAM168" s="247"/>
      <c r="LAN168" s="248"/>
      <c r="LAO168" s="248"/>
      <c r="LAP168" s="248"/>
      <c r="LAQ168" s="248"/>
      <c r="LAR168" s="247"/>
      <c r="LAS168" s="247"/>
      <c r="LAT168" s="247"/>
      <c r="LAU168" s="247"/>
      <c r="LAV168" s="248"/>
      <c r="LAW168" s="248"/>
      <c r="LAX168" s="248"/>
      <c r="LAY168" s="248"/>
      <c r="LAZ168" s="247"/>
      <c r="LBA168" s="247"/>
      <c r="LBB168" s="247"/>
      <c r="LBC168" s="247"/>
      <c r="LBD168" s="248"/>
      <c r="LBE168" s="248"/>
      <c r="LBF168" s="248"/>
      <c r="LBG168" s="248"/>
      <c r="LBH168" s="247"/>
      <c r="LBI168" s="247"/>
      <c r="LBJ168" s="247"/>
      <c r="LBK168" s="247"/>
      <c r="LBL168" s="248"/>
      <c r="LBM168" s="248"/>
      <c r="LBN168" s="248"/>
      <c r="LBO168" s="248"/>
      <c r="LBP168" s="247"/>
      <c r="LBQ168" s="247"/>
      <c r="LBR168" s="247"/>
      <c r="LBS168" s="247"/>
      <c r="LBT168" s="248"/>
      <c r="LBU168" s="248"/>
      <c r="LBV168" s="248"/>
      <c r="LBW168" s="248"/>
      <c r="LBX168" s="247"/>
      <c r="LBY168" s="247"/>
      <c r="LBZ168" s="247"/>
      <c r="LCA168" s="247"/>
      <c r="LCB168" s="248"/>
      <c r="LCC168" s="248"/>
      <c r="LCD168" s="248"/>
      <c r="LCE168" s="248"/>
      <c r="LCF168" s="247"/>
      <c r="LCG168" s="247"/>
      <c r="LCH168" s="247"/>
      <c r="LCI168" s="247"/>
      <c r="LCJ168" s="248"/>
      <c r="LCK168" s="248"/>
      <c r="LCL168" s="248"/>
      <c r="LCM168" s="248"/>
      <c r="LCN168" s="247"/>
      <c r="LCO168" s="247"/>
      <c r="LCP168" s="247"/>
      <c r="LCQ168" s="247"/>
      <c r="LCR168" s="248"/>
      <c r="LCS168" s="248"/>
      <c r="LCT168" s="248"/>
      <c r="LCU168" s="248"/>
      <c r="LCV168" s="247"/>
      <c r="LCW168" s="247"/>
      <c r="LCX168" s="247"/>
      <c r="LCY168" s="247"/>
      <c r="LCZ168" s="248"/>
      <c r="LDA168" s="248"/>
      <c r="LDB168" s="248"/>
      <c r="LDC168" s="248"/>
      <c r="LDD168" s="247"/>
      <c r="LDE168" s="247"/>
      <c r="LDF168" s="247"/>
      <c r="LDG168" s="247"/>
      <c r="LDH168" s="248"/>
      <c r="LDI168" s="248"/>
      <c r="LDJ168" s="248"/>
      <c r="LDK168" s="248"/>
      <c r="LDL168" s="247"/>
      <c r="LDM168" s="247"/>
      <c r="LDN168" s="247"/>
      <c r="LDO168" s="247"/>
      <c r="LDP168" s="248"/>
      <c r="LDQ168" s="248"/>
      <c r="LDR168" s="248"/>
      <c r="LDS168" s="248"/>
      <c r="LDT168" s="247"/>
      <c r="LDU168" s="247"/>
      <c r="LDV168" s="247"/>
      <c r="LDW168" s="247"/>
      <c r="LDX168" s="248"/>
      <c r="LDY168" s="248"/>
      <c r="LDZ168" s="248"/>
      <c r="LEA168" s="248"/>
      <c r="LEB168" s="247"/>
      <c r="LEC168" s="247"/>
      <c r="LED168" s="247"/>
      <c r="LEE168" s="247"/>
      <c r="LEF168" s="248"/>
      <c r="LEG168" s="248"/>
      <c r="LEH168" s="248"/>
      <c r="LEI168" s="248"/>
      <c r="LEJ168" s="247"/>
      <c r="LEK168" s="247"/>
      <c r="LEL168" s="247"/>
      <c r="LEM168" s="247"/>
      <c r="LEN168" s="248"/>
      <c r="LEO168" s="248"/>
      <c r="LEP168" s="248"/>
      <c r="LEQ168" s="248"/>
      <c r="LER168" s="247"/>
      <c r="LES168" s="247"/>
      <c r="LET168" s="247"/>
      <c r="LEU168" s="247"/>
      <c r="LEV168" s="248"/>
      <c r="LEW168" s="248"/>
      <c r="LEX168" s="248"/>
      <c r="LEY168" s="248"/>
      <c r="LEZ168" s="247"/>
      <c r="LFA168" s="247"/>
      <c r="LFB168" s="247"/>
      <c r="LFC168" s="247"/>
      <c r="LFD168" s="248"/>
      <c r="LFE168" s="248"/>
      <c r="LFF168" s="248"/>
      <c r="LFG168" s="248"/>
      <c r="LFH168" s="247"/>
      <c r="LFI168" s="247"/>
      <c r="LFJ168" s="247"/>
      <c r="LFK168" s="247"/>
      <c r="LFL168" s="248"/>
      <c r="LFM168" s="248"/>
      <c r="LFN168" s="248"/>
      <c r="LFO168" s="248"/>
      <c r="LFP168" s="247"/>
      <c r="LFQ168" s="247"/>
      <c r="LFR168" s="247"/>
      <c r="LFS168" s="247"/>
      <c r="LFT168" s="248"/>
      <c r="LFU168" s="248"/>
      <c r="LFV168" s="248"/>
      <c r="LFW168" s="248"/>
      <c r="LFX168" s="247"/>
      <c r="LFY168" s="247"/>
      <c r="LFZ168" s="247"/>
      <c r="LGA168" s="247"/>
      <c r="LGB168" s="248"/>
      <c r="LGC168" s="248"/>
      <c r="LGD168" s="248"/>
      <c r="LGE168" s="248"/>
      <c r="LGF168" s="247"/>
      <c r="LGG168" s="247"/>
      <c r="LGH168" s="247"/>
      <c r="LGI168" s="247"/>
      <c r="LGJ168" s="248"/>
      <c r="LGK168" s="248"/>
      <c r="LGL168" s="248"/>
      <c r="LGM168" s="248"/>
      <c r="LGN168" s="247"/>
      <c r="LGO168" s="247"/>
      <c r="LGP168" s="247"/>
      <c r="LGQ168" s="247"/>
      <c r="LGR168" s="248"/>
      <c r="LGS168" s="248"/>
      <c r="LGT168" s="248"/>
      <c r="LGU168" s="248"/>
      <c r="LGV168" s="247"/>
      <c r="LGW168" s="247"/>
      <c r="LGX168" s="247"/>
      <c r="LGY168" s="247"/>
      <c r="LGZ168" s="248"/>
      <c r="LHA168" s="248"/>
      <c r="LHB168" s="248"/>
      <c r="LHC168" s="248"/>
      <c r="LHD168" s="247"/>
      <c r="LHE168" s="247"/>
      <c r="LHF168" s="247"/>
      <c r="LHG168" s="247"/>
      <c r="LHH168" s="248"/>
      <c r="LHI168" s="248"/>
      <c r="LHJ168" s="248"/>
      <c r="LHK168" s="248"/>
      <c r="LHL168" s="247"/>
      <c r="LHM168" s="247"/>
      <c r="LHN168" s="247"/>
      <c r="LHO168" s="247"/>
      <c r="LHP168" s="248"/>
      <c r="LHQ168" s="248"/>
      <c r="LHR168" s="248"/>
      <c r="LHS168" s="248"/>
      <c r="LHT168" s="247"/>
      <c r="LHU168" s="247"/>
      <c r="LHV168" s="247"/>
      <c r="LHW168" s="247"/>
      <c r="LHX168" s="248"/>
      <c r="LHY168" s="248"/>
      <c r="LHZ168" s="248"/>
      <c r="LIA168" s="248"/>
      <c r="LIB168" s="247"/>
      <c r="LIC168" s="247"/>
      <c r="LID168" s="247"/>
      <c r="LIE168" s="247"/>
      <c r="LIF168" s="248"/>
      <c r="LIG168" s="248"/>
      <c r="LIH168" s="248"/>
      <c r="LII168" s="248"/>
      <c r="LIJ168" s="247"/>
      <c r="LIK168" s="247"/>
      <c r="LIL168" s="247"/>
      <c r="LIM168" s="247"/>
      <c r="LIN168" s="248"/>
      <c r="LIO168" s="248"/>
      <c r="LIP168" s="248"/>
      <c r="LIQ168" s="248"/>
      <c r="LIR168" s="247"/>
      <c r="LIS168" s="247"/>
      <c r="LIT168" s="247"/>
      <c r="LIU168" s="247"/>
      <c r="LIV168" s="248"/>
      <c r="LIW168" s="248"/>
      <c r="LIX168" s="248"/>
      <c r="LIY168" s="248"/>
      <c r="LIZ168" s="247"/>
      <c r="LJA168" s="247"/>
      <c r="LJB168" s="247"/>
      <c r="LJC168" s="247"/>
      <c r="LJD168" s="248"/>
      <c r="LJE168" s="248"/>
      <c r="LJF168" s="248"/>
      <c r="LJG168" s="248"/>
      <c r="LJH168" s="247"/>
      <c r="LJI168" s="247"/>
      <c r="LJJ168" s="247"/>
      <c r="LJK168" s="247"/>
      <c r="LJL168" s="248"/>
      <c r="LJM168" s="248"/>
      <c r="LJN168" s="248"/>
      <c r="LJO168" s="248"/>
      <c r="LJP168" s="247"/>
      <c r="LJQ168" s="247"/>
      <c r="LJR168" s="247"/>
      <c r="LJS168" s="247"/>
      <c r="LJT168" s="248"/>
      <c r="LJU168" s="248"/>
      <c r="LJV168" s="248"/>
      <c r="LJW168" s="248"/>
      <c r="LJX168" s="247"/>
      <c r="LJY168" s="247"/>
      <c r="LJZ168" s="247"/>
      <c r="LKA168" s="247"/>
      <c r="LKB168" s="248"/>
      <c r="LKC168" s="248"/>
      <c r="LKD168" s="248"/>
      <c r="LKE168" s="248"/>
      <c r="LKF168" s="247"/>
      <c r="LKG168" s="247"/>
      <c r="LKH168" s="247"/>
      <c r="LKI168" s="247"/>
      <c r="LKJ168" s="248"/>
      <c r="LKK168" s="248"/>
      <c r="LKL168" s="248"/>
      <c r="LKM168" s="248"/>
      <c r="LKN168" s="247"/>
      <c r="LKO168" s="247"/>
      <c r="LKP168" s="247"/>
      <c r="LKQ168" s="247"/>
      <c r="LKR168" s="248"/>
      <c r="LKS168" s="248"/>
      <c r="LKT168" s="248"/>
      <c r="LKU168" s="248"/>
      <c r="LKV168" s="247"/>
      <c r="LKW168" s="247"/>
      <c r="LKX168" s="247"/>
      <c r="LKY168" s="247"/>
      <c r="LKZ168" s="248"/>
      <c r="LLA168" s="248"/>
      <c r="LLB168" s="248"/>
      <c r="LLC168" s="248"/>
      <c r="LLD168" s="247"/>
      <c r="LLE168" s="247"/>
      <c r="LLF168" s="247"/>
      <c r="LLG168" s="247"/>
      <c r="LLH168" s="248"/>
      <c r="LLI168" s="248"/>
      <c r="LLJ168" s="248"/>
      <c r="LLK168" s="248"/>
      <c r="LLL168" s="247"/>
      <c r="LLM168" s="247"/>
      <c r="LLN168" s="247"/>
      <c r="LLO168" s="247"/>
      <c r="LLP168" s="248"/>
      <c r="LLQ168" s="248"/>
      <c r="LLR168" s="248"/>
      <c r="LLS168" s="248"/>
      <c r="LLT168" s="247"/>
      <c r="LLU168" s="247"/>
      <c r="LLV168" s="247"/>
      <c r="LLW168" s="247"/>
      <c r="LLX168" s="248"/>
      <c r="LLY168" s="248"/>
      <c r="LLZ168" s="248"/>
      <c r="LMA168" s="248"/>
      <c r="LMB168" s="247"/>
      <c r="LMC168" s="247"/>
      <c r="LMD168" s="247"/>
      <c r="LME168" s="247"/>
      <c r="LMF168" s="248"/>
      <c r="LMG168" s="248"/>
      <c r="LMH168" s="248"/>
      <c r="LMI168" s="248"/>
      <c r="LMJ168" s="247"/>
      <c r="LMK168" s="247"/>
      <c r="LML168" s="247"/>
      <c r="LMM168" s="247"/>
      <c r="LMN168" s="248"/>
      <c r="LMO168" s="248"/>
      <c r="LMP168" s="248"/>
      <c r="LMQ168" s="248"/>
      <c r="LMR168" s="247"/>
      <c r="LMS168" s="247"/>
      <c r="LMT168" s="247"/>
      <c r="LMU168" s="247"/>
      <c r="LMV168" s="248"/>
      <c r="LMW168" s="248"/>
      <c r="LMX168" s="248"/>
      <c r="LMY168" s="248"/>
      <c r="LMZ168" s="247"/>
      <c r="LNA168" s="247"/>
      <c r="LNB168" s="247"/>
      <c r="LNC168" s="247"/>
      <c r="LND168" s="248"/>
      <c r="LNE168" s="248"/>
      <c r="LNF168" s="248"/>
      <c r="LNG168" s="248"/>
      <c r="LNH168" s="247"/>
      <c r="LNI168" s="247"/>
      <c r="LNJ168" s="247"/>
      <c r="LNK168" s="247"/>
      <c r="LNL168" s="248"/>
      <c r="LNM168" s="248"/>
      <c r="LNN168" s="248"/>
      <c r="LNO168" s="248"/>
      <c r="LNP168" s="247"/>
      <c r="LNQ168" s="247"/>
      <c r="LNR168" s="247"/>
      <c r="LNS168" s="247"/>
      <c r="LNT168" s="248"/>
      <c r="LNU168" s="248"/>
      <c r="LNV168" s="248"/>
      <c r="LNW168" s="248"/>
      <c r="LNX168" s="247"/>
      <c r="LNY168" s="247"/>
      <c r="LNZ168" s="247"/>
      <c r="LOA168" s="247"/>
      <c r="LOB168" s="248"/>
      <c r="LOC168" s="248"/>
      <c r="LOD168" s="248"/>
      <c r="LOE168" s="248"/>
      <c r="LOF168" s="247"/>
      <c r="LOG168" s="247"/>
      <c r="LOH168" s="247"/>
      <c r="LOI168" s="247"/>
      <c r="LOJ168" s="248"/>
      <c r="LOK168" s="248"/>
      <c r="LOL168" s="248"/>
      <c r="LOM168" s="248"/>
      <c r="LON168" s="247"/>
      <c r="LOO168" s="247"/>
      <c r="LOP168" s="247"/>
      <c r="LOQ168" s="247"/>
      <c r="LOR168" s="248"/>
      <c r="LOS168" s="248"/>
      <c r="LOT168" s="248"/>
      <c r="LOU168" s="248"/>
      <c r="LOV168" s="247"/>
      <c r="LOW168" s="247"/>
      <c r="LOX168" s="247"/>
      <c r="LOY168" s="247"/>
      <c r="LOZ168" s="248"/>
      <c r="LPA168" s="248"/>
      <c r="LPB168" s="248"/>
      <c r="LPC168" s="248"/>
      <c r="LPD168" s="247"/>
      <c r="LPE168" s="247"/>
      <c r="LPF168" s="247"/>
      <c r="LPG168" s="247"/>
      <c r="LPH168" s="248"/>
      <c r="LPI168" s="248"/>
      <c r="LPJ168" s="248"/>
      <c r="LPK168" s="248"/>
      <c r="LPL168" s="247"/>
      <c r="LPM168" s="247"/>
      <c r="LPN168" s="247"/>
      <c r="LPO168" s="247"/>
      <c r="LPP168" s="248"/>
      <c r="LPQ168" s="248"/>
      <c r="LPR168" s="248"/>
      <c r="LPS168" s="248"/>
      <c r="LPT168" s="247"/>
      <c r="LPU168" s="247"/>
      <c r="LPV168" s="247"/>
      <c r="LPW168" s="247"/>
      <c r="LPX168" s="248"/>
      <c r="LPY168" s="248"/>
      <c r="LPZ168" s="248"/>
      <c r="LQA168" s="248"/>
      <c r="LQB168" s="247"/>
      <c r="LQC168" s="247"/>
      <c r="LQD168" s="247"/>
      <c r="LQE168" s="247"/>
      <c r="LQF168" s="248"/>
      <c r="LQG168" s="248"/>
      <c r="LQH168" s="248"/>
      <c r="LQI168" s="248"/>
      <c r="LQJ168" s="247"/>
      <c r="LQK168" s="247"/>
      <c r="LQL168" s="247"/>
      <c r="LQM168" s="247"/>
      <c r="LQN168" s="248"/>
      <c r="LQO168" s="248"/>
      <c r="LQP168" s="248"/>
      <c r="LQQ168" s="248"/>
      <c r="LQR168" s="247"/>
      <c r="LQS168" s="247"/>
      <c r="LQT168" s="247"/>
      <c r="LQU168" s="247"/>
      <c r="LQV168" s="248"/>
      <c r="LQW168" s="248"/>
      <c r="LQX168" s="248"/>
      <c r="LQY168" s="248"/>
      <c r="LQZ168" s="247"/>
      <c r="LRA168" s="247"/>
      <c r="LRB168" s="247"/>
      <c r="LRC168" s="247"/>
      <c r="LRD168" s="248"/>
      <c r="LRE168" s="248"/>
      <c r="LRF168" s="248"/>
      <c r="LRG168" s="248"/>
      <c r="LRH168" s="247"/>
      <c r="LRI168" s="247"/>
      <c r="LRJ168" s="247"/>
      <c r="LRK168" s="247"/>
      <c r="LRL168" s="248"/>
      <c r="LRM168" s="248"/>
      <c r="LRN168" s="248"/>
      <c r="LRO168" s="248"/>
      <c r="LRP168" s="247"/>
      <c r="LRQ168" s="247"/>
      <c r="LRR168" s="247"/>
      <c r="LRS168" s="247"/>
      <c r="LRT168" s="248"/>
      <c r="LRU168" s="248"/>
      <c r="LRV168" s="248"/>
      <c r="LRW168" s="248"/>
      <c r="LRX168" s="247"/>
      <c r="LRY168" s="247"/>
      <c r="LRZ168" s="247"/>
      <c r="LSA168" s="247"/>
      <c r="LSB168" s="248"/>
      <c r="LSC168" s="248"/>
      <c r="LSD168" s="248"/>
      <c r="LSE168" s="248"/>
      <c r="LSF168" s="247"/>
      <c r="LSG168" s="247"/>
      <c r="LSH168" s="247"/>
      <c r="LSI168" s="247"/>
      <c r="LSJ168" s="248"/>
      <c r="LSK168" s="248"/>
      <c r="LSL168" s="248"/>
      <c r="LSM168" s="248"/>
      <c r="LSN168" s="247"/>
      <c r="LSO168" s="247"/>
      <c r="LSP168" s="247"/>
      <c r="LSQ168" s="247"/>
      <c r="LSR168" s="248"/>
      <c r="LSS168" s="248"/>
      <c r="LST168" s="248"/>
      <c r="LSU168" s="248"/>
      <c r="LSV168" s="247"/>
      <c r="LSW168" s="247"/>
      <c r="LSX168" s="247"/>
      <c r="LSY168" s="247"/>
      <c r="LSZ168" s="248"/>
      <c r="LTA168" s="248"/>
      <c r="LTB168" s="248"/>
      <c r="LTC168" s="248"/>
      <c r="LTD168" s="247"/>
      <c r="LTE168" s="247"/>
      <c r="LTF168" s="247"/>
      <c r="LTG168" s="247"/>
      <c r="LTH168" s="248"/>
      <c r="LTI168" s="248"/>
      <c r="LTJ168" s="248"/>
      <c r="LTK168" s="248"/>
      <c r="LTL168" s="247"/>
      <c r="LTM168" s="247"/>
      <c r="LTN168" s="247"/>
      <c r="LTO168" s="247"/>
      <c r="LTP168" s="248"/>
      <c r="LTQ168" s="248"/>
      <c r="LTR168" s="248"/>
      <c r="LTS168" s="248"/>
      <c r="LTT168" s="247"/>
      <c r="LTU168" s="247"/>
      <c r="LTV168" s="247"/>
      <c r="LTW168" s="247"/>
      <c r="LTX168" s="248"/>
      <c r="LTY168" s="248"/>
      <c r="LTZ168" s="248"/>
      <c r="LUA168" s="248"/>
      <c r="LUB168" s="247"/>
      <c r="LUC168" s="247"/>
      <c r="LUD168" s="247"/>
      <c r="LUE168" s="247"/>
      <c r="LUF168" s="248"/>
      <c r="LUG168" s="248"/>
      <c r="LUH168" s="248"/>
      <c r="LUI168" s="248"/>
      <c r="LUJ168" s="247"/>
      <c r="LUK168" s="247"/>
      <c r="LUL168" s="247"/>
      <c r="LUM168" s="247"/>
      <c r="LUN168" s="248"/>
      <c r="LUO168" s="248"/>
      <c r="LUP168" s="248"/>
      <c r="LUQ168" s="248"/>
      <c r="LUR168" s="247"/>
      <c r="LUS168" s="247"/>
      <c r="LUT168" s="247"/>
      <c r="LUU168" s="247"/>
      <c r="LUV168" s="248"/>
      <c r="LUW168" s="248"/>
      <c r="LUX168" s="248"/>
      <c r="LUY168" s="248"/>
      <c r="LUZ168" s="247"/>
      <c r="LVA168" s="247"/>
      <c r="LVB168" s="247"/>
      <c r="LVC168" s="247"/>
      <c r="LVD168" s="248"/>
      <c r="LVE168" s="248"/>
      <c r="LVF168" s="248"/>
      <c r="LVG168" s="248"/>
      <c r="LVH168" s="247"/>
      <c r="LVI168" s="247"/>
      <c r="LVJ168" s="247"/>
      <c r="LVK168" s="247"/>
      <c r="LVL168" s="248"/>
      <c r="LVM168" s="248"/>
      <c r="LVN168" s="248"/>
      <c r="LVO168" s="248"/>
      <c r="LVP168" s="247"/>
      <c r="LVQ168" s="247"/>
      <c r="LVR168" s="247"/>
      <c r="LVS168" s="247"/>
      <c r="LVT168" s="248"/>
      <c r="LVU168" s="248"/>
      <c r="LVV168" s="248"/>
      <c r="LVW168" s="248"/>
      <c r="LVX168" s="247"/>
      <c r="LVY168" s="247"/>
      <c r="LVZ168" s="247"/>
      <c r="LWA168" s="247"/>
      <c r="LWB168" s="248"/>
      <c r="LWC168" s="248"/>
      <c r="LWD168" s="248"/>
      <c r="LWE168" s="248"/>
      <c r="LWF168" s="247"/>
      <c r="LWG168" s="247"/>
      <c r="LWH168" s="247"/>
      <c r="LWI168" s="247"/>
      <c r="LWJ168" s="248"/>
      <c r="LWK168" s="248"/>
      <c r="LWL168" s="248"/>
      <c r="LWM168" s="248"/>
      <c r="LWN168" s="247"/>
      <c r="LWO168" s="247"/>
      <c r="LWP168" s="247"/>
      <c r="LWQ168" s="247"/>
      <c r="LWR168" s="248"/>
      <c r="LWS168" s="248"/>
      <c r="LWT168" s="248"/>
      <c r="LWU168" s="248"/>
      <c r="LWV168" s="247"/>
      <c r="LWW168" s="247"/>
      <c r="LWX168" s="247"/>
      <c r="LWY168" s="247"/>
      <c r="LWZ168" s="248"/>
      <c r="LXA168" s="248"/>
      <c r="LXB168" s="248"/>
      <c r="LXC168" s="248"/>
      <c r="LXD168" s="247"/>
      <c r="LXE168" s="247"/>
      <c r="LXF168" s="247"/>
      <c r="LXG168" s="247"/>
      <c r="LXH168" s="248"/>
      <c r="LXI168" s="248"/>
      <c r="LXJ168" s="248"/>
      <c r="LXK168" s="248"/>
      <c r="LXL168" s="247"/>
      <c r="LXM168" s="247"/>
      <c r="LXN168" s="247"/>
      <c r="LXO168" s="247"/>
      <c r="LXP168" s="248"/>
      <c r="LXQ168" s="248"/>
      <c r="LXR168" s="248"/>
      <c r="LXS168" s="248"/>
      <c r="LXT168" s="247"/>
      <c r="LXU168" s="247"/>
      <c r="LXV168" s="247"/>
      <c r="LXW168" s="247"/>
      <c r="LXX168" s="248"/>
      <c r="LXY168" s="248"/>
      <c r="LXZ168" s="248"/>
      <c r="LYA168" s="248"/>
      <c r="LYB168" s="247"/>
      <c r="LYC168" s="247"/>
      <c r="LYD168" s="247"/>
      <c r="LYE168" s="247"/>
      <c r="LYF168" s="248"/>
      <c r="LYG168" s="248"/>
      <c r="LYH168" s="248"/>
      <c r="LYI168" s="248"/>
      <c r="LYJ168" s="247"/>
      <c r="LYK168" s="247"/>
      <c r="LYL168" s="247"/>
      <c r="LYM168" s="247"/>
      <c r="LYN168" s="248"/>
      <c r="LYO168" s="248"/>
      <c r="LYP168" s="248"/>
      <c r="LYQ168" s="248"/>
      <c r="LYR168" s="247"/>
      <c r="LYS168" s="247"/>
      <c r="LYT168" s="247"/>
      <c r="LYU168" s="247"/>
      <c r="LYV168" s="248"/>
      <c r="LYW168" s="248"/>
      <c r="LYX168" s="248"/>
      <c r="LYY168" s="248"/>
      <c r="LYZ168" s="247"/>
      <c r="LZA168" s="247"/>
      <c r="LZB168" s="247"/>
      <c r="LZC168" s="247"/>
      <c r="LZD168" s="248"/>
      <c r="LZE168" s="248"/>
      <c r="LZF168" s="248"/>
      <c r="LZG168" s="248"/>
      <c r="LZH168" s="247"/>
      <c r="LZI168" s="247"/>
      <c r="LZJ168" s="247"/>
      <c r="LZK168" s="247"/>
      <c r="LZL168" s="248"/>
      <c r="LZM168" s="248"/>
      <c r="LZN168" s="248"/>
      <c r="LZO168" s="248"/>
      <c r="LZP168" s="247"/>
      <c r="LZQ168" s="247"/>
      <c r="LZR168" s="247"/>
      <c r="LZS168" s="247"/>
      <c r="LZT168" s="248"/>
      <c r="LZU168" s="248"/>
      <c r="LZV168" s="248"/>
      <c r="LZW168" s="248"/>
      <c r="LZX168" s="247"/>
      <c r="LZY168" s="247"/>
      <c r="LZZ168" s="247"/>
      <c r="MAA168" s="247"/>
      <c r="MAB168" s="248"/>
      <c r="MAC168" s="248"/>
      <c r="MAD168" s="248"/>
      <c r="MAE168" s="248"/>
      <c r="MAF168" s="247"/>
      <c r="MAG168" s="247"/>
      <c r="MAH168" s="247"/>
      <c r="MAI168" s="247"/>
      <c r="MAJ168" s="248"/>
      <c r="MAK168" s="248"/>
      <c r="MAL168" s="248"/>
      <c r="MAM168" s="248"/>
      <c r="MAN168" s="247"/>
      <c r="MAO168" s="247"/>
      <c r="MAP168" s="247"/>
      <c r="MAQ168" s="247"/>
      <c r="MAR168" s="248"/>
      <c r="MAS168" s="248"/>
      <c r="MAT168" s="248"/>
      <c r="MAU168" s="248"/>
      <c r="MAV168" s="247"/>
      <c r="MAW168" s="247"/>
      <c r="MAX168" s="247"/>
      <c r="MAY168" s="247"/>
      <c r="MAZ168" s="248"/>
      <c r="MBA168" s="248"/>
      <c r="MBB168" s="248"/>
      <c r="MBC168" s="248"/>
      <c r="MBD168" s="247"/>
      <c r="MBE168" s="247"/>
      <c r="MBF168" s="247"/>
      <c r="MBG168" s="247"/>
      <c r="MBH168" s="248"/>
      <c r="MBI168" s="248"/>
      <c r="MBJ168" s="248"/>
      <c r="MBK168" s="248"/>
      <c r="MBL168" s="247"/>
      <c r="MBM168" s="247"/>
      <c r="MBN168" s="247"/>
      <c r="MBO168" s="247"/>
      <c r="MBP168" s="248"/>
      <c r="MBQ168" s="248"/>
      <c r="MBR168" s="248"/>
      <c r="MBS168" s="248"/>
      <c r="MBT168" s="247"/>
      <c r="MBU168" s="247"/>
      <c r="MBV168" s="247"/>
      <c r="MBW168" s="247"/>
      <c r="MBX168" s="248"/>
      <c r="MBY168" s="248"/>
      <c r="MBZ168" s="248"/>
      <c r="MCA168" s="248"/>
      <c r="MCB168" s="247"/>
      <c r="MCC168" s="247"/>
      <c r="MCD168" s="247"/>
      <c r="MCE168" s="247"/>
      <c r="MCF168" s="248"/>
      <c r="MCG168" s="248"/>
      <c r="MCH168" s="248"/>
      <c r="MCI168" s="248"/>
      <c r="MCJ168" s="247"/>
      <c r="MCK168" s="247"/>
      <c r="MCL168" s="247"/>
      <c r="MCM168" s="247"/>
      <c r="MCN168" s="248"/>
      <c r="MCO168" s="248"/>
      <c r="MCP168" s="248"/>
      <c r="MCQ168" s="248"/>
      <c r="MCR168" s="247"/>
      <c r="MCS168" s="247"/>
      <c r="MCT168" s="247"/>
      <c r="MCU168" s="247"/>
      <c r="MCV168" s="248"/>
      <c r="MCW168" s="248"/>
      <c r="MCX168" s="248"/>
      <c r="MCY168" s="248"/>
      <c r="MCZ168" s="247"/>
      <c r="MDA168" s="247"/>
      <c r="MDB168" s="247"/>
      <c r="MDC168" s="247"/>
      <c r="MDD168" s="248"/>
      <c r="MDE168" s="248"/>
      <c r="MDF168" s="248"/>
      <c r="MDG168" s="248"/>
      <c r="MDH168" s="247"/>
      <c r="MDI168" s="247"/>
      <c r="MDJ168" s="247"/>
      <c r="MDK168" s="247"/>
      <c r="MDL168" s="248"/>
      <c r="MDM168" s="248"/>
      <c r="MDN168" s="248"/>
      <c r="MDO168" s="248"/>
      <c r="MDP168" s="247"/>
      <c r="MDQ168" s="247"/>
      <c r="MDR168" s="247"/>
      <c r="MDS168" s="247"/>
      <c r="MDT168" s="248"/>
      <c r="MDU168" s="248"/>
      <c r="MDV168" s="248"/>
      <c r="MDW168" s="248"/>
      <c r="MDX168" s="247"/>
      <c r="MDY168" s="247"/>
      <c r="MDZ168" s="247"/>
      <c r="MEA168" s="247"/>
      <c r="MEB168" s="248"/>
      <c r="MEC168" s="248"/>
      <c r="MED168" s="248"/>
      <c r="MEE168" s="248"/>
      <c r="MEF168" s="247"/>
      <c r="MEG168" s="247"/>
      <c r="MEH168" s="247"/>
      <c r="MEI168" s="247"/>
      <c r="MEJ168" s="248"/>
      <c r="MEK168" s="248"/>
      <c r="MEL168" s="248"/>
      <c r="MEM168" s="248"/>
      <c r="MEN168" s="247"/>
      <c r="MEO168" s="247"/>
      <c r="MEP168" s="247"/>
      <c r="MEQ168" s="247"/>
      <c r="MER168" s="248"/>
      <c r="MES168" s="248"/>
      <c r="MET168" s="248"/>
      <c r="MEU168" s="248"/>
      <c r="MEV168" s="247"/>
      <c r="MEW168" s="247"/>
      <c r="MEX168" s="247"/>
      <c r="MEY168" s="247"/>
      <c r="MEZ168" s="248"/>
      <c r="MFA168" s="248"/>
      <c r="MFB168" s="248"/>
      <c r="MFC168" s="248"/>
      <c r="MFD168" s="247"/>
      <c r="MFE168" s="247"/>
      <c r="MFF168" s="247"/>
      <c r="MFG168" s="247"/>
      <c r="MFH168" s="248"/>
      <c r="MFI168" s="248"/>
      <c r="MFJ168" s="248"/>
      <c r="MFK168" s="248"/>
      <c r="MFL168" s="247"/>
      <c r="MFM168" s="247"/>
      <c r="MFN168" s="247"/>
      <c r="MFO168" s="247"/>
      <c r="MFP168" s="248"/>
      <c r="MFQ168" s="248"/>
      <c r="MFR168" s="248"/>
      <c r="MFS168" s="248"/>
      <c r="MFT168" s="247"/>
      <c r="MFU168" s="247"/>
      <c r="MFV168" s="247"/>
      <c r="MFW168" s="247"/>
      <c r="MFX168" s="248"/>
      <c r="MFY168" s="248"/>
      <c r="MFZ168" s="248"/>
      <c r="MGA168" s="248"/>
      <c r="MGB168" s="247"/>
      <c r="MGC168" s="247"/>
      <c r="MGD168" s="247"/>
      <c r="MGE168" s="247"/>
      <c r="MGF168" s="248"/>
      <c r="MGG168" s="248"/>
      <c r="MGH168" s="248"/>
      <c r="MGI168" s="248"/>
      <c r="MGJ168" s="247"/>
      <c r="MGK168" s="247"/>
      <c r="MGL168" s="247"/>
      <c r="MGM168" s="247"/>
      <c r="MGN168" s="248"/>
      <c r="MGO168" s="248"/>
      <c r="MGP168" s="248"/>
      <c r="MGQ168" s="248"/>
      <c r="MGR168" s="247"/>
      <c r="MGS168" s="247"/>
      <c r="MGT168" s="247"/>
      <c r="MGU168" s="247"/>
      <c r="MGV168" s="248"/>
      <c r="MGW168" s="248"/>
      <c r="MGX168" s="248"/>
      <c r="MGY168" s="248"/>
      <c r="MGZ168" s="247"/>
      <c r="MHA168" s="247"/>
      <c r="MHB168" s="247"/>
      <c r="MHC168" s="247"/>
      <c r="MHD168" s="248"/>
      <c r="MHE168" s="248"/>
      <c r="MHF168" s="248"/>
      <c r="MHG168" s="248"/>
      <c r="MHH168" s="247"/>
      <c r="MHI168" s="247"/>
      <c r="MHJ168" s="247"/>
      <c r="MHK168" s="247"/>
      <c r="MHL168" s="248"/>
      <c r="MHM168" s="248"/>
      <c r="MHN168" s="248"/>
      <c r="MHO168" s="248"/>
      <c r="MHP168" s="247"/>
      <c r="MHQ168" s="247"/>
      <c r="MHR168" s="247"/>
      <c r="MHS168" s="247"/>
      <c r="MHT168" s="248"/>
      <c r="MHU168" s="248"/>
      <c r="MHV168" s="248"/>
      <c r="MHW168" s="248"/>
      <c r="MHX168" s="247"/>
      <c r="MHY168" s="247"/>
      <c r="MHZ168" s="247"/>
      <c r="MIA168" s="247"/>
      <c r="MIB168" s="248"/>
      <c r="MIC168" s="248"/>
      <c r="MID168" s="248"/>
      <c r="MIE168" s="248"/>
      <c r="MIF168" s="247"/>
      <c r="MIG168" s="247"/>
      <c r="MIH168" s="247"/>
      <c r="MII168" s="247"/>
      <c r="MIJ168" s="248"/>
      <c r="MIK168" s="248"/>
      <c r="MIL168" s="248"/>
      <c r="MIM168" s="248"/>
      <c r="MIN168" s="247"/>
      <c r="MIO168" s="247"/>
      <c r="MIP168" s="247"/>
      <c r="MIQ168" s="247"/>
      <c r="MIR168" s="248"/>
      <c r="MIS168" s="248"/>
      <c r="MIT168" s="248"/>
      <c r="MIU168" s="248"/>
      <c r="MIV168" s="247"/>
      <c r="MIW168" s="247"/>
      <c r="MIX168" s="247"/>
      <c r="MIY168" s="247"/>
      <c r="MIZ168" s="248"/>
      <c r="MJA168" s="248"/>
      <c r="MJB168" s="248"/>
      <c r="MJC168" s="248"/>
      <c r="MJD168" s="247"/>
      <c r="MJE168" s="247"/>
      <c r="MJF168" s="247"/>
      <c r="MJG168" s="247"/>
      <c r="MJH168" s="248"/>
      <c r="MJI168" s="248"/>
      <c r="MJJ168" s="248"/>
      <c r="MJK168" s="248"/>
      <c r="MJL168" s="247"/>
      <c r="MJM168" s="247"/>
      <c r="MJN168" s="247"/>
      <c r="MJO168" s="247"/>
      <c r="MJP168" s="248"/>
      <c r="MJQ168" s="248"/>
      <c r="MJR168" s="248"/>
      <c r="MJS168" s="248"/>
      <c r="MJT168" s="247"/>
      <c r="MJU168" s="247"/>
      <c r="MJV168" s="247"/>
      <c r="MJW168" s="247"/>
      <c r="MJX168" s="248"/>
      <c r="MJY168" s="248"/>
      <c r="MJZ168" s="248"/>
      <c r="MKA168" s="248"/>
      <c r="MKB168" s="247"/>
      <c r="MKC168" s="247"/>
      <c r="MKD168" s="247"/>
      <c r="MKE168" s="247"/>
      <c r="MKF168" s="248"/>
      <c r="MKG168" s="248"/>
      <c r="MKH168" s="248"/>
      <c r="MKI168" s="248"/>
      <c r="MKJ168" s="247"/>
      <c r="MKK168" s="247"/>
      <c r="MKL168" s="247"/>
      <c r="MKM168" s="247"/>
      <c r="MKN168" s="248"/>
      <c r="MKO168" s="248"/>
      <c r="MKP168" s="248"/>
      <c r="MKQ168" s="248"/>
      <c r="MKR168" s="247"/>
      <c r="MKS168" s="247"/>
      <c r="MKT168" s="247"/>
      <c r="MKU168" s="247"/>
      <c r="MKV168" s="248"/>
      <c r="MKW168" s="248"/>
      <c r="MKX168" s="248"/>
      <c r="MKY168" s="248"/>
      <c r="MKZ168" s="247"/>
      <c r="MLA168" s="247"/>
      <c r="MLB168" s="247"/>
      <c r="MLC168" s="247"/>
      <c r="MLD168" s="248"/>
      <c r="MLE168" s="248"/>
      <c r="MLF168" s="248"/>
      <c r="MLG168" s="248"/>
      <c r="MLH168" s="247"/>
      <c r="MLI168" s="247"/>
      <c r="MLJ168" s="247"/>
      <c r="MLK168" s="247"/>
      <c r="MLL168" s="248"/>
      <c r="MLM168" s="248"/>
      <c r="MLN168" s="248"/>
      <c r="MLO168" s="248"/>
      <c r="MLP168" s="247"/>
      <c r="MLQ168" s="247"/>
      <c r="MLR168" s="247"/>
      <c r="MLS168" s="247"/>
      <c r="MLT168" s="248"/>
      <c r="MLU168" s="248"/>
      <c r="MLV168" s="248"/>
      <c r="MLW168" s="248"/>
      <c r="MLX168" s="247"/>
      <c r="MLY168" s="247"/>
      <c r="MLZ168" s="247"/>
      <c r="MMA168" s="247"/>
      <c r="MMB168" s="248"/>
      <c r="MMC168" s="248"/>
      <c r="MMD168" s="248"/>
      <c r="MME168" s="248"/>
      <c r="MMF168" s="247"/>
      <c r="MMG168" s="247"/>
      <c r="MMH168" s="247"/>
      <c r="MMI168" s="247"/>
      <c r="MMJ168" s="248"/>
      <c r="MMK168" s="248"/>
      <c r="MML168" s="248"/>
      <c r="MMM168" s="248"/>
      <c r="MMN168" s="247"/>
      <c r="MMO168" s="247"/>
      <c r="MMP168" s="247"/>
      <c r="MMQ168" s="247"/>
      <c r="MMR168" s="248"/>
      <c r="MMS168" s="248"/>
      <c r="MMT168" s="248"/>
      <c r="MMU168" s="248"/>
      <c r="MMV168" s="247"/>
      <c r="MMW168" s="247"/>
      <c r="MMX168" s="247"/>
      <c r="MMY168" s="247"/>
      <c r="MMZ168" s="248"/>
      <c r="MNA168" s="248"/>
      <c r="MNB168" s="248"/>
      <c r="MNC168" s="248"/>
      <c r="MND168" s="247"/>
      <c r="MNE168" s="247"/>
      <c r="MNF168" s="247"/>
      <c r="MNG168" s="247"/>
      <c r="MNH168" s="248"/>
      <c r="MNI168" s="248"/>
      <c r="MNJ168" s="248"/>
      <c r="MNK168" s="248"/>
      <c r="MNL168" s="247"/>
      <c r="MNM168" s="247"/>
      <c r="MNN168" s="247"/>
      <c r="MNO168" s="247"/>
      <c r="MNP168" s="248"/>
      <c r="MNQ168" s="248"/>
      <c r="MNR168" s="248"/>
      <c r="MNS168" s="248"/>
      <c r="MNT168" s="247"/>
      <c r="MNU168" s="247"/>
      <c r="MNV168" s="247"/>
      <c r="MNW168" s="247"/>
      <c r="MNX168" s="248"/>
      <c r="MNY168" s="248"/>
      <c r="MNZ168" s="248"/>
      <c r="MOA168" s="248"/>
      <c r="MOB168" s="247"/>
      <c r="MOC168" s="247"/>
      <c r="MOD168" s="247"/>
      <c r="MOE168" s="247"/>
      <c r="MOF168" s="248"/>
      <c r="MOG168" s="248"/>
      <c r="MOH168" s="248"/>
      <c r="MOI168" s="248"/>
      <c r="MOJ168" s="247"/>
      <c r="MOK168" s="247"/>
      <c r="MOL168" s="247"/>
      <c r="MOM168" s="247"/>
      <c r="MON168" s="248"/>
      <c r="MOO168" s="248"/>
      <c r="MOP168" s="248"/>
      <c r="MOQ168" s="248"/>
      <c r="MOR168" s="247"/>
      <c r="MOS168" s="247"/>
      <c r="MOT168" s="247"/>
      <c r="MOU168" s="247"/>
      <c r="MOV168" s="248"/>
      <c r="MOW168" s="248"/>
      <c r="MOX168" s="248"/>
      <c r="MOY168" s="248"/>
      <c r="MOZ168" s="247"/>
      <c r="MPA168" s="247"/>
      <c r="MPB168" s="247"/>
      <c r="MPC168" s="247"/>
      <c r="MPD168" s="248"/>
      <c r="MPE168" s="248"/>
      <c r="MPF168" s="248"/>
      <c r="MPG168" s="248"/>
      <c r="MPH168" s="247"/>
      <c r="MPI168" s="247"/>
      <c r="MPJ168" s="247"/>
      <c r="MPK168" s="247"/>
      <c r="MPL168" s="248"/>
      <c r="MPM168" s="248"/>
      <c r="MPN168" s="248"/>
      <c r="MPO168" s="248"/>
      <c r="MPP168" s="247"/>
      <c r="MPQ168" s="247"/>
      <c r="MPR168" s="247"/>
      <c r="MPS168" s="247"/>
      <c r="MPT168" s="248"/>
      <c r="MPU168" s="248"/>
      <c r="MPV168" s="248"/>
      <c r="MPW168" s="248"/>
      <c r="MPX168" s="247"/>
      <c r="MPY168" s="247"/>
      <c r="MPZ168" s="247"/>
      <c r="MQA168" s="247"/>
      <c r="MQB168" s="248"/>
      <c r="MQC168" s="248"/>
      <c r="MQD168" s="248"/>
      <c r="MQE168" s="248"/>
      <c r="MQF168" s="247"/>
      <c r="MQG168" s="247"/>
      <c r="MQH168" s="247"/>
      <c r="MQI168" s="247"/>
      <c r="MQJ168" s="248"/>
      <c r="MQK168" s="248"/>
      <c r="MQL168" s="248"/>
      <c r="MQM168" s="248"/>
      <c r="MQN168" s="247"/>
      <c r="MQO168" s="247"/>
      <c r="MQP168" s="247"/>
      <c r="MQQ168" s="247"/>
      <c r="MQR168" s="248"/>
      <c r="MQS168" s="248"/>
      <c r="MQT168" s="248"/>
      <c r="MQU168" s="248"/>
      <c r="MQV168" s="247"/>
      <c r="MQW168" s="247"/>
      <c r="MQX168" s="247"/>
      <c r="MQY168" s="247"/>
      <c r="MQZ168" s="248"/>
      <c r="MRA168" s="248"/>
      <c r="MRB168" s="248"/>
      <c r="MRC168" s="248"/>
      <c r="MRD168" s="247"/>
      <c r="MRE168" s="247"/>
      <c r="MRF168" s="247"/>
      <c r="MRG168" s="247"/>
      <c r="MRH168" s="248"/>
      <c r="MRI168" s="248"/>
      <c r="MRJ168" s="248"/>
      <c r="MRK168" s="248"/>
      <c r="MRL168" s="247"/>
      <c r="MRM168" s="247"/>
      <c r="MRN168" s="247"/>
      <c r="MRO168" s="247"/>
      <c r="MRP168" s="248"/>
      <c r="MRQ168" s="248"/>
      <c r="MRR168" s="248"/>
      <c r="MRS168" s="248"/>
      <c r="MRT168" s="247"/>
      <c r="MRU168" s="247"/>
      <c r="MRV168" s="247"/>
      <c r="MRW168" s="247"/>
      <c r="MRX168" s="248"/>
      <c r="MRY168" s="248"/>
      <c r="MRZ168" s="248"/>
      <c r="MSA168" s="248"/>
      <c r="MSB168" s="247"/>
      <c r="MSC168" s="247"/>
      <c r="MSD168" s="247"/>
      <c r="MSE168" s="247"/>
      <c r="MSF168" s="248"/>
      <c r="MSG168" s="248"/>
      <c r="MSH168" s="248"/>
      <c r="MSI168" s="248"/>
      <c r="MSJ168" s="247"/>
      <c r="MSK168" s="247"/>
      <c r="MSL168" s="247"/>
      <c r="MSM168" s="247"/>
      <c r="MSN168" s="248"/>
      <c r="MSO168" s="248"/>
      <c r="MSP168" s="248"/>
      <c r="MSQ168" s="248"/>
      <c r="MSR168" s="247"/>
      <c r="MSS168" s="247"/>
      <c r="MST168" s="247"/>
      <c r="MSU168" s="247"/>
      <c r="MSV168" s="248"/>
      <c r="MSW168" s="248"/>
      <c r="MSX168" s="248"/>
      <c r="MSY168" s="248"/>
      <c r="MSZ168" s="247"/>
      <c r="MTA168" s="247"/>
      <c r="MTB168" s="247"/>
      <c r="MTC168" s="247"/>
      <c r="MTD168" s="248"/>
      <c r="MTE168" s="248"/>
      <c r="MTF168" s="248"/>
      <c r="MTG168" s="248"/>
      <c r="MTH168" s="247"/>
      <c r="MTI168" s="247"/>
      <c r="MTJ168" s="247"/>
      <c r="MTK168" s="247"/>
      <c r="MTL168" s="248"/>
      <c r="MTM168" s="248"/>
      <c r="MTN168" s="248"/>
      <c r="MTO168" s="248"/>
      <c r="MTP168" s="247"/>
      <c r="MTQ168" s="247"/>
      <c r="MTR168" s="247"/>
      <c r="MTS168" s="247"/>
      <c r="MTT168" s="248"/>
      <c r="MTU168" s="248"/>
      <c r="MTV168" s="248"/>
      <c r="MTW168" s="248"/>
      <c r="MTX168" s="247"/>
      <c r="MTY168" s="247"/>
      <c r="MTZ168" s="247"/>
      <c r="MUA168" s="247"/>
      <c r="MUB168" s="248"/>
      <c r="MUC168" s="248"/>
      <c r="MUD168" s="248"/>
      <c r="MUE168" s="248"/>
      <c r="MUF168" s="247"/>
      <c r="MUG168" s="247"/>
      <c r="MUH168" s="247"/>
      <c r="MUI168" s="247"/>
      <c r="MUJ168" s="248"/>
      <c r="MUK168" s="248"/>
      <c r="MUL168" s="248"/>
      <c r="MUM168" s="248"/>
      <c r="MUN168" s="247"/>
      <c r="MUO168" s="247"/>
      <c r="MUP168" s="247"/>
      <c r="MUQ168" s="247"/>
      <c r="MUR168" s="248"/>
      <c r="MUS168" s="248"/>
      <c r="MUT168" s="248"/>
      <c r="MUU168" s="248"/>
      <c r="MUV168" s="247"/>
      <c r="MUW168" s="247"/>
      <c r="MUX168" s="247"/>
      <c r="MUY168" s="247"/>
      <c r="MUZ168" s="248"/>
      <c r="MVA168" s="248"/>
      <c r="MVB168" s="248"/>
      <c r="MVC168" s="248"/>
      <c r="MVD168" s="247"/>
      <c r="MVE168" s="247"/>
      <c r="MVF168" s="247"/>
      <c r="MVG168" s="247"/>
      <c r="MVH168" s="248"/>
      <c r="MVI168" s="248"/>
      <c r="MVJ168" s="248"/>
      <c r="MVK168" s="248"/>
      <c r="MVL168" s="247"/>
      <c r="MVM168" s="247"/>
      <c r="MVN168" s="247"/>
      <c r="MVO168" s="247"/>
      <c r="MVP168" s="248"/>
      <c r="MVQ168" s="248"/>
      <c r="MVR168" s="248"/>
      <c r="MVS168" s="248"/>
      <c r="MVT168" s="247"/>
      <c r="MVU168" s="247"/>
      <c r="MVV168" s="247"/>
      <c r="MVW168" s="247"/>
      <c r="MVX168" s="248"/>
      <c r="MVY168" s="248"/>
      <c r="MVZ168" s="248"/>
      <c r="MWA168" s="248"/>
      <c r="MWB168" s="247"/>
      <c r="MWC168" s="247"/>
      <c r="MWD168" s="247"/>
      <c r="MWE168" s="247"/>
      <c r="MWF168" s="248"/>
      <c r="MWG168" s="248"/>
      <c r="MWH168" s="248"/>
      <c r="MWI168" s="248"/>
      <c r="MWJ168" s="247"/>
      <c r="MWK168" s="247"/>
      <c r="MWL168" s="247"/>
      <c r="MWM168" s="247"/>
      <c r="MWN168" s="248"/>
      <c r="MWO168" s="248"/>
      <c r="MWP168" s="248"/>
      <c r="MWQ168" s="248"/>
      <c r="MWR168" s="247"/>
      <c r="MWS168" s="247"/>
      <c r="MWT168" s="247"/>
      <c r="MWU168" s="247"/>
      <c r="MWV168" s="248"/>
      <c r="MWW168" s="248"/>
      <c r="MWX168" s="248"/>
      <c r="MWY168" s="248"/>
      <c r="MWZ168" s="247"/>
      <c r="MXA168" s="247"/>
      <c r="MXB168" s="247"/>
      <c r="MXC168" s="247"/>
      <c r="MXD168" s="248"/>
      <c r="MXE168" s="248"/>
      <c r="MXF168" s="248"/>
      <c r="MXG168" s="248"/>
      <c r="MXH168" s="247"/>
      <c r="MXI168" s="247"/>
      <c r="MXJ168" s="247"/>
      <c r="MXK168" s="247"/>
      <c r="MXL168" s="248"/>
      <c r="MXM168" s="248"/>
      <c r="MXN168" s="248"/>
      <c r="MXO168" s="248"/>
      <c r="MXP168" s="247"/>
      <c r="MXQ168" s="247"/>
      <c r="MXR168" s="247"/>
      <c r="MXS168" s="247"/>
      <c r="MXT168" s="248"/>
      <c r="MXU168" s="248"/>
      <c r="MXV168" s="248"/>
      <c r="MXW168" s="248"/>
      <c r="MXX168" s="247"/>
      <c r="MXY168" s="247"/>
      <c r="MXZ168" s="247"/>
      <c r="MYA168" s="247"/>
      <c r="MYB168" s="248"/>
      <c r="MYC168" s="248"/>
      <c r="MYD168" s="248"/>
      <c r="MYE168" s="248"/>
      <c r="MYF168" s="247"/>
      <c r="MYG168" s="247"/>
      <c r="MYH168" s="247"/>
      <c r="MYI168" s="247"/>
      <c r="MYJ168" s="248"/>
      <c r="MYK168" s="248"/>
      <c r="MYL168" s="248"/>
      <c r="MYM168" s="248"/>
      <c r="MYN168" s="247"/>
      <c r="MYO168" s="247"/>
      <c r="MYP168" s="247"/>
      <c r="MYQ168" s="247"/>
      <c r="MYR168" s="248"/>
      <c r="MYS168" s="248"/>
      <c r="MYT168" s="248"/>
      <c r="MYU168" s="248"/>
      <c r="MYV168" s="247"/>
      <c r="MYW168" s="247"/>
      <c r="MYX168" s="247"/>
      <c r="MYY168" s="247"/>
      <c r="MYZ168" s="248"/>
      <c r="MZA168" s="248"/>
      <c r="MZB168" s="248"/>
      <c r="MZC168" s="248"/>
      <c r="MZD168" s="247"/>
      <c r="MZE168" s="247"/>
      <c r="MZF168" s="247"/>
      <c r="MZG168" s="247"/>
      <c r="MZH168" s="248"/>
      <c r="MZI168" s="248"/>
      <c r="MZJ168" s="248"/>
      <c r="MZK168" s="248"/>
      <c r="MZL168" s="247"/>
      <c r="MZM168" s="247"/>
      <c r="MZN168" s="247"/>
      <c r="MZO168" s="247"/>
      <c r="MZP168" s="248"/>
      <c r="MZQ168" s="248"/>
      <c r="MZR168" s="248"/>
      <c r="MZS168" s="248"/>
      <c r="MZT168" s="247"/>
      <c r="MZU168" s="247"/>
      <c r="MZV168" s="247"/>
      <c r="MZW168" s="247"/>
      <c r="MZX168" s="248"/>
      <c r="MZY168" s="248"/>
      <c r="MZZ168" s="248"/>
      <c r="NAA168" s="248"/>
      <c r="NAB168" s="247"/>
      <c r="NAC168" s="247"/>
      <c r="NAD168" s="247"/>
      <c r="NAE168" s="247"/>
      <c r="NAF168" s="248"/>
      <c r="NAG168" s="248"/>
      <c r="NAH168" s="248"/>
      <c r="NAI168" s="248"/>
      <c r="NAJ168" s="247"/>
      <c r="NAK168" s="247"/>
      <c r="NAL168" s="247"/>
      <c r="NAM168" s="247"/>
      <c r="NAN168" s="248"/>
      <c r="NAO168" s="248"/>
      <c r="NAP168" s="248"/>
      <c r="NAQ168" s="248"/>
      <c r="NAR168" s="247"/>
      <c r="NAS168" s="247"/>
      <c r="NAT168" s="247"/>
      <c r="NAU168" s="247"/>
      <c r="NAV168" s="248"/>
      <c r="NAW168" s="248"/>
      <c r="NAX168" s="248"/>
      <c r="NAY168" s="248"/>
      <c r="NAZ168" s="247"/>
      <c r="NBA168" s="247"/>
      <c r="NBB168" s="247"/>
      <c r="NBC168" s="247"/>
      <c r="NBD168" s="248"/>
      <c r="NBE168" s="248"/>
      <c r="NBF168" s="248"/>
      <c r="NBG168" s="248"/>
      <c r="NBH168" s="247"/>
      <c r="NBI168" s="247"/>
      <c r="NBJ168" s="247"/>
      <c r="NBK168" s="247"/>
      <c r="NBL168" s="248"/>
      <c r="NBM168" s="248"/>
      <c r="NBN168" s="248"/>
      <c r="NBO168" s="248"/>
      <c r="NBP168" s="247"/>
      <c r="NBQ168" s="247"/>
      <c r="NBR168" s="247"/>
      <c r="NBS168" s="247"/>
      <c r="NBT168" s="248"/>
      <c r="NBU168" s="248"/>
      <c r="NBV168" s="248"/>
      <c r="NBW168" s="248"/>
      <c r="NBX168" s="247"/>
      <c r="NBY168" s="247"/>
      <c r="NBZ168" s="247"/>
      <c r="NCA168" s="247"/>
      <c r="NCB168" s="248"/>
      <c r="NCC168" s="248"/>
      <c r="NCD168" s="248"/>
      <c r="NCE168" s="248"/>
      <c r="NCF168" s="247"/>
      <c r="NCG168" s="247"/>
      <c r="NCH168" s="247"/>
      <c r="NCI168" s="247"/>
      <c r="NCJ168" s="248"/>
      <c r="NCK168" s="248"/>
      <c r="NCL168" s="248"/>
      <c r="NCM168" s="248"/>
      <c r="NCN168" s="247"/>
      <c r="NCO168" s="247"/>
      <c r="NCP168" s="247"/>
      <c r="NCQ168" s="247"/>
      <c r="NCR168" s="248"/>
      <c r="NCS168" s="248"/>
      <c r="NCT168" s="248"/>
      <c r="NCU168" s="248"/>
      <c r="NCV168" s="247"/>
      <c r="NCW168" s="247"/>
      <c r="NCX168" s="247"/>
      <c r="NCY168" s="247"/>
      <c r="NCZ168" s="248"/>
      <c r="NDA168" s="248"/>
      <c r="NDB168" s="248"/>
      <c r="NDC168" s="248"/>
      <c r="NDD168" s="247"/>
      <c r="NDE168" s="247"/>
      <c r="NDF168" s="247"/>
      <c r="NDG168" s="247"/>
      <c r="NDH168" s="248"/>
      <c r="NDI168" s="248"/>
      <c r="NDJ168" s="248"/>
      <c r="NDK168" s="248"/>
      <c r="NDL168" s="247"/>
      <c r="NDM168" s="247"/>
      <c r="NDN168" s="247"/>
      <c r="NDO168" s="247"/>
      <c r="NDP168" s="248"/>
      <c r="NDQ168" s="248"/>
      <c r="NDR168" s="248"/>
      <c r="NDS168" s="248"/>
      <c r="NDT168" s="247"/>
      <c r="NDU168" s="247"/>
      <c r="NDV168" s="247"/>
      <c r="NDW168" s="247"/>
      <c r="NDX168" s="248"/>
      <c r="NDY168" s="248"/>
      <c r="NDZ168" s="248"/>
      <c r="NEA168" s="248"/>
      <c r="NEB168" s="247"/>
      <c r="NEC168" s="247"/>
      <c r="NED168" s="247"/>
      <c r="NEE168" s="247"/>
      <c r="NEF168" s="248"/>
      <c r="NEG168" s="248"/>
      <c r="NEH168" s="248"/>
      <c r="NEI168" s="248"/>
      <c r="NEJ168" s="247"/>
      <c r="NEK168" s="247"/>
      <c r="NEL168" s="247"/>
      <c r="NEM168" s="247"/>
      <c r="NEN168" s="248"/>
      <c r="NEO168" s="248"/>
      <c r="NEP168" s="248"/>
      <c r="NEQ168" s="248"/>
      <c r="NER168" s="247"/>
      <c r="NES168" s="247"/>
      <c r="NET168" s="247"/>
      <c r="NEU168" s="247"/>
      <c r="NEV168" s="248"/>
      <c r="NEW168" s="248"/>
      <c r="NEX168" s="248"/>
      <c r="NEY168" s="248"/>
      <c r="NEZ168" s="247"/>
      <c r="NFA168" s="247"/>
      <c r="NFB168" s="247"/>
      <c r="NFC168" s="247"/>
      <c r="NFD168" s="248"/>
      <c r="NFE168" s="248"/>
      <c r="NFF168" s="248"/>
      <c r="NFG168" s="248"/>
      <c r="NFH168" s="247"/>
      <c r="NFI168" s="247"/>
      <c r="NFJ168" s="247"/>
      <c r="NFK168" s="247"/>
      <c r="NFL168" s="248"/>
      <c r="NFM168" s="248"/>
      <c r="NFN168" s="248"/>
      <c r="NFO168" s="248"/>
      <c r="NFP168" s="247"/>
      <c r="NFQ168" s="247"/>
      <c r="NFR168" s="247"/>
      <c r="NFS168" s="247"/>
      <c r="NFT168" s="248"/>
      <c r="NFU168" s="248"/>
      <c r="NFV168" s="248"/>
      <c r="NFW168" s="248"/>
      <c r="NFX168" s="247"/>
      <c r="NFY168" s="247"/>
      <c r="NFZ168" s="247"/>
      <c r="NGA168" s="247"/>
      <c r="NGB168" s="248"/>
      <c r="NGC168" s="248"/>
      <c r="NGD168" s="248"/>
      <c r="NGE168" s="248"/>
      <c r="NGF168" s="247"/>
      <c r="NGG168" s="247"/>
      <c r="NGH168" s="247"/>
      <c r="NGI168" s="247"/>
      <c r="NGJ168" s="248"/>
      <c r="NGK168" s="248"/>
      <c r="NGL168" s="248"/>
      <c r="NGM168" s="248"/>
      <c r="NGN168" s="247"/>
      <c r="NGO168" s="247"/>
      <c r="NGP168" s="247"/>
      <c r="NGQ168" s="247"/>
      <c r="NGR168" s="248"/>
      <c r="NGS168" s="248"/>
      <c r="NGT168" s="248"/>
      <c r="NGU168" s="248"/>
      <c r="NGV168" s="247"/>
      <c r="NGW168" s="247"/>
      <c r="NGX168" s="247"/>
      <c r="NGY168" s="247"/>
      <c r="NGZ168" s="248"/>
      <c r="NHA168" s="248"/>
      <c r="NHB168" s="248"/>
      <c r="NHC168" s="248"/>
      <c r="NHD168" s="247"/>
      <c r="NHE168" s="247"/>
      <c r="NHF168" s="247"/>
      <c r="NHG168" s="247"/>
      <c r="NHH168" s="248"/>
      <c r="NHI168" s="248"/>
      <c r="NHJ168" s="248"/>
      <c r="NHK168" s="248"/>
      <c r="NHL168" s="247"/>
      <c r="NHM168" s="247"/>
      <c r="NHN168" s="247"/>
      <c r="NHO168" s="247"/>
      <c r="NHP168" s="248"/>
      <c r="NHQ168" s="248"/>
      <c r="NHR168" s="248"/>
      <c r="NHS168" s="248"/>
      <c r="NHT168" s="247"/>
      <c r="NHU168" s="247"/>
      <c r="NHV168" s="247"/>
      <c r="NHW168" s="247"/>
      <c r="NHX168" s="248"/>
      <c r="NHY168" s="248"/>
      <c r="NHZ168" s="248"/>
      <c r="NIA168" s="248"/>
      <c r="NIB168" s="247"/>
      <c r="NIC168" s="247"/>
      <c r="NID168" s="247"/>
      <c r="NIE168" s="247"/>
      <c r="NIF168" s="248"/>
      <c r="NIG168" s="248"/>
      <c r="NIH168" s="248"/>
      <c r="NII168" s="248"/>
      <c r="NIJ168" s="247"/>
      <c r="NIK168" s="247"/>
      <c r="NIL168" s="247"/>
      <c r="NIM168" s="247"/>
      <c r="NIN168" s="248"/>
      <c r="NIO168" s="248"/>
      <c r="NIP168" s="248"/>
      <c r="NIQ168" s="248"/>
      <c r="NIR168" s="247"/>
      <c r="NIS168" s="247"/>
      <c r="NIT168" s="247"/>
      <c r="NIU168" s="247"/>
      <c r="NIV168" s="248"/>
      <c r="NIW168" s="248"/>
      <c r="NIX168" s="248"/>
      <c r="NIY168" s="248"/>
      <c r="NIZ168" s="247"/>
      <c r="NJA168" s="247"/>
      <c r="NJB168" s="247"/>
      <c r="NJC168" s="247"/>
      <c r="NJD168" s="248"/>
      <c r="NJE168" s="248"/>
      <c r="NJF168" s="248"/>
      <c r="NJG168" s="248"/>
      <c r="NJH168" s="247"/>
      <c r="NJI168" s="247"/>
      <c r="NJJ168" s="247"/>
      <c r="NJK168" s="247"/>
      <c r="NJL168" s="248"/>
      <c r="NJM168" s="248"/>
      <c r="NJN168" s="248"/>
      <c r="NJO168" s="248"/>
      <c r="NJP168" s="247"/>
      <c r="NJQ168" s="247"/>
      <c r="NJR168" s="247"/>
      <c r="NJS168" s="247"/>
      <c r="NJT168" s="248"/>
      <c r="NJU168" s="248"/>
      <c r="NJV168" s="248"/>
      <c r="NJW168" s="248"/>
      <c r="NJX168" s="247"/>
      <c r="NJY168" s="247"/>
      <c r="NJZ168" s="247"/>
      <c r="NKA168" s="247"/>
      <c r="NKB168" s="248"/>
      <c r="NKC168" s="248"/>
      <c r="NKD168" s="248"/>
      <c r="NKE168" s="248"/>
      <c r="NKF168" s="247"/>
      <c r="NKG168" s="247"/>
      <c r="NKH168" s="247"/>
      <c r="NKI168" s="247"/>
      <c r="NKJ168" s="248"/>
      <c r="NKK168" s="248"/>
      <c r="NKL168" s="248"/>
      <c r="NKM168" s="248"/>
      <c r="NKN168" s="247"/>
      <c r="NKO168" s="247"/>
      <c r="NKP168" s="247"/>
      <c r="NKQ168" s="247"/>
      <c r="NKR168" s="248"/>
      <c r="NKS168" s="248"/>
      <c r="NKT168" s="248"/>
      <c r="NKU168" s="248"/>
      <c r="NKV168" s="247"/>
      <c r="NKW168" s="247"/>
      <c r="NKX168" s="247"/>
      <c r="NKY168" s="247"/>
      <c r="NKZ168" s="248"/>
      <c r="NLA168" s="248"/>
      <c r="NLB168" s="248"/>
      <c r="NLC168" s="248"/>
      <c r="NLD168" s="247"/>
      <c r="NLE168" s="247"/>
      <c r="NLF168" s="247"/>
      <c r="NLG168" s="247"/>
      <c r="NLH168" s="248"/>
      <c r="NLI168" s="248"/>
      <c r="NLJ168" s="248"/>
      <c r="NLK168" s="248"/>
      <c r="NLL168" s="247"/>
      <c r="NLM168" s="247"/>
      <c r="NLN168" s="247"/>
      <c r="NLO168" s="247"/>
      <c r="NLP168" s="248"/>
      <c r="NLQ168" s="248"/>
      <c r="NLR168" s="248"/>
      <c r="NLS168" s="248"/>
      <c r="NLT168" s="247"/>
      <c r="NLU168" s="247"/>
      <c r="NLV168" s="247"/>
      <c r="NLW168" s="247"/>
      <c r="NLX168" s="248"/>
      <c r="NLY168" s="248"/>
      <c r="NLZ168" s="248"/>
      <c r="NMA168" s="248"/>
      <c r="NMB168" s="247"/>
      <c r="NMC168" s="247"/>
      <c r="NMD168" s="247"/>
      <c r="NME168" s="247"/>
      <c r="NMF168" s="248"/>
      <c r="NMG168" s="248"/>
      <c r="NMH168" s="248"/>
      <c r="NMI168" s="248"/>
      <c r="NMJ168" s="247"/>
      <c r="NMK168" s="247"/>
      <c r="NML168" s="247"/>
      <c r="NMM168" s="247"/>
      <c r="NMN168" s="248"/>
      <c r="NMO168" s="248"/>
      <c r="NMP168" s="248"/>
      <c r="NMQ168" s="248"/>
      <c r="NMR168" s="247"/>
      <c r="NMS168" s="247"/>
      <c r="NMT168" s="247"/>
      <c r="NMU168" s="247"/>
      <c r="NMV168" s="248"/>
      <c r="NMW168" s="248"/>
      <c r="NMX168" s="248"/>
      <c r="NMY168" s="248"/>
      <c r="NMZ168" s="247"/>
      <c r="NNA168" s="247"/>
      <c r="NNB168" s="247"/>
      <c r="NNC168" s="247"/>
      <c r="NND168" s="248"/>
      <c r="NNE168" s="248"/>
      <c r="NNF168" s="248"/>
      <c r="NNG168" s="248"/>
      <c r="NNH168" s="247"/>
      <c r="NNI168" s="247"/>
      <c r="NNJ168" s="247"/>
      <c r="NNK168" s="247"/>
      <c r="NNL168" s="248"/>
      <c r="NNM168" s="248"/>
      <c r="NNN168" s="248"/>
      <c r="NNO168" s="248"/>
      <c r="NNP168" s="247"/>
      <c r="NNQ168" s="247"/>
      <c r="NNR168" s="247"/>
      <c r="NNS168" s="247"/>
      <c r="NNT168" s="248"/>
      <c r="NNU168" s="248"/>
      <c r="NNV168" s="248"/>
      <c r="NNW168" s="248"/>
      <c r="NNX168" s="247"/>
      <c r="NNY168" s="247"/>
      <c r="NNZ168" s="247"/>
      <c r="NOA168" s="247"/>
      <c r="NOB168" s="248"/>
      <c r="NOC168" s="248"/>
      <c r="NOD168" s="248"/>
      <c r="NOE168" s="248"/>
      <c r="NOF168" s="247"/>
      <c r="NOG168" s="247"/>
      <c r="NOH168" s="247"/>
      <c r="NOI168" s="247"/>
      <c r="NOJ168" s="248"/>
      <c r="NOK168" s="248"/>
      <c r="NOL168" s="248"/>
      <c r="NOM168" s="248"/>
      <c r="NON168" s="247"/>
      <c r="NOO168" s="247"/>
      <c r="NOP168" s="247"/>
      <c r="NOQ168" s="247"/>
      <c r="NOR168" s="248"/>
      <c r="NOS168" s="248"/>
      <c r="NOT168" s="248"/>
      <c r="NOU168" s="248"/>
      <c r="NOV168" s="247"/>
      <c r="NOW168" s="247"/>
      <c r="NOX168" s="247"/>
      <c r="NOY168" s="247"/>
      <c r="NOZ168" s="248"/>
      <c r="NPA168" s="248"/>
      <c r="NPB168" s="248"/>
      <c r="NPC168" s="248"/>
      <c r="NPD168" s="247"/>
      <c r="NPE168" s="247"/>
      <c r="NPF168" s="247"/>
      <c r="NPG168" s="247"/>
      <c r="NPH168" s="248"/>
      <c r="NPI168" s="248"/>
      <c r="NPJ168" s="248"/>
      <c r="NPK168" s="248"/>
      <c r="NPL168" s="247"/>
      <c r="NPM168" s="247"/>
      <c r="NPN168" s="247"/>
      <c r="NPO168" s="247"/>
      <c r="NPP168" s="248"/>
      <c r="NPQ168" s="248"/>
      <c r="NPR168" s="248"/>
      <c r="NPS168" s="248"/>
      <c r="NPT168" s="247"/>
      <c r="NPU168" s="247"/>
      <c r="NPV168" s="247"/>
      <c r="NPW168" s="247"/>
      <c r="NPX168" s="248"/>
      <c r="NPY168" s="248"/>
      <c r="NPZ168" s="248"/>
      <c r="NQA168" s="248"/>
      <c r="NQB168" s="247"/>
      <c r="NQC168" s="247"/>
      <c r="NQD168" s="247"/>
      <c r="NQE168" s="247"/>
      <c r="NQF168" s="248"/>
      <c r="NQG168" s="248"/>
      <c r="NQH168" s="248"/>
      <c r="NQI168" s="248"/>
      <c r="NQJ168" s="247"/>
      <c r="NQK168" s="247"/>
      <c r="NQL168" s="247"/>
      <c r="NQM168" s="247"/>
      <c r="NQN168" s="248"/>
      <c r="NQO168" s="248"/>
      <c r="NQP168" s="248"/>
      <c r="NQQ168" s="248"/>
      <c r="NQR168" s="247"/>
      <c r="NQS168" s="247"/>
      <c r="NQT168" s="247"/>
      <c r="NQU168" s="247"/>
      <c r="NQV168" s="248"/>
      <c r="NQW168" s="248"/>
      <c r="NQX168" s="248"/>
      <c r="NQY168" s="248"/>
      <c r="NQZ168" s="247"/>
      <c r="NRA168" s="247"/>
      <c r="NRB168" s="247"/>
      <c r="NRC168" s="247"/>
      <c r="NRD168" s="248"/>
      <c r="NRE168" s="248"/>
      <c r="NRF168" s="248"/>
      <c r="NRG168" s="248"/>
      <c r="NRH168" s="247"/>
      <c r="NRI168" s="247"/>
      <c r="NRJ168" s="247"/>
      <c r="NRK168" s="247"/>
      <c r="NRL168" s="248"/>
      <c r="NRM168" s="248"/>
      <c r="NRN168" s="248"/>
      <c r="NRO168" s="248"/>
      <c r="NRP168" s="247"/>
      <c r="NRQ168" s="247"/>
      <c r="NRR168" s="247"/>
      <c r="NRS168" s="247"/>
      <c r="NRT168" s="248"/>
      <c r="NRU168" s="248"/>
      <c r="NRV168" s="248"/>
      <c r="NRW168" s="248"/>
      <c r="NRX168" s="247"/>
      <c r="NRY168" s="247"/>
      <c r="NRZ168" s="247"/>
      <c r="NSA168" s="247"/>
      <c r="NSB168" s="248"/>
      <c r="NSC168" s="248"/>
      <c r="NSD168" s="248"/>
      <c r="NSE168" s="248"/>
      <c r="NSF168" s="247"/>
      <c r="NSG168" s="247"/>
      <c r="NSH168" s="247"/>
      <c r="NSI168" s="247"/>
      <c r="NSJ168" s="248"/>
      <c r="NSK168" s="248"/>
      <c r="NSL168" s="248"/>
      <c r="NSM168" s="248"/>
      <c r="NSN168" s="247"/>
      <c r="NSO168" s="247"/>
      <c r="NSP168" s="247"/>
      <c r="NSQ168" s="247"/>
      <c r="NSR168" s="248"/>
      <c r="NSS168" s="248"/>
      <c r="NST168" s="248"/>
      <c r="NSU168" s="248"/>
      <c r="NSV168" s="247"/>
      <c r="NSW168" s="247"/>
      <c r="NSX168" s="247"/>
      <c r="NSY168" s="247"/>
      <c r="NSZ168" s="248"/>
      <c r="NTA168" s="248"/>
      <c r="NTB168" s="248"/>
      <c r="NTC168" s="248"/>
      <c r="NTD168" s="247"/>
      <c r="NTE168" s="247"/>
      <c r="NTF168" s="247"/>
      <c r="NTG168" s="247"/>
      <c r="NTH168" s="248"/>
      <c r="NTI168" s="248"/>
      <c r="NTJ168" s="248"/>
      <c r="NTK168" s="248"/>
      <c r="NTL168" s="247"/>
      <c r="NTM168" s="247"/>
      <c r="NTN168" s="247"/>
      <c r="NTO168" s="247"/>
      <c r="NTP168" s="248"/>
      <c r="NTQ168" s="248"/>
      <c r="NTR168" s="248"/>
      <c r="NTS168" s="248"/>
      <c r="NTT168" s="247"/>
      <c r="NTU168" s="247"/>
      <c r="NTV168" s="247"/>
      <c r="NTW168" s="247"/>
      <c r="NTX168" s="248"/>
      <c r="NTY168" s="248"/>
      <c r="NTZ168" s="248"/>
      <c r="NUA168" s="248"/>
      <c r="NUB168" s="247"/>
      <c r="NUC168" s="247"/>
      <c r="NUD168" s="247"/>
      <c r="NUE168" s="247"/>
      <c r="NUF168" s="248"/>
      <c r="NUG168" s="248"/>
      <c r="NUH168" s="248"/>
      <c r="NUI168" s="248"/>
      <c r="NUJ168" s="247"/>
      <c r="NUK168" s="247"/>
      <c r="NUL168" s="247"/>
      <c r="NUM168" s="247"/>
      <c r="NUN168" s="248"/>
      <c r="NUO168" s="248"/>
      <c r="NUP168" s="248"/>
      <c r="NUQ168" s="248"/>
      <c r="NUR168" s="247"/>
      <c r="NUS168" s="247"/>
      <c r="NUT168" s="247"/>
      <c r="NUU168" s="247"/>
      <c r="NUV168" s="248"/>
      <c r="NUW168" s="248"/>
      <c r="NUX168" s="248"/>
      <c r="NUY168" s="248"/>
      <c r="NUZ168" s="247"/>
      <c r="NVA168" s="247"/>
      <c r="NVB168" s="247"/>
      <c r="NVC168" s="247"/>
      <c r="NVD168" s="248"/>
      <c r="NVE168" s="248"/>
      <c r="NVF168" s="248"/>
      <c r="NVG168" s="248"/>
      <c r="NVH168" s="247"/>
      <c r="NVI168" s="247"/>
      <c r="NVJ168" s="247"/>
      <c r="NVK168" s="247"/>
      <c r="NVL168" s="248"/>
      <c r="NVM168" s="248"/>
      <c r="NVN168" s="248"/>
      <c r="NVO168" s="248"/>
      <c r="NVP168" s="247"/>
      <c r="NVQ168" s="247"/>
      <c r="NVR168" s="247"/>
      <c r="NVS168" s="247"/>
      <c r="NVT168" s="248"/>
      <c r="NVU168" s="248"/>
      <c r="NVV168" s="248"/>
      <c r="NVW168" s="248"/>
      <c r="NVX168" s="247"/>
      <c r="NVY168" s="247"/>
      <c r="NVZ168" s="247"/>
      <c r="NWA168" s="247"/>
      <c r="NWB168" s="248"/>
      <c r="NWC168" s="248"/>
      <c r="NWD168" s="248"/>
      <c r="NWE168" s="248"/>
      <c r="NWF168" s="247"/>
      <c r="NWG168" s="247"/>
      <c r="NWH168" s="247"/>
      <c r="NWI168" s="247"/>
      <c r="NWJ168" s="248"/>
      <c r="NWK168" s="248"/>
      <c r="NWL168" s="248"/>
      <c r="NWM168" s="248"/>
      <c r="NWN168" s="247"/>
      <c r="NWO168" s="247"/>
      <c r="NWP168" s="247"/>
      <c r="NWQ168" s="247"/>
      <c r="NWR168" s="248"/>
      <c r="NWS168" s="248"/>
      <c r="NWT168" s="248"/>
      <c r="NWU168" s="248"/>
      <c r="NWV168" s="247"/>
      <c r="NWW168" s="247"/>
      <c r="NWX168" s="247"/>
      <c r="NWY168" s="247"/>
      <c r="NWZ168" s="248"/>
      <c r="NXA168" s="248"/>
      <c r="NXB168" s="248"/>
      <c r="NXC168" s="248"/>
      <c r="NXD168" s="247"/>
      <c r="NXE168" s="247"/>
      <c r="NXF168" s="247"/>
      <c r="NXG168" s="247"/>
      <c r="NXH168" s="248"/>
      <c r="NXI168" s="248"/>
      <c r="NXJ168" s="248"/>
      <c r="NXK168" s="248"/>
      <c r="NXL168" s="247"/>
      <c r="NXM168" s="247"/>
      <c r="NXN168" s="247"/>
      <c r="NXO168" s="247"/>
      <c r="NXP168" s="248"/>
      <c r="NXQ168" s="248"/>
      <c r="NXR168" s="248"/>
      <c r="NXS168" s="248"/>
      <c r="NXT168" s="247"/>
      <c r="NXU168" s="247"/>
      <c r="NXV168" s="247"/>
      <c r="NXW168" s="247"/>
      <c r="NXX168" s="248"/>
      <c r="NXY168" s="248"/>
      <c r="NXZ168" s="248"/>
      <c r="NYA168" s="248"/>
      <c r="NYB168" s="247"/>
      <c r="NYC168" s="247"/>
      <c r="NYD168" s="247"/>
      <c r="NYE168" s="247"/>
      <c r="NYF168" s="248"/>
      <c r="NYG168" s="248"/>
      <c r="NYH168" s="248"/>
      <c r="NYI168" s="248"/>
      <c r="NYJ168" s="247"/>
      <c r="NYK168" s="247"/>
      <c r="NYL168" s="247"/>
      <c r="NYM168" s="247"/>
      <c r="NYN168" s="248"/>
      <c r="NYO168" s="248"/>
      <c r="NYP168" s="248"/>
      <c r="NYQ168" s="248"/>
      <c r="NYR168" s="247"/>
      <c r="NYS168" s="247"/>
      <c r="NYT168" s="247"/>
      <c r="NYU168" s="247"/>
      <c r="NYV168" s="248"/>
      <c r="NYW168" s="248"/>
      <c r="NYX168" s="248"/>
      <c r="NYY168" s="248"/>
      <c r="NYZ168" s="247"/>
      <c r="NZA168" s="247"/>
      <c r="NZB168" s="247"/>
      <c r="NZC168" s="247"/>
      <c r="NZD168" s="248"/>
      <c r="NZE168" s="248"/>
      <c r="NZF168" s="248"/>
      <c r="NZG168" s="248"/>
      <c r="NZH168" s="247"/>
      <c r="NZI168" s="247"/>
      <c r="NZJ168" s="247"/>
      <c r="NZK168" s="247"/>
      <c r="NZL168" s="248"/>
      <c r="NZM168" s="248"/>
      <c r="NZN168" s="248"/>
      <c r="NZO168" s="248"/>
      <c r="NZP168" s="247"/>
      <c r="NZQ168" s="247"/>
      <c r="NZR168" s="247"/>
      <c r="NZS168" s="247"/>
      <c r="NZT168" s="248"/>
      <c r="NZU168" s="248"/>
      <c r="NZV168" s="248"/>
      <c r="NZW168" s="248"/>
      <c r="NZX168" s="247"/>
      <c r="NZY168" s="247"/>
      <c r="NZZ168" s="247"/>
      <c r="OAA168" s="247"/>
      <c r="OAB168" s="248"/>
      <c r="OAC168" s="248"/>
      <c r="OAD168" s="248"/>
      <c r="OAE168" s="248"/>
      <c r="OAF168" s="247"/>
      <c r="OAG168" s="247"/>
      <c r="OAH168" s="247"/>
      <c r="OAI168" s="247"/>
      <c r="OAJ168" s="248"/>
      <c r="OAK168" s="248"/>
      <c r="OAL168" s="248"/>
      <c r="OAM168" s="248"/>
      <c r="OAN168" s="247"/>
      <c r="OAO168" s="247"/>
      <c r="OAP168" s="247"/>
      <c r="OAQ168" s="247"/>
      <c r="OAR168" s="248"/>
      <c r="OAS168" s="248"/>
      <c r="OAT168" s="248"/>
      <c r="OAU168" s="248"/>
      <c r="OAV168" s="247"/>
      <c r="OAW168" s="247"/>
      <c r="OAX168" s="247"/>
      <c r="OAY168" s="247"/>
      <c r="OAZ168" s="248"/>
      <c r="OBA168" s="248"/>
      <c r="OBB168" s="248"/>
      <c r="OBC168" s="248"/>
      <c r="OBD168" s="247"/>
      <c r="OBE168" s="247"/>
      <c r="OBF168" s="247"/>
      <c r="OBG168" s="247"/>
      <c r="OBH168" s="248"/>
      <c r="OBI168" s="248"/>
      <c r="OBJ168" s="248"/>
      <c r="OBK168" s="248"/>
      <c r="OBL168" s="247"/>
      <c r="OBM168" s="247"/>
      <c r="OBN168" s="247"/>
      <c r="OBO168" s="247"/>
      <c r="OBP168" s="248"/>
      <c r="OBQ168" s="248"/>
      <c r="OBR168" s="248"/>
      <c r="OBS168" s="248"/>
      <c r="OBT168" s="247"/>
      <c r="OBU168" s="247"/>
      <c r="OBV168" s="247"/>
      <c r="OBW168" s="247"/>
      <c r="OBX168" s="248"/>
      <c r="OBY168" s="248"/>
      <c r="OBZ168" s="248"/>
      <c r="OCA168" s="248"/>
      <c r="OCB168" s="247"/>
      <c r="OCC168" s="247"/>
      <c r="OCD168" s="247"/>
      <c r="OCE168" s="247"/>
      <c r="OCF168" s="248"/>
      <c r="OCG168" s="248"/>
      <c r="OCH168" s="248"/>
      <c r="OCI168" s="248"/>
      <c r="OCJ168" s="247"/>
      <c r="OCK168" s="247"/>
      <c r="OCL168" s="247"/>
      <c r="OCM168" s="247"/>
      <c r="OCN168" s="248"/>
      <c r="OCO168" s="248"/>
      <c r="OCP168" s="248"/>
      <c r="OCQ168" s="248"/>
      <c r="OCR168" s="247"/>
      <c r="OCS168" s="247"/>
      <c r="OCT168" s="247"/>
      <c r="OCU168" s="247"/>
      <c r="OCV168" s="248"/>
      <c r="OCW168" s="248"/>
      <c r="OCX168" s="248"/>
      <c r="OCY168" s="248"/>
      <c r="OCZ168" s="247"/>
      <c r="ODA168" s="247"/>
      <c r="ODB168" s="247"/>
      <c r="ODC168" s="247"/>
      <c r="ODD168" s="248"/>
      <c r="ODE168" s="248"/>
      <c r="ODF168" s="248"/>
      <c r="ODG168" s="248"/>
      <c r="ODH168" s="247"/>
      <c r="ODI168" s="247"/>
      <c r="ODJ168" s="247"/>
      <c r="ODK168" s="247"/>
      <c r="ODL168" s="248"/>
      <c r="ODM168" s="248"/>
      <c r="ODN168" s="248"/>
      <c r="ODO168" s="248"/>
      <c r="ODP168" s="247"/>
      <c r="ODQ168" s="247"/>
      <c r="ODR168" s="247"/>
      <c r="ODS168" s="247"/>
      <c r="ODT168" s="248"/>
      <c r="ODU168" s="248"/>
      <c r="ODV168" s="248"/>
      <c r="ODW168" s="248"/>
      <c r="ODX168" s="247"/>
      <c r="ODY168" s="247"/>
      <c r="ODZ168" s="247"/>
      <c r="OEA168" s="247"/>
      <c r="OEB168" s="248"/>
      <c r="OEC168" s="248"/>
      <c r="OED168" s="248"/>
      <c r="OEE168" s="248"/>
      <c r="OEF168" s="247"/>
      <c r="OEG168" s="247"/>
      <c r="OEH168" s="247"/>
      <c r="OEI168" s="247"/>
      <c r="OEJ168" s="248"/>
      <c r="OEK168" s="248"/>
      <c r="OEL168" s="248"/>
      <c r="OEM168" s="248"/>
      <c r="OEN168" s="247"/>
      <c r="OEO168" s="247"/>
      <c r="OEP168" s="247"/>
      <c r="OEQ168" s="247"/>
      <c r="OER168" s="248"/>
      <c r="OES168" s="248"/>
      <c r="OET168" s="248"/>
      <c r="OEU168" s="248"/>
      <c r="OEV168" s="247"/>
      <c r="OEW168" s="247"/>
      <c r="OEX168" s="247"/>
      <c r="OEY168" s="247"/>
      <c r="OEZ168" s="248"/>
      <c r="OFA168" s="248"/>
      <c r="OFB168" s="248"/>
      <c r="OFC168" s="248"/>
      <c r="OFD168" s="247"/>
      <c r="OFE168" s="247"/>
      <c r="OFF168" s="247"/>
      <c r="OFG168" s="247"/>
      <c r="OFH168" s="248"/>
      <c r="OFI168" s="248"/>
      <c r="OFJ168" s="248"/>
      <c r="OFK168" s="248"/>
      <c r="OFL168" s="247"/>
      <c r="OFM168" s="247"/>
      <c r="OFN168" s="247"/>
      <c r="OFO168" s="247"/>
      <c r="OFP168" s="248"/>
      <c r="OFQ168" s="248"/>
      <c r="OFR168" s="248"/>
      <c r="OFS168" s="248"/>
      <c r="OFT168" s="247"/>
      <c r="OFU168" s="247"/>
      <c r="OFV168" s="247"/>
      <c r="OFW168" s="247"/>
      <c r="OFX168" s="248"/>
      <c r="OFY168" s="248"/>
      <c r="OFZ168" s="248"/>
      <c r="OGA168" s="248"/>
      <c r="OGB168" s="247"/>
      <c r="OGC168" s="247"/>
      <c r="OGD168" s="247"/>
      <c r="OGE168" s="247"/>
      <c r="OGF168" s="248"/>
      <c r="OGG168" s="248"/>
      <c r="OGH168" s="248"/>
      <c r="OGI168" s="248"/>
      <c r="OGJ168" s="247"/>
      <c r="OGK168" s="247"/>
      <c r="OGL168" s="247"/>
      <c r="OGM168" s="247"/>
      <c r="OGN168" s="248"/>
      <c r="OGO168" s="248"/>
      <c r="OGP168" s="248"/>
      <c r="OGQ168" s="248"/>
      <c r="OGR168" s="247"/>
      <c r="OGS168" s="247"/>
      <c r="OGT168" s="247"/>
      <c r="OGU168" s="247"/>
      <c r="OGV168" s="248"/>
      <c r="OGW168" s="248"/>
      <c r="OGX168" s="248"/>
      <c r="OGY168" s="248"/>
      <c r="OGZ168" s="247"/>
      <c r="OHA168" s="247"/>
      <c r="OHB168" s="247"/>
      <c r="OHC168" s="247"/>
      <c r="OHD168" s="248"/>
      <c r="OHE168" s="248"/>
      <c r="OHF168" s="248"/>
      <c r="OHG168" s="248"/>
      <c r="OHH168" s="247"/>
      <c r="OHI168" s="247"/>
      <c r="OHJ168" s="247"/>
      <c r="OHK168" s="247"/>
      <c r="OHL168" s="248"/>
      <c r="OHM168" s="248"/>
      <c r="OHN168" s="248"/>
      <c r="OHO168" s="248"/>
      <c r="OHP168" s="247"/>
      <c r="OHQ168" s="247"/>
      <c r="OHR168" s="247"/>
      <c r="OHS168" s="247"/>
      <c r="OHT168" s="248"/>
      <c r="OHU168" s="248"/>
      <c r="OHV168" s="248"/>
      <c r="OHW168" s="248"/>
      <c r="OHX168" s="247"/>
      <c r="OHY168" s="247"/>
      <c r="OHZ168" s="247"/>
      <c r="OIA168" s="247"/>
      <c r="OIB168" s="248"/>
      <c r="OIC168" s="248"/>
      <c r="OID168" s="248"/>
      <c r="OIE168" s="248"/>
      <c r="OIF168" s="247"/>
      <c r="OIG168" s="247"/>
      <c r="OIH168" s="247"/>
      <c r="OII168" s="247"/>
      <c r="OIJ168" s="248"/>
      <c r="OIK168" s="248"/>
      <c r="OIL168" s="248"/>
      <c r="OIM168" s="248"/>
      <c r="OIN168" s="247"/>
      <c r="OIO168" s="247"/>
      <c r="OIP168" s="247"/>
      <c r="OIQ168" s="247"/>
      <c r="OIR168" s="248"/>
      <c r="OIS168" s="248"/>
      <c r="OIT168" s="248"/>
      <c r="OIU168" s="248"/>
      <c r="OIV168" s="247"/>
      <c r="OIW168" s="247"/>
      <c r="OIX168" s="247"/>
      <c r="OIY168" s="247"/>
      <c r="OIZ168" s="248"/>
      <c r="OJA168" s="248"/>
      <c r="OJB168" s="248"/>
      <c r="OJC168" s="248"/>
      <c r="OJD168" s="247"/>
      <c r="OJE168" s="247"/>
      <c r="OJF168" s="247"/>
      <c r="OJG168" s="247"/>
      <c r="OJH168" s="248"/>
      <c r="OJI168" s="248"/>
      <c r="OJJ168" s="248"/>
      <c r="OJK168" s="248"/>
      <c r="OJL168" s="247"/>
      <c r="OJM168" s="247"/>
      <c r="OJN168" s="247"/>
      <c r="OJO168" s="247"/>
      <c r="OJP168" s="248"/>
      <c r="OJQ168" s="248"/>
      <c r="OJR168" s="248"/>
      <c r="OJS168" s="248"/>
      <c r="OJT168" s="247"/>
      <c r="OJU168" s="247"/>
      <c r="OJV168" s="247"/>
      <c r="OJW168" s="247"/>
      <c r="OJX168" s="248"/>
      <c r="OJY168" s="248"/>
      <c r="OJZ168" s="248"/>
      <c r="OKA168" s="248"/>
      <c r="OKB168" s="247"/>
      <c r="OKC168" s="247"/>
      <c r="OKD168" s="247"/>
      <c r="OKE168" s="247"/>
      <c r="OKF168" s="248"/>
      <c r="OKG168" s="248"/>
      <c r="OKH168" s="248"/>
      <c r="OKI168" s="248"/>
      <c r="OKJ168" s="247"/>
      <c r="OKK168" s="247"/>
      <c r="OKL168" s="247"/>
      <c r="OKM168" s="247"/>
      <c r="OKN168" s="248"/>
      <c r="OKO168" s="248"/>
      <c r="OKP168" s="248"/>
      <c r="OKQ168" s="248"/>
      <c r="OKR168" s="247"/>
      <c r="OKS168" s="247"/>
      <c r="OKT168" s="247"/>
      <c r="OKU168" s="247"/>
      <c r="OKV168" s="248"/>
      <c r="OKW168" s="248"/>
      <c r="OKX168" s="248"/>
      <c r="OKY168" s="248"/>
      <c r="OKZ168" s="247"/>
      <c r="OLA168" s="247"/>
      <c r="OLB168" s="247"/>
      <c r="OLC168" s="247"/>
      <c r="OLD168" s="248"/>
      <c r="OLE168" s="248"/>
      <c r="OLF168" s="248"/>
      <c r="OLG168" s="248"/>
      <c r="OLH168" s="247"/>
      <c r="OLI168" s="247"/>
      <c r="OLJ168" s="247"/>
      <c r="OLK168" s="247"/>
      <c r="OLL168" s="248"/>
      <c r="OLM168" s="248"/>
      <c r="OLN168" s="248"/>
      <c r="OLO168" s="248"/>
      <c r="OLP168" s="247"/>
      <c r="OLQ168" s="247"/>
      <c r="OLR168" s="247"/>
      <c r="OLS168" s="247"/>
      <c r="OLT168" s="248"/>
      <c r="OLU168" s="248"/>
      <c r="OLV168" s="248"/>
      <c r="OLW168" s="248"/>
      <c r="OLX168" s="247"/>
      <c r="OLY168" s="247"/>
      <c r="OLZ168" s="247"/>
      <c r="OMA168" s="247"/>
      <c r="OMB168" s="248"/>
      <c r="OMC168" s="248"/>
      <c r="OMD168" s="248"/>
      <c r="OME168" s="248"/>
      <c r="OMF168" s="247"/>
      <c r="OMG168" s="247"/>
      <c r="OMH168" s="247"/>
      <c r="OMI168" s="247"/>
      <c r="OMJ168" s="248"/>
      <c r="OMK168" s="248"/>
      <c r="OML168" s="248"/>
      <c r="OMM168" s="248"/>
      <c r="OMN168" s="247"/>
      <c r="OMO168" s="247"/>
      <c r="OMP168" s="247"/>
      <c r="OMQ168" s="247"/>
      <c r="OMR168" s="248"/>
      <c r="OMS168" s="248"/>
      <c r="OMT168" s="248"/>
      <c r="OMU168" s="248"/>
      <c r="OMV168" s="247"/>
      <c r="OMW168" s="247"/>
      <c r="OMX168" s="247"/>
      <c r="OMY168" s="247"/>
      <c r="OMZ168" s="248"/>
      <c r="ONA168" s="248"/>
      <c r="ONB168" s="248"/>
      <c r="ONC168" s="248"/>
      <c r="OND168" s="247"/>
      <c r="ONE168" s="247"/>
      <c r="ONF168" s="247"/>
      <c r="ONG168" s="247"/>
      <c r="ONH168" s="248"/>
      <c r="ONI168" s="248"/>
      <c r="ONJ168" s="248"/>
      <c r="ONK168" s="248"/>
      <c r="ONL168" s="247"/>
      <c r="ONM168" s="247"/>
      <c r="ONN168" s="247"/>
      <c r="ONO168" s="247"/>
      <c r="ONP168" s="248"/>
      <c r="ONQ168" s="248"/>
      <c r="ONR168" s="248"/>
      <c r="ONS168" s="248"/>
      <c r="ONT168" s="247"/>
      <c r="ONU168" s="247"/>
      <c r="ONV168" s="247"/>
      <c r="ONW168" s="247"/>
      <c r="ONX168" s="248"/>
      <c r="ONY168" s="248"/>
      <c r="ONZ168" s="248"/>
      <c r="OOA168" s="248"/>
      <c r="OOB168" s="247"/>
      <c r="OOC168" s="247"/>
      <c r="OOD168" s="247"/>
      <c r="OOE168" s="247"/>
      <c r="OOF168" s="248"/>
      <c r="OOG168" s="248"/>
      <c r="OOH168" s="248"/>
      <c r="OOI168" s="248"/>
      <c r="OOJ168" s="247"/>
      <c r="OOK168" s="247"/>
      <c r="OOL168" s="247"/>
      <c r="OOM168" s="247"/>
      <c r="OON168" s="248"/>
      <c r="OOO168" s="248"/>
      <c r="OOP168" s="248"/>
      <c r="OOQ168" s="248"/>
      <c r="OOR168" s="247"/>
      <c r="OOS168" s="247"/>
      <c r="OOT168" s="247"/>
      <c r="OOU168" s="247"/>
      <c r="OOV168" s="248"/>
      <c r="OOW168" s="248"/>
      <c r="OOX168" s="248"/>
      <c r="OOY168" s="248"/>
      <c r="OOZ168" s="247"/>
      <c r="OPA168" s="247"/>
      <c r="OPB168" s="247"/>
      <c r="OPC168" s="247"/>
      <c r="OPD168" s="248"/>
      <c r="OPE168" s="248"/>
      <c r="OPF168" s="248"/>
      <c r="OPG168" s="248"/>
      <c r="OPH168" s="247"/>
      <c r="OPI168" s="247"/>
      <c r="OPJ168" s="247"/>
      <c r="OPK168" s="247"/>
      <c r="OPL168" s="248"/>
      <c r="OPM168" s="248"/>
      <c r="OPN168" s="248"/>
      <c r="OPO168" s="248"/>
      <c r="OPP168" s="247"/>
      <c r="OPQ168" s="247"/>
      <c r="OPR168" s="247"/>
      <c r="OPS168" s="247"/>
      <c r="OPT168" s="248"/>
      <c r="OPU168" s="248"/>
      <c r="OPV168" s="248"/>
      <c r="OPW168" s="248"/>
      <c r="OPX168" s="247"/>
      <c r="OPY168" s="247"/>
      <c r="OPZ168" s="247"/>
      <c r="OQA168" s="247"/>
      <c r="OQB168" s="248"/>
      <c r="OQC168" s="248"/>
      <c r="OQD168" s="248"/>
      <c r="OQE168" s="248"/>
      <c r="OQF168" s="247"/>
      <c r="OQG168" s="247"/>
      <c r="OQH168" s="247"/>
      <c r="OQI168" s="247"/>
      <c r="OQJ168" s="248"/>
      <c r="OQK168" s="248"/>
      <c r="OQL168" s="248"/>
      <c r="OQM168" s="248"/>
      <c r="OQN168" s="247"/>
      <c r="OQO168" s="247"/>
      <c r="OQP168" s="247"/>
      <c r="OQQ168" s="247"/>
      <c r="OQR168" s="248"/>
      <c r="OQS168" s="248"/>
      <c r="OQT168" s="248"/>
      <c r="OQU168" s="248"/>
      <c r="OQV168" s="247"/>
      <c r="OQW168" s="247"/>
      <c r="OQX168" s="247"/>
      <c r="OQY168" s="247"/>
      <c r="OQZ168" s="248"/>
      <c r="ORA168" s="248"/>
      <c r="ORB168" s="248"/>
      <c r="ORC168" s="248"/>
      <c r="ORD168" s="247"/>
      <c r="ORE168" s="247"/>
      <c r="ORF168" s="247"/>
      <c r="ORG168" s="247"/>
      <c r="ORH168" s="248"/>
      <c r="ORI168" s="248"/>
      <c r="ORJ168" s="248"/>
      <c r="ORK168" s="248"/>
      <c r="ORL168" s="247"/>
      <c r="ORM168" s="247"/>
      <c r="ORN168" s="247"/>
      <c r="ORO168" s="247"/>
      <c r="ORP168" s="248"/>
      <c r="ORQ168" s="248"/>
      <c r="ORR168" s="248"/>
      <c r="ORS168" s="248"/>
      <c r="ORT168" s="247"/>
      <c r="ORU168" s="247"/>
      <c r="ORV168" s="247"/>
      <c r="ORW168" s="247"/>
      <c r="ORX168" s="248"/>
      <c r="ORY168" s="248"/>
      <c r="ORZ168" s="248"/>
      <c r="OSA168" s="248"/>
      <c r="OSB168" s="247"/>
      <c r="OSC168" s="247"/>
      <c r="OSD168" s="247"/>
      <c r="OSE168" s="247"/>
      <c r="OSF168" s="248"/>
      <c r="OSG168" s="248"/>
      <c r="OSH168" s="248"/>
      <c r="OSI168" s="248"/>
      <c r="OSJ168" s="247"/>
      <c r="OSK168" s="247"/>
      <c r="OSL168" s="247"/>
      <c r="OSM168" s="247"/>
      <c r="OSN168" s="248"/>
      <c r="OSO168" s="248"/>
      <c r="OSP168" s="248"/>
      <c r="OSQ168" s="248"/>
      <c r="OSR168" s="247"/>
      <c r="OSS168" s="247"/>
      <c r="OST168" s="247"/>
      <c r="OSU168" s="247"/>
      <c r="OSV168" s="248"/>
      <c r="OSW168" s="248"/>
      <c r="OSX168" s="248"/>
      <c r="OSY168" s="248"/>
      <c r="OSZ168" s="247"/>
      <c r="OTA168" s="247"/>
      <c r="OTB168" s="247"/>
      <c r="OTC168" s="247"/>
      <c r="OTD168" s="248"/>
      <c r="OTE168" s="248"/>
      <c r="OTF168" s="248"/>
      <c r="OTG168" s="248"/>
      <c r="OTH168" s="247"/>
      <c r="OTI168" s="247"/>
      <c r="OTJ168" s="247"/>
      <c r="OTK168" s="247"/>
      <c r="OTL168" s="248"/>
      <c r="OTM168" s="248"/>
      <c r="OTN168" s="248"/>
      <c r="OTO168" s="248"/>
      <c r="OTP168" s="247"/>
      <c r="OTQ168" s="247"/>
      <c r="OTR168" s="247"/>
      <c r="OTS168" s="247"/>
      <c r="OTT168" s="248"/>
      <c r="OTU168" s="248"/>
      <c r="OTV168" s="248"/>
      <c r="OTW168" s="248"/>
      <c r="OTX168" s="247"/>
      <c r="OTY168" s="247"/>
      <c r="OTZ168" s="247"/>
      <c r="OUA168" s="247"/>
      <c r="OUB168" s="248"/>
      <c r="OUC168" s="248"/>
      <c r="OUD168" s="248"/>
      <c r="OUE168" s="248"/>
      <c r="OUF168" s="247"/>
      <c r="OUG168" s="247"/>
      <c r="OUH168" s="247"/>
      <c r="OUI168" s="247"/>
      <c r="OUJ168" s="248"/>
      <c r="OUK168" s="248"/>
      <c r="OUL168" s="248"/>
      <c r="OUM168" s="248"/>
      <c r="OUN168" s="247"/>
      <c r="OUO168" s="247"/>
      <c r="OUP168" s="247"/>
      <c r="OUQ168" s="247"/>
      <c r="OUR168" s="248"/>
      <c r="OUS168" s="248"/>
      <c r="OUT168" s="248"/>
      <c r="OUU168" s="248"/>
      <c r="OUV168" s="247"/>
      <c r="OUW168" s="247"/>
      <c r="OUX168" s="247"/>
      <c r="OUY168" s="247"/>
      <c r="OUZ168" s="248"/>
      <c r="OVA168" s="248"/>
      <c r="OVB168" s="248"/>
      <c r="OVC168" s="248"/>
      <c r="OVD168" s="247"/>
      <c r="OVE168" s="247"/>
      <c r="OVF168" s="247"/>
      <c r="OVG168" s="247"/>
      <c r="OVH168" s="248"/>
      <c r="OVI168" s="248"/>
      <c r="OVJ168" s="248"/>
      <c r="OVK168" s="248"/>
      <c r="OVL168" s="247"/>
      <c r="OVM168" s="247"/>
      <c r="OVN168" s="247"/>
      <c r="OVO168" s="247"/>
      <c r="OVP168" s="248"/>
      <c r="OVQ168" s="248"/>
      <c r="OVR168" s="248"/>
      <c r="OVS168" s="248"/>
      <c r="OVT168" s="247"/>
      <c r="OVU168" s="247"/>
      <c r="OVV168" s="247"/>
      <c r="OVW168" s="247"/>
      <c r="OVX168" s="248"/>
      <c r="OVY168" s="248"/>
      <c r="OVZ168" s="248"/>
      <c r="OWA168" s="248"/>
      <c r="OWB168" s="247"/>
      <c r="OWC168" s="247"/>
      <c r="OWD168" s="247"/>
      <c r="OWE168" s="247"/>
      <c r="OWF168" s="248"/>
      <c r="OWG168" s="248"/>
      <c r="OWH168" s="248"/>
      <c r="OWI168" s="248"/>
      <c r="OWJ168" s="247"/>
      <c r="OWK168" s="247"/>
      <c r="OWL168" s="247"/>
      <c r="OWM168" s="247"/>
      <c r="OWN168" s="248"/>
      <c r="OWO168" s="248"/>
      <c r="OWP168" s="248"/>
      <c r="OWQ168" s="248"/>
      <c r="OWR168" s="247"/>
      <c r="OWS168" s="247"/>
      <c r="OWT168" s="247"/>
      <c r="OWU168" s="247"/>
      <c r="OWV168" s="248"/>
      <c r="OWW168" s="248"/>
      <c r="OWX168" s="248"/>
      <c r="OWY168" s="248"/>
      <c r="OWZ168" s="247"/>
      <c r="OXA168" s="247"/>
      <c r="OXB168" s="247"/>
      <c r="OXC168" s="247"/>
      <c r="OXD168" s="248"/>
      <c r="OXE168" s="248"/>
      <c r="OXF168" s="248"/>
      <c r="OXG168" s="248"/>
      <c r="OXH168" s="247"/>
      <c r="OXI168" s="247"/>
      <c r="OXJ168" s="247"/>
      <c r="OXK168" s="247"/>
      <c r="OXL168" s="248"/>
      <c r="OXM168" s="248"/>
      <c r="OXN168" s="248"/>
      <c r="OXO168" s="248"/>
      <c r="OXP168" s="247"/>
      <c r="OXQ168" s="247"/>
      <c r="OXR168" s="247"/>
      <c r="OXS168" s="247"/>
      <c r="OXT168" s="248"/>
      <c r="OXU168" s="248"/>
      <c r="OXV168" s="248"/>
      <c r="OXW168" s="248"/>
      <c r="OXX168" s="247"/>
      <c r="OXY168" s="247"/>
      <c r="OXZ168" s="247"/>
      <c r="OYA168" s="247"/>
      <c r="OYB168" s="248"/>
      <c r="OYC168" s="248"/>
      <c r="OYD168" s="248"/>
      <c r="OYE168" s="248"/>
      <c r="OYF168" s="247"/>
      <c r="OYG168" s="247"/>
      <c r="OYH168" s="247"/>
      <c r="OYI168" s="247"/>
      <c r="OYJ168" s="248"/>
      <c r="OYK168" s="248"/>
      <c r="OYL168" s="248"/>
      <c r="OYM168" s="248"/>
      <c r="OYN168" s="247"/>
      <c r="OYO168" s="247"/>
      <c r="OYP168" s="247"/>
      <c r="OYQ168" s="247"/>
      <c r="OYR168" s="248"/>
      <c r="OYS168" s="248"/>
      <c r="OYT168" s="248"/>
      <c r="OYU168" s="248"/>
      <c r="OYV168" s="247"/>
      <c r="OYW168" s="247"/>
      <c r="OYX168" s="247"/>
      <c r="OYY168" s="247"/>
      <c r="OYZ168" s="248"/>
      <c r="OZA168" s="248"/>
      <c r="OZB168" s="248"/>
      <c r="OZC168" s="248"/>
      <c r="OZD168" s="247"/>
      <c r="OZE168" s="247"/>
      <c r="OZF168" s="247"/>
      <c r="OZG168" s="247"/>
      <c r="OZH168" s="248"/>
      <c r="OZI168" s="248"/>
      <c r="OZJ168" s="248"/>
      <c r="OZK168" s="248"/>
      <c r="OZL168" s="247"/>
      <c r="OZM168" s="247"/>
      <c r="OZN168" s="247"/>
      <c r="OZO168" s="247"/>
      <c r="OZP168" s="248"/>
      <c r="OZQ168" s="248"/>
      <c r="OZR168" s="248"/>
      <c r="OZS168" s="248"/>
      <c r="OZT168" s="247"/>
      <c r="OZU168" s="247"/>
      <c r="OZV168" s="247"/>
      <c r="OZW168" s="247"/>
      <c r="OZX168" s="248"/>
      <c r="OZY168" s="248"/>
      <c r="OZZ168" s="248"/>
      <c r="PAA168" s="248"/>
      <c r="PAB168" s="247"/>
      <c r="PAC168" s="247"/>
      <c r="PAD168" s="247"/>
      <c r="PAE168" s="247"/>
      <c r="PAF168" s="248"/>
      <c r="PAG168" s="248"/>
      <c r="PAH168" s="248"/>
      <c r="PAI168" s="248"/>
      <c r="PAJ168" s="247"/>
      <c r="PAK168" s="247"/>
      <c r="PAL168" s="247"/>
      <c r="PAM168" s="247"/>
      <c r="PAN168" s="248"/>
      <c r="PAO168" s="248"/>
      <c r="PAP168" s="248"/>
      <c r="PAQ168" s="248"/>
      <c r="PAR168" s="247"/>
      <c r="PAS168" s="247"/>
      <c r="PAT168" s="247"/>
      <c r="PAU168" s="247"/>
      <c r="PAV168" s="248"/>
      <c r="PAW168" s="248"/>
      <c r="PAX168" s="248"/>
      <c r="PAY168" s="248"/>
      <c r="PAZ168" s="247"/>
      <c r="PBA168" s="247"/>
      <c r="PBB168" s="247"/>
      <c r="PBC168" s="247"/>
      <c r="PBD168" s="248"/>
      <c r="PBE168" s="248"/>
      <c r="PBF168" s="248"/>
      <c r="PBG168" s="248"/>
      <c r="PBH168" s="247"/>
      <c r="PBI168" s="247"/>
      <c r="PBJ168" s="247"/>
      <c r="PBK168" s="247"/>
      <c r="PBL168" s="248"/>
      <c r="PBM168" s="248"/>
      <c r="PBN168" s="248"/>
      <c r="PBO168" s="248"/>
      <c r="PBP168" s="247"/>
      <c r="PBQ168" s="247"/>
      <c r="PBR168" s="247"/>
      <c r="PBS168" s="247"/>
      <c r="PBT168" s="248"/>
      <c r="PBU168" s="248"/>
      <c r="PBV168" s="248"/>
      <c r="PBW168" s="248"/>
      <c r="PBX168" s="247"/>
      <c r="PBY168" s="247"/>
      <c r="PBZ168" s="247"/>
      <c r="PCA168" s="247"/>
      <c r="PCB168" s="248"/>
      <c r="PCC168" s="248"/>
      <c r="PCD168" s="248"/>
      <c r="PCE168" s="248"/>
      <c r="PCF168" s="247"/>
      <c r="PCG168" s="247"/>
      <c r="PCH168" s="247"/>
      <c r="PCI168" s="247"/>
      <c r="PCJ168" s="248"/>
      <c r="PCK168" s="248"/>
      <c r="PCL168" s="248"/>
      <c r="PCM168" s="248"/>
      <c r="PCN168" s="247"/>
      <c r="PCO168" s="247"/>
      <c r="PCP168" s="247"/>
      <c r="PCQ168" s="247"/>
      <c r="PCR168" s="248"/>
      <c r="PCS168" s="248"/>
      <c r="PCT168" s="248"/>
      <c r="PCU168" s="248"/>
      <c r="PCV168" s="247"/>
      <c r="PCW168" s="247"/>
      <c r="PCX168" s="247"/>
      <c r="PCY168" s="247"/>
      <c r="PCZ168" s="248"/>
      <c r="PDA168" s="248"/>
      <c r="PDB168" s="248"/>
      <c r="PDC168" s="248"/>
      <c r="PDD168" s="247"/>
      <c r="PDE168" s="247"/>
      <c r="PDF168" s="247"/>
      <c r="PDG168" s="247"/>
      <c r="PDH168" s="248"/>
      <c r="PDI168" s="248"/>
      <c r="PDJ168" s="248"/>
      <c r="PDK168" s="248"/>
      <c r="PDL168" s="247"/>
      <c r="PDM168" s="247"/>
      <c r="PDN168" s="247"/>
      <c r="PDO168" s="247"/>
      <c r="PDP168" s="248"/>
      <c r="PDQ168" s="248"/>
      <c r="PDR168" s="248"/>
      <c r="PDS168" s="248"/>
      <c r="PDT168" s="247"/>
      <c r="PDU168" s="247"/>
      <c r="PDV168" s="247"/>
      <c r="PDW168" s="247"/>
      <c r="PDX168" s="248"/>
      <c r="PDY168" s="248"/>
      <c r="PDZ168" s="248"/>
      <c r="PEA168" s="248"/>
      <c r="PEB168" s="247"/>
      <c r="PEC168" s="247"/>
      <c r="PED168" s="247"/>
      <c r="PEE168" s="247"/>
      <c r="PEF168" s="248"/>
      <c r="PEG168" s="248"/>
      <c r="PEH168" s="248"/>
      <c r="PEI168" s="248"/>
      <c r="PEJ168" s="247"/>
      <c r="PEK168" s="247"/>
      <c r="PEL168" s="247"/>
      <c r="PEM168" s="247"/>
      <c r="PEN168" s="248"/>
      <c r="PEO168" s="248"/>
      <c r="PEP168" s="248"/>
      <c r="PEQ168" s="248"/>
      <c r="PER168" s="247"/>
      <c r="PES168" s="247"/>
      <c r="PET168" s="247"/>
      <c r="PEU168" s="247"/>
      <c r="PEV168" s="248"/>
      <c r="PEW168" s="248"/>
      <c r="PEX168" s="248"/>
      <c r="PEY168" s="248"/>
      <c r="PEZ168" s="247"/>
      <c r="PFA168" s="247"/>
      <c r="PFB168" s="247"/>
      <c r="PFC168" s="247"/>
      <c r="PFD168" s="248"/>
      <c r="PFE168" s="248"/>
      <c r="PFF168" s="248"/>
      <c r="PFG168" s="248"/>
      <c r="PFH168" s="247"/>
      <c r="PFI168" s="247"/>
      <c r="PFJ168" s="247"/>
      <c r="PFK168" s="247"/>
      <c r="PFL168" s="248"/>
      <c r="PFM168" s="248"/>
      <c r="PFN168" s="248"/>
      <c r="PFO168" s="248"/>
      <c r="PFP168" s="247"/>
      <c r="PFQ168" s="247"/>
      <c r="PFR168" s="247"/>
      <c r="PFS168" s="247"/>
      <c r="PFT168" s="248"/>
      <c r="PFU168" s="248"/>
      <c r="PFV168" s="248"/>
      <c r="PFW168" s="248"/>
      <c r="PFX168" s="247"/>
      <c r="PFY168" s="247"/>
      <c r="PFZ168" s="247"/>
      <c r="PGA168" s="247"/>
      <c r="PGB168" s="248"/>
      <c r="PGC168" s="248"/>
      <c r="PGD168" s="248"/>
      <c r="PGE168" s="248"/>
      <c r="PGF168" s="247"/>
      <c r="PGG168" s="247"/>
      <c r="PGH168" s="247"/>
      <c r="PGI168" s="247"/>
      <c r="PGJ168" s="248"/>
      <c r="PGK168" s="248"/>
      <c r="PGL168" s="248"/>
      <c r="PGM168" s="248"/>
      <c r="PGN168" s="247"/>
      <c r="PGO168" s="247"/>
      <c r="PGP168" s="247"/>
      <c r="PGQ168" s="247"/>
      <c r="PGR168" s="248"/>
      <c r="PGS168" s="248"/>
      <c r="PGT168" s="248"/>
      <c r="PGU168" s="248"/>
      <c r="PGV168" s="247"/>
      <c r="PGW168" s="247"/>
      <c r="PGX168" s="247"/>
      <c r="PGY168" s="247"/>
      <c r="PGZ168" s="248"/>
      <c r="PHA168" s="248"/>
      <c r="PHB168" s="248"/>
      <c r="PHC168" s="248"/>
      <c r="PHD168" s="247"/>
      <c r="PHE168" s="247"/>
      <c r="PHF168" s="247"/>
      <c r="PHG168" s="247"/>
      <c r="PHH168" s="248"/>
      <c r="PHI168" s="248"/>
      <c r="PHJ168" s="248"/>
      <c r="PHK168" s="248"/>
      <c r="PHL168" s="247"/>
      <c r="PHM168" s="247"/>
      <c r="PHN168" s="247"/>
      <c r="PHO168" s="247"/>
      <c r="PHP168" s="248"/>
      <c r="PHQ168" s="248"/>
      <c r="PHR168" s="248"/>
      <c r="PHS168" s="248"/>
      <c r="PHT168" s="247"/>
      <c r="PHU168" s="247"/>
      <c r="PHV168" s="247"/>
      <c r="PHW168" s="247"/>
      <c r="PHX168" s="248"/>
      <c r="PHY168" s="248"/>
      <c r="PHZ168" s="248"/>
      <c r="PIA168" s="248"/>
      <c r="PIB168" s="247"/>
      <c r="PIC168" s="247"/>
      <c r="PID168" s="247"/>
      <c r="PIE168" s="247"/>
      <c r="PIF168" s="248"/>
      <c r="PIG168" s="248"/>
      <c r="PIH168" s="248"/>
      <c r="PII168" s="248"/>
      <c r="PIJ168" s="247"/>
      <c r="PIK168" s="247"/>
      <c r="PIL168" s="247"/>
      <c r="PIM168" s="247"/>
      <c r="PIN168" s="248"/>
      <c r="PIO168" s="248"/>
      <c r="PIP168" s="248"/>
      <c r="PIQ168" s="248"/>
      <c r="PIR168" s="247"/>
      <c r="PIS168" s="247"/>
      <c r="PIT168" s="247"/>
      <c r="PIU168" s="247"/>
      <c r="PIV168" s="248"/>
      <c r="PIW168" s="248"/>
      <c r="PIX168" s="248"/>
      <c r="PIY168" s="248"/>
      <c r="PIZ168" s="247"/>
      <c r="PJA168" s="247"/>
      <c r="PJB168" s="247"/>
      <c r="PJC168" s="247"/>
      <c r="PJD168" s="248"/>
      <c r="PJE168" s="248"/>
      <c r="PJF168" s="248"/>
      <c r="PJG168" s="248"/>
      <c r="PJH168" s="247"/>
      <c r="PJI168" s="247"/>
      <c r="PJJ168" s="247"/>
      <c r="PJK168" s="247"/>
      <c r="PJL168" s="248"/>
      <c r="PJM168" s="248"/>
      <c r="PJN168" s="248"/>
      <c r="PJO168" s="248"/>
      <c r="PJP168" s="247"/>
      <c r="PJQ168" s="247"/>
      <c r="PJR168" s="247"/>
      <c r="PJS168" s="247"/>
      <c r="PJT168" s="248"/>
      <c r="PJU168" s="248"/>
      <c r="PJV168" s="248"/>
      <c r="PJW168" s="248"/>
      <c r="PJX168" s="247"/>
      <c r="PJY168" s="247"/>
      <c r="PJZ168" s="247"/>
      <c r="PKA168" s="247"/>
      <c r="PKB168" s="248"/>
      <c r="PKC168" s="248"/>
      <c r="PKD168" s="248"/>
      <c r="PKE168" s="248"/>
      <c r="PKF168" s="247"/>
      <c r="PKG168" s="247"/>
      <c r="PKH168" s="247"/>
      <c r="PKI168" s="247"/>
      <c r="PKJ168" s="248"/>
      <c r="PKK168" s="248"/>
      <c r="PKL168" s="248"/>
      <c r="PKM168" s="248"/>
      <c r="PKN168" s="247"/>
      <c r="PKO168" s="247"/>
      <c r="PKP168" s="247"/>
      <c r="PKQ168" s="247"/>
      <c r="PKR168" s="248"/>
      <c r="PKS168" s="248"/>
      <c r="PKT168" s="248"/>
      <c r="PKU168" s="248"/>
      <c r="PKV168" s="247"/>
      <c r="PKW168" s="247"/>
      <c r="PKX168" s="247"/>
      <c r="PKY168" s="247"/>
      <c r="PKZ168" s="248"/>
      <c r="PLA168" s="248"/>
      <c r="PLB168" s="248"/>
      <c r="PLC168" s="248"/>
      <c r="PLD168" s="247"/>
      <c r="PLE168" s="247"/>
      <c r="PLF168" s="247"/>
      <c r="PLG168" s="247"/>
      <c r="PLH168" s="248"/>
      <c r="PLI168" s="248"/>
      <c r="PLJ168" s="248"/>
      <c r="PLK168" s="248"/>
      <c r="PLL168" s="247"/>
      <c r="PLM168" s="247"/>
      <c r="PLN168" s="247"/>
      <c r="PLO168" s="247"/>
      <c r="PLP168" s="248"/>
      <c r="PLQ168" s="248"/>
      <c r="PLR168" s="248"/>
      <c r="PLS168" s="248"/>
      <c r="PLT168" s="247"/>
      <c r="PLU168" s="247"/>
      <c r="PLV168" s="247"/>
      <c r="PLW168" s="247"/>
      <c r="PLX168" s="248"/>
      <c r="PLY168" s="248"/>
      <c r="PLZ168" s="248"/>
      <c r="PMA168" s="248"/>
      <c r="PMB168" s="247"/>
      <c r="PMC168" s="247"/>
      <c r="PMD168" s="247"/>
      <c r="PME168" s="247"/>
      <c r="PMF168" s="248"/>
      <c r="PMG168" s="248"/>
      <c r="PMH168" s="248"/>
      <c r="PMI168" s="248"/>
      <c r="PMJ168" s="247"/>
      <c r="PMK168" s="247"/>
      <c r="PML168" s="247"/>
      <c r="PMM168" s="247"/>
      <c r="PMN168" s="248"/>
      <c r="PMO168" s="248"/>
      <c r="PMP168" s="248"/>
      <c r="PMQ168" s="248"/>
      <c r="PMR168" s="247"/>
      <c r="PMS168" s="247"/>
      <c r="PMT168" s="247"/>
      <c r="PMU168" s="247"/>
      <c r="PMV168" s="248"/>
      <c r="PMW168" s="248"/>
      <c r="PMX168" s="248"/>
      <c r="PMY168" s="248"/>
      <c r="PMZ168" s="247"/>
      <c r="PNA168" s="247"/>
      <c r="PNB168" s="247"/>
      <c r="PNC168" s="247"/>
      <c r="PND168" s="248"/>
      <c r="PNE168" s="248"/>
      <c r="PNF168" s="248"/>
      <c r="PNG168" s="248"/>
      <c r="PNH168" s="247"/>
      <c r="PNI168" s="247"/>
      <c r="PNJ168" s="247"/>
      <c r="PNK168" s="247"/>
      <c r="PNL168" s="248"/>
      <c r="PNM168" s="248"/>
      <c r="PNN168" s="248"/>
      <c r="PNO168" s="248"/>
      <c r="PNP168" s="247"/>
      <c r="PNQ168" s="247"/>
      <c r="PNR168" s="247"/>
      <c r="PNS168" s="247"/>
      <c r="PNT168" s="248"/>
      <c r="PNU168" s="248"/>
      <c r="PNV168" s="248"/>
      <c r="PNW168" s="248"/>
      <c r="PNX168" s="247"/>
      <c r="PNY168" s="247"/>
      <c r="PNZ168" s="247"/>
      <c r="POA168" s="247"/>
      <c r="POB168" s="248"/>
      <c r="POC168" s="248"/>
      <c r="POD168" s="248"/>
      <c r="POE168" s="248"/>
      <c r="POF168" s="247"/>
      <c r="POG168" s="247"/>
      <c r="POH168" s="247"/>
      <c r="POI168" s="247"/>
      <c r="POJ168" s="248"/>
      <c r="POK168" s="248"/>
      <c r="POL168" s="248"/>
      <c r="POM168" s="248"/>
      <c r="PON168" s="247"/>
      <c r="POO168" s="247"/>
      <c r="POP168" s="247"/>
      <c r="POQ168" s="247"/>
      <c r="POR168" s="248"/>
      <c r="POS168" s="248"/>
      <c r="POT168" s="248"/>
      <c r="POU168" s="248"/>
      <c r="POV168" s="247"/>
      <c r="POW168" s="247"/>
      <c r="POX168" s="247"/>
      <c r="POY168" s="247"/>
      <c r="POZ168" s="248"/>
      <c r="PPA168" s="248"/>
      <c r="PPB168" s="248"/>
      <c r="PPC168" s="248"/>
      <c r="PPD168" s="247"/>
      <c r="PPE168" s="247"/>
      <c r="PPF168" s="247"/>
      <c r="PPG168" s="247"/>
      <c r="PPH168" s="248"/>
      <c r="PPI168" s="248"/>
      <c r="PPJ168" s="248"/>
      <c r="PPK168" s="248"/>
      <c r="PPL168" s="247"/>
      <c r="PPM168" s="247"/>
      <c r="PPN168" s="247"/>
      <c r="PPO168" s="247"/>
      <c r="PPP168" s="248"/>
      <c r="PPQ168" s="248"/>
      <c r="PPR168" s="248"/>
      <c r="PPS168" s="248"/>
      <c r="PPT168" s="247"/>
      <c r="PPU168" s="247"/>
      <c r="PPV168" s="247"/>
      <c r="PPW168" s="247"/>
      <c r="PPX168" s="248"/>
      <c r="PPY168" s="248"/>
      <c r="PPZ168" s="248"/>
      <c r="PQA168" s="248"/>
      <c r="PQB168" s="247"/>
      <c r="PQC168" s="247"/>
      <c r="PQD168" s="247"/>
      <c r="PQE168" s="247"/>
      <c r="PQF168" s="248"/>
      <c r="PQG168" s="248"/>
      <c r="PQH168" s="248"/>
      <c r="PQI168" s="248"/>
      <c r="PQJ168" s="247"/>
      <c r="PQK168" s="247"/>
      <c r="PQL168" s="247"/>
      <c r="PQM168" s="247"/>
      <c r="PQN168" s="248"/>
      <c r="PQO168" s="248"/>
      <c r="PQP168" s="248"/>
      <c r="PQQ168" s="248"/>
      <c r="PQR168" s="247"/>
      <c r="PQS168" s="247"/>
      <c r="PQT168" s="247"/>
      <c r="PQU168" s="247"/>
      <c r="PQV168" s="248"/>
      <c r="PQW168" s="248"/>
      <c r="PQX168" s="248"/>
      <c r="PQY168" s="248"/>
      <c r="PQZ168" s="247"/>
      <c r="PRA168" s="247"/>
      <c r="PRB168" s="247"/>
      <c r="PRC168" s="247"/>
      <c r="PRD168" s="248"/>
      <c r="PRE168" s="248"/>
      <c r="PRF168" s="248"/>
      <c r="PRG168" s="248"/>
      <c r="PRH168" s="247"/>
      <c r="PRI168" s="247"/>
      <c r="PRJ168" s="247"/>
      <c r="PRK168" s="247"/>
      <c r="PRL168" s="248"/>
      <c r="PRM168" s="248"/>
      <c r="PRN168" s="248"/>
      <c r="PRO168" s="248"/>
      <c r="PRP168" s="247"/>
      <c r="PRQ168" s="247"/>
      <c r="PRR168" s="247"/>
      <c r="PRS168" s="247"/>
      <c r="PRT168" s="248"/>
      <c r="PRU168" s="248"/>
      <c r="PRV168" s="248"/>
      <c r="PRW168" s="248"/>
      <c r="PRX168" s="247"/>
      <c r="PRY168" s="247"/>
      <c r="PRZ168" s="247"/>
      <c r="PSA168" s="247"/>
      <c r="PSB168" s="248"/>
      <c r="PSC168" s="248"/>
      <c r="PSD168" s="248"/>
      <c r="PSE168" s="248"/>
      <c r="PSF168" s="247"/>
      <c r="PSG168" s="247"/>
      <c r="PSH168" s="247"/>
      <c r="PSI168" s="247"/>
      <c r="PSJ168" s="248"/>
      <c r="PSK168" s="248"/>
      <c r="PSL168" s="248"/>
      <c r="PSM168" s="248"/>
      <c r="PSN168" s="247"/>
      <c r="PSO168" s="247"/>
      <c r="PSP168" s="247"/>
      <c r="PSQ168" s="247"/>
      <c r="PSR168" s="248"/>
      <c r="PSS168" s="248"/>
      <c r="PST168" s="248"/>
      <c r="PSU168" s="248"/>
      <c r="PSV168" s="247"/>
      <c r="PSW168" s="247"/>
      <c r="PSX168" s="247"/>
      <c r="PSY168" s="247"/>
      <c r="PSZ168" s="248"/>
      <c r="PTA168" s="248"/>
      <c r="PTB168" s="248"/>
      <c r="PTC168" s="248"/>
      <c r="PTD168" s="247"/>
      <c r="PTE168" s="247"/>
      <c r="PTF168" s="247"/>
      <c r="PTG168" s="247"/>
      <c r="PTH168" s="248"/>
      <c r="PTI168" s="248"/>
      <c r="PTJ168" s="248"/>
      <c r="PTK168" s="248"/>
      <c r="PTL168" s="247"/>
      <c r="PTM168" s="247"/>
      <c r="PTN168" s="247"/>
      <c r="PTO168" s="247"/>
      <c r="PTP168" s="248"/>
      <c r="PTQ168" s="248"/>
      <c r="PTR168" s="248"/>
      <c r="PTS168" s="248"/>
      <c r="PTT168" s="247"/>
      <c r="PTU168" s="247"/>
      <c r="PTV168" s="247"/>
      <c r="PTW168" s="247"/>
      <c r="PTX168" s="248"/>
      <c r="PTY168" s="248"/>
      <c r="PTZ168" s="248"/>
      <c r="PUA168" s="248"/>
      <c r="PUB168" s="247"/>
      <c r="PUC168" s="247"/>
      <c r="PUD168" s="247"/>
      <c r="PUE168" s="247"/>
      <c r="PUF168" s="248"/>
      <c r="PUG168" s="248"/>
      <c r="PUH168" s="248"/>
      <c r="PUI168" s="248"/>
      <c r="PUJ168" s="247"/>
      <c r="PUK168" s="247"/>
      <c r="PUL168" s="247"/>
      <c r="PUM168" s="247"/>
      <c r="PUN168" s="248"/>
      <c r="PUO168" s="248"/>
      <c r="PUP168" s="248"/>
      <c r="PUQ168" s="248"/>
      <c r="PUR168" s="247"/>
      <c r="PUS168" s="247"/>
      <c r="PUT168" s="247"/>
      <c r="PUU168" s="247"/>
      <c r="PUV168" s="248"/>
      <c r="PUW168" s="248"/>
      <c r="PUX168" s="248"/>
      <c r="PUY168" s="248"/>
      <c r="PUZ168" s="247"/>
      <c r="PVA168" s="247"/>
      <c r="PVB168" s="247"/>
      <c r="PVC168" s="247"/>
      <c r="PVD168" s="248"/>
      <c r="PVE168" s="248"/>
      <c r="PVF168" s="248"/>
      <c r="PVG168" s="248"/>
      <c r="PVH168" s="247"/>
      <c r="PVI168" s="247"/>
      <c r="PVJ168" s="247"/>
      <c r="PVK168" s="247"/>
      <c r="PVL168" s="248"/>
      <c r="PVM168" s="248"/>
      <c r="PVN168" s="248"/>
      <c r="PVO168" s="248"/>
      <c r="PVP168" s="247"/>
      <c r="PVQ168" s="247"/>
      <c r="PVR168" s="247"/>
      <c r="PVS168" s="247"/>
      <c r="PVT168" s="248"/>
      <c r="PVU168" s="248"/>
      <c r="PVV168" s="248"/>
      <c r="PVW168" s="248"/>
      <c r="PVX168" s="247"/>
      <c r="PVY168" s="247"/>
      <c r="PVZ168" s="247"/>
      <c r="PWA168" s="247"/>
      <c r="PWB168" s="248"/>
      <c r="PWC168" s="248"/>
      <c r="PWD168" s="248"/>
      <c r="PWE168" s="248"/>
      <c r="PWF168" s="247"/>
      <c r="PWG168" s="247"/>
      <c r="PWH168" s="247"/>
      <c r="PWI168" s="247"/>
      <c r="PWJ168" s="248"/>
      <c r="PWK168" s="248"/>
      <c r="PWL168" s="248"/>
      <c r="PWM168" s="248"/>
      <c r="PWN168" s="247"/>
      <c r="PWO168" s="247"/>
      <c r="PWP168" s="247"/>
      <c r="PWQ168" s="247"/>
      <c r="PWR168" s="248"/>
      <c r="PWS168" s="248"/>
      <c r="PWT168" s="248"/>
      <c r="PWU168" s="248"/>
      <c r="PWV168" s="247"/>
      <c r="PWW168" s="247"/>
      <c r="PWX168" s="247"/>
      <c r="PWY168" s="247"/>
      <c r="PWZ168" s="248"/>
      <c r="PXA168" s="248"/>
      <c r="PXB168" s="248"/>
      <c r="PXC168" s="248"/>
      <c r="PXD168" s="247"/>
      <c r="PXE168" s="247"/>
      <c r="PXF168" s="247"/>
      <c r="PXG168" s="247"/>
      <c r="PXH168" s="248"/>
      <c r="PXI168" s="248"/>
      <c r="PXJ168" s="248"/>
      <c r="PXK168" s="248"/>
      <c r="PXL168" s="247"/>
      <c r="PXM168" s="247"/>
      <c r="PXN168" s="247"/>
      <c r="PXO168" s="247"/>
      <c r="PXP168" s="248"/>
      <c r="PXQ168" s="248"/>
      <c r="PXR168" s="248"/>
      <c r="PXS168" s="248"/>
      <c r="PXT168" s="247"/>
      <c r="PXU168" s="247"/>
      <c r="PXV168" s="247"/>
      <c r="PXW168" s="247"/>
      <c r="PXX168" s="248"/>
      <c r="PXY168" s="248"/>
      <c r="PXZ168" s="248"/>
      <c r="PYA168" s="248"/>
      <c r="PYB168" s="247"/>
      <c r="PYC168" s="247"/>
      <c r="PYD168" s="247"/>
      <c r="PYE168" s="247"/>
      <c r="PYF168" s="248"/>
      <c r="PYG168" s="248"/>
      <c r="PYH168" s="248"/>
      <c r="PYI168" s="248"/>
      <c r="PYJ168" s="247"/>
      <c r="PYK168" s="247"/>
      <c r="PYL168" s="247"/>
      <c r="PYM168" s="247"/>
      <c r="PYN168" s="248"/>
      <c r="PYO168" s="248"/>
      <c r="PYP168" s="248"/>
      <c r="PYQ168" s="248"/>
      <c r="PYR168" s="247"/>
      <c r="PYS168" s="247"/>
      <c r="PYT168" s="247"/>
      <c r="PYU168" s="247"/>
      <c r="PYV168" s="248"/>
      <c r="PYW168" s="248"/>
      <c r="PYX168" s="248"/>
      <c r="PYY168" s="248"/>
      <c r="PYZ168" s="247"/>
      <c r="PZA168" s="247"/>
      <c r="PZB168" s="247"/>
      <c r="PZC168" s="247"/>
      <c r="PZD168" s="248"/>
      <c r="PZE168" s="248"/>
      <c r="PZF168" s="248"/>
      <c r="PZG168" s="248"/>
      <c r="PZH168" s="247"/>
      <c r="PZI168" s="247"/>
      <c r="PZJ168" s="247"/>
      <c r="PZK168" s="247"/>
      <c r="PZL168" s="248"/>
      <c r="PZM168" s="248"/>
      <c r="PZN168" s="248"/>
      <c r="PZO168" s="248"/>
      <c r="PZP168" s="247"/>
      <c r="PZQ168" s="247"/>
      <c r="PZR168" s="247"/>
      <c r="PZS168" s="247"/>
      <c r="PZT168" s="248"/>
      <c r="PZU168" s="248"/>
      <c r="PZV168" s="248"/>
      <c r="PZW168" s="248"/>
      <c r="PZX168" s="247"/>
      <c r="PZY168" s="247"/>
      <c r="PZZ168" s="247"/>
      <c r="QAA168" s="247"/>
      <c r="QAB168" s="248"/>
      <c r="QAC168" s="248"/>
      <c r="QAD168" s="248"/>
      <c r="QAE168" s="248"/>
      <c r="QAF168" s="247"/>
      <c r="QAG168" s="247"/>
      <c r="QAH168" s="247"/>
      <c r="QAI168" s="247"/>
      <c r="QAJ168" s="248"/>
      <c r="QAK168" s="248"/>
      <c r="QAL168" s="248"/>
      <c r="QAM168" s="248"/>
      <c r="QAN168" s="247"/>
      <c r="QAO168" s="247"/>
      <c r="QAP168" s="247"/>
      <c r="QAQ168" s="247"/>
      <c r="QAR168" s="248"/>
      <c r="QAS168" s="248"/>
      <c r="QAT168" s="248"/>
      <c r="QAU168" s="248"/>
      <c r="QAV168" s="247"/>
      <c r="QAW168" s="247"/>
      <c r="QAX168" s="247"/>
      <c r="QAY168" s="247"/>
      <c r="QAZ168" s="248"/>
      <c r="QBA168" s="248"/>
      <c r="QBB168" s="248"/>
      <c r="QBC168" s="248"/>
      <c r="QBD168" s="247"/>
      <c r="QBE168" s="247"/>
      <c r="QBF168" s="247"/>
      <c r="QBG168" s="247"/>
      <c r="QBH168" s="248"/>
      <c r="QBI168" s="248"/>
      <c r="QBJ168" s="248"/>
      <c r="QBK168" s="248"/>
      <c r="QBL168" s="247"/>
      <c r="QBM168" s="247"/>
      <c r="QBN168" s="247"/>
      <c r="QBO168" s="247"/>
      <c r="QBP168" s="248"/>
      <c r="QBQ168" s="248"/>
      <c r="QBR168" s="248"/>
      <c r="QBS168" s="248"/>
      <c r="QBT168" s="247"/>
      <c r="QBU168" s="247"/>
      <c r="QBV168" s="247"/>
      <c r="QBW168" s="247"/>
      <c r="QBX168" s="248"/>
      <c r="QBY168" s="248"/>
      <c r="QBZ168" s="248"/>
      <c r="QCA168" s="248"/>
      <c r="QCB168" s="247"/>
      <c r="QCC168" s="247"/>
      <c r="QCD168" s="247"/>
      <c r="QCE168" s="247"/>
      <c r="QCF168" s="248"/>
      <c r="QCG168" s="248"/>
      <c r="QCH168" s="248"/>
      <c r="QCI168" s="248"/>
      <c r="QCJ168" s="247"/>
      <c r="QCK168" s="247"/>
      <c r="QCL168" s="247"/>
      <c r="QCM168" s="247"/>
      <c r="QCN168" s="248"/>
      <c r="QCO168" s="248"/>
      <c r="QCP168" s="248"/>
      <c r="QCQ168" s="248"/>
      <c r="QCR168" s="247"/>
      <c r="QCS168" s="247"/>
      <c r="QCT168" s="247"/>
      <c r="QCU168" s="247"/>
      <c r="QCV168" s="248"/>
      <c r="QCW168" s="248"/>
      <c r="QCX168" s="248"/>
      <c r="QCY168" s="248"/>
      <c r="QCZ168" s="247"/>
      <c r="QDA168" s="247"/>
      <c r="QDB168" s="247"/>
      <c r="QDC168" s="247"/>
      <c r="QDD168" s="248"/>
      <c r="QDE168" s="248"/>
      <c r="QDF168" s="248"/>
      <c r="QDG168" s="248"/>
      <c r="QDH168" s="247"/>
      <c r="QDI168" s="247"/>
      <c r="QDJ168" s="247"/>
      <c r="QDK168" s="247"/>
      <c r="QDL168" s="248"/>
      <c r="QDM168" s="248"/>
      <c r="QDN168" s="248"/>
      <c r="QDO168" s="248"/>
      <c r="QDP168" s="247"/>
      <c r="QDQ168" s="247"/>
      <c r="QDR168" s="247"/>
      <c r="QDS168" s="247"/>
      <c r="QDT168" s="248"/>
      <c r="QDU168" s="248"/>
      <c r="QDV168" s="248"/>
      <c r="QDW168" s="248"/>
      <c r="QDX168" s="247"/>
      <c r="QDY168" s="247"/>
      <c r="QDZ168" s="247"/>
      <c r="QEA168" s="247"/>
      <c r="QEB168" s="248"/>
      <c r="QEC168" s="248"/>
      <c r="QED168" s="248"/>
      <c r="QEE168" s="248"/>
      <c r="QEF168" s="247"/>
      <c r="QEG168" s="247"/>
      <c r="QEH168" s="247"/>
      <c r="QEI168" s="247"/>
      <c r="QEJ168" s="248"/>
      <c r="QEK168" s="248"/>
      <c r="QEL168" s="248"/>
      <c r="QEM168" s="248"/>
      <c r="QEN168" s="247"/>
      <c r="QEO168" s="247"/>
      <c r="QEP168" s="247"/>
      <c r="QEQ168" s="247"/>
      <c r="QER168" s="248"/>
      <c r="QES168" s="248"/>
      <c r="QET168" s="248"/>
      <c r="QEU168" s="248"/>
      <c r="QEV168" s="247"/>
      <c r="QEW168" s="247"/>
      <c r="QEX168" s="247"/>
      <c r="QEY168" s="247"/>
      <c r="QEZ168" s="248"/>
      <c r="QFA168" s="248"/>
      <c r="QFB168" s="248"/>
      <c r="QFC168" s="248"/>
      <c r="QFD168" s="247"/>
      <c r="QFE168" s="247"/>
      <c r="QFF168" s="247"/>
      <c r="QFG168" s="247"/>
      <c r="QFH168" s="248"/>
      <c r="QFI168" s="248"/>
      <c r="QFJ168" s="248"/>
      <c r="QFK168" s="248"/>
      <c r="QFL168" s="247"/>
      <c r="QFM168" s="247"/>
      <c r="QFN168" s="247"/>
      <c r="QFO168" s="247"/>
      <c r="QFP168" s="248"/>
      <c r="QFQ168" s="248"/>
      <c r="QFR168" s="248"/>
      <c r="QFS168" s="248"/>
      <c r="QFT168" s="247"/>
      <c r="QFU168" s="247"/>
      <c r="QFV168" s="247"/>
      <c r="QFW168" s="247"/>
      <c r="QFX168" s="248"/>
      <c r="QFY168" s="248"/>
      <c r="QFZ168" s="248"/>
      <c r="QGA168" s="248"/>
      <c r="QGB168" s="247"/>
      <c r="QGC168" s="247"/>
      <c r="QGD168" s="247"/>
      <c r="QGE168" s="247"/>
      <c r="QGF168" s="248"/>
      <c r="QGG168" s="248"/>
      <c r="QGH168" s="248"/>
      <c r="QGI168" s="248"/>
      <c r="QGJ168" s="247"/>
      <c r="QGK168" s="247"/>
      <c r="QGL168" s="247"/>
      <c r="QGM168" s="247"/>
      <c r="QGN168" s="248"/>
      <c r="QGO168" s="248"/>
      <c r="QGP168" s="248"/>
      <c r="QGQ168" s="248"/>
      <c r="QGR168" s="247"/>
      <c r="QGS168" s="247"/>
      <c r="QGT168" s="247"/>
      <c r="QGU168" s="247"/>
      <c r="QGV168" s="248"/>
      <c r="QGW168" s="248"/>
      <c r="QGX168" s="248"/>
      <c r="QGY168" s="248"/>
      <c r="QGZ168" s="247"/>
      <c r="QHA168" s="247"/>
      <c r="QHB168" s="247"/>
      <c r="QHC168" s="247"/>
      <c r="QHD168" s="248"/>
      <c r="QHE168" s="248"/>
      <c r="QHF168" s="248"/>
      <c r="QHG168" s="248"/>
      <c r="QHH168" s="247"/>
      <c r="QHI168" s="247"/>
      <c r="QHJ168" s="247"/>
      <c r="QHK168" s="247"/>
      <c r="QHL168" s="248"/>
      <c r="QHM168" s="248"/>
      <c r="QHN168" s="248"/>
      <c r="QHO168" s="248"/>
      <c r="QHP168" s="247"/>
      <c r="QHQ168" s="247"/>
      <c r="QHR168" s="247"/>
      <c r="QHS168" s="247"/>
      <c r="QHT168" s="248"/>
      <c r="QHU168" s="248"/>
      <c r="QHV168" s="248"/>
      <c r="QHW168" s="248"/>
      <c r="QHX168" s="247"/>
      <c r="QHY168" s="247"/>
      <c r="QHZ168" s="247"/>
      <c r="QIA168" s="247"/>
      <c r="QIB168" s="248"/>
      <c r="QIC168" s="248"/>
      <c r="QID168" s="248"/>
      <c r="QIE168" s="248"/>
      <c r="QIF168" s="247"/>
      <c r="QIG168" s="247"/>
      <c r="QIH168" s="247"/>
      <c r="QII168" s="247"/>
      <c r="QIJ168" s="248"/>
      <c r="QIK168" s="248"/>
      <c r="QIL168" s="248"/>
      <c r="QIM168" s="248"/>
      <c r="QIN168" s="247"/>
      <c r="QIO168" s="247"/>
      <c r="QIP168" s="247"/>
      <c r="QIQ168" s="247"/>
      <c r="QIR168" s="248"/>
      <c r="QIS168" s="248"/>
      <c r="QIT168" s="248"/>
      <c r="QIU168" s="248"/>
      <c r="QIV168" s="247"/>
      <c r="QIW168" s="247"/>
      <c r="QIX168" s="247"/>
      <c r="QIY168" s="247"/>
      <c r="QIZ168" s="248"/>
      <c r="QJA168" s="248"/>
      <c r="QJB168" s="248"/>
      <c r="QJC168" s="248"/>
      <c r="QJD168" s="247"/>
      <c r="QJE168" s="247"/>
      <c r="QJF168" s="247"/>
      <c r="QJG168" s="247"/>
      <c r="QJH168" s="248"/>
      <c r="QJI168" s="248"/>
      <c r="QJJ168" s="248"/>
      <c r="QJK168" s="248"/>
      <c r="QJL168" s="247"/>
      <c r="QJM168" s="247"/>
      <c r="QJN168" s="247"/>
      <c r="QJO168" s="247"/>
      <c r="QJP168" s="248"/>
      <c r="QJQ168" s="248"/>
      <c r="QJR168" s="248"/>
      <c r="QJS168" s="248"/>
      <c r="QJT168" s="247"/>
      <c r="QJU168" s="247"/>
      <c r="QJV168" s="247"/>
      <c r="QJW168" s="247"/>
      <c r="QJX168" s="248"/>
      <c r="QJY168" s="248"/>
      <c r="QJZ168" s="248"/>
      <c r="QKA168" s="248"/>
      <c r="QKB168" s="247"/>
      <c r="QKC168" s="247"/>
      <c r="QKD168" s="247"/>
      <c r="QKE168" s="247"/>
      <c r="QKF168" s="248"/>
      <c r="QKG168" s="248"/>
      <c r="QKH168" s="248"/>
      <c r="QKI168" s="248"/>
      <c r="QKJ168" s="247"/>
      <c r="QKK168" s="247"/>
      <c r="QKL168" s="247"/>
      <c r="QKM168" s="247"/>
      <c r="QKN168" s="248"/>
      <c r="QKO168" s="248"/>
      <c r="QKP168" s="248"/>
      <c r="QKQ168" s="248"/>
      <c r="QKR168" s="247"/>
      <c r="QKS168" s="247"/>
      <c r="QKT168" s="247"/>
      <c r="QKU168" s="247"/>
      <c r="QKV168" s="248"/>
      <c r="QKW168" s="248"/>
      <c r="QKX168" s="248"/>
      <c r="QKY168" s="248"/>
      <c r="QKZ168" s="247"/>
      <c r="QLA168" s="247"/>
      <c r="QLB168" s="247"/>
      <c r="QLC168" s="247"/>
      <c r="QLD168" s="248"/>
      <c r="QLE168" s="248"/>
      <c r="QLF168" s="248"/>
      <c r="QLG168" s="248"/>
      <c r="QLH168" s="247"/>
      <c r="QLI168" s="247"/>
      <c r="QLJ168" s="247"/>
      <c r="QLK168" s="247"/>
      <c r="QLL168" s="248"/>
      <c r="QLM168" s="248"/>
      <c r="QLN168" s="248"/>
      <c r="QLO168" s="248"/>
      <c r="QLP168" s="247"/>
      <c r="QLQ168" s="247"/>
      <c r="QLR168" s="247"/>
      <c r="QLS168" s="247"/>
      <c r="QLT168" s="248"/>
      <c r="QLU168" s="248"/>
      <c r="QLV168" s="248"/>
      <c r="QLW168" s="248"/>
      <c r="QLX168" s="247"/>
      <c r="QLY168" s="247"/>
      <c r="QLZ168" s="247"/>
      <c r="QMA168" s="247"/>
      <c r="QMB168" s="248"/>
      <c r="QMC168" s="248"/>
      <c r="QMD168" s="248"/>
      <c r="QME168" s="248"/>
      <c r="QMF168" s="247"/>
      <c r="QMG168" s="247"/>
      <c r="QMH168" s="247"/>
      <c r="QMI168" s="247"/>
      <c r="QMJ168" s="248"/>
      <c r="QMK168" s="248"/>
      <c r="QML168" s="248"/>
      <c r="QMM168" s="248"/>
      <c r="QMN168" s="247"/>
      <c r="QMO168" s="247"/>
      <c r="QMP168" s="247"/>
      <c r="QMQ168" s="247"/>
      <c r="QMR168" s="248"/>
      <c r="QMS168" s="248"/>
      <c r="QMT168" s="248"/>
      <c r="QMU168" s="248"/>
      <c r="QMV168" s="247"/>
      <c r="QMW168" s="247"/>
      <c r="QMX168" s="247"/>
      <c r="QMY168" s="247"/>
      <c r="QMZ168" s="248"/>
      <c r="QNA168" s="248"/>
      <c r="QNB168" s="248"/>
      <c r="QNC168" s="248"/>
      <c r="QND168" s="247"/>
      <c r="QNE168" s="247"/>
      <c r="QNF168" s="247"/>
      <c r="QNG168" s="247"/>
      <c r="QNH168" s="248"/>
      <c r="QNI168" s="248"/>
      <c r="QNJ168" s="248"/>
      <c r="QNK168" s="248"/>
      <c r="QNL168" s="247"/>
      <c r="QNM168" s="247"/>
      <c r="QNN168" s="247"/>
      <c r="QNO168" s="247"/>
      <c r="QNP168" s="248"/>
      <c r="QNQ168" s="248"/>
      <c r="QNR168" s="248"/>
      <c r="QNS168" s="248"/>
      <c r="QNT168" s="247"/>
      <c r="QNU168" s="247"/>
      <c r="QNV168" s="247"/>
      <c r="QNW168" s="247"/>
      <c r="QNX168" s="248"/>
      <c r="QNY168" s="248"/>
      <c r="QNZ168" s="248"/>
      <c r="QOA168" s="248"/>
      <c r="QOB168" s="247"/>
      <c r="QOC168" s="247"/>
      <c r="QOD168" s="247"/>
      <c r="QOE168" s="247"/>
      <c r="QOF168" s="248"/>
      <c r="QOG168" s="248"/>
      <c r="QOH168" s="248"/>
      <c r="QOI168" s="248"/>
      <c r="QOJ168" s="247"/>
      <c r="QOK168" s="247"/>
      <c r="QOL168" s="247"/>
      <c r="QOM168" s="247"/>
      <c r="QON168" s="248"/>
      <c r="QOO168" s="248"/>
      <c r="QOP168" s="248"/>
      <c r="QOQ168" s="248"/>
      <c r="QOR168" s="247"/>
      <c r="QOS168" s="247"/>
      <c r="QOT168" s="247"/>
      <c r="QOU168" s="247"/>
      <c r="QOV168" s="248"/>
      <c r="QOW168" s="248"/>
      <c r="QOX168" s="248"/>
      <c r="QOY168" s="248"/>
      <c r="QOZ168" s="247"/>
      <c r="QPA168" s="247"/>
      <c r="QPB168" s="247"/>
      <c r="QPC168" s="247"/>
      <c r="QPD168" s="248"/>
      <c r="QPE168" s="248"/>
      <c r="QPF168" s="248"/>
      <c r="QPG168" s="248"/>
      <c r="QPH168" s="247"/>
      <c r="QPI168" s="247"/>
      <c r="QPJ168" s="247"/>
      <c r="QPK168" s="247"/>
      <c r="QPL168" s="248"/>
      <c r="QPM168" s="248"/>
      <c r="QPN168" s="248"/>
      <c r="QPO168" s="248"/>
      <c r="QPP168" s="247"/>
      <c r="QPQ168" s="247"/>
      <c r="QPR168" s="247"/>
      <c r="QPS168" s="247"/>
      <c r="QPT168" s="248"/>
      <c r="QPU168" s="248"/>
      <c r="QPV168" s="248"/>
      <c r="QPW168" s="248"/>
      <c r="QPX168" s="247"/>
      <c r="QPY168" s="247"/>
      <c r="QPZ168" s="247"/>
      <c r="QQA168" s="247"/>
      <c r="QQB168" s="248"/>
      <c r="QQC168" s="248"/>
      <c r="QQD168" s="248"/>
      <c r="QQE168" s="248"/>
      <c r="QQF168" s="247"/>
      <c r="QQG168" s="247"/>
      <c r="QQH168" s="247"/>
      <c r="QQI168" s="247"/>
      <c r="QQJ168" s="248"/>
      <c r="QQK168" s="248"/>
      <c r="QQL168" s="248"/>
      <c r="QQM168" s="248"/>
      <c r="QQN168" s="247"/>
      <c r="QQO168" s="247"/>
      <c r="QQP168" s="247"/>
      <c r="QQQ168" s="247"/>
      <c r="QQR168" s="248"/>
      <c r="QQS168" s="248"/>
      <c r="QQT168" s="248"/>
      <c r="QQU168" s="248"/>
      <c r="QQV168" s="247"/>
      <c r="QQW168" s="247"/>
      <c r="QQX168" s="247"/>
      <c r="QQY168" s="247"/>
      <c r="QQZ168" s="248"/>
      <c r="QRA168" s="248"/>
      <c r="QRB168" s="248"/>
      <c r="QRC168" s="248"/>
      <c r="QRD168" s="247"/>
      <c r="QRE168" s="247"/>
      <c r="QRF168" s="247"/>
      <c r="QRG168" s="247"/>
      <c r="QRH168" s="248"/>
      <c r="QRI168" s="248"/>
      <c r="QRJ168" s="248"/>
      <c r="QRK168" s="248"/>
      <c r="QRL168" s="247"/>
      <c r="QRM168" s="247"/>
      <c r="QRN168" s="247"/>
      <c r="QRO168" s="247"/>
      <c r="QRP168" s="248"/>
      <c r="QRQ168" s="248"/>
      <c r="QRR168" s="248"/>
      <c r="QRS168" s="248"/>
      <c r="QRT168" s="247"/>
      <c r="QRU168" s="247"/>
      <c r="QRV168" s="247"/>
      <c r="QRW168" s="247"/>
      <c r="QRX168" s="248"/>
      <c r="QRY168" s="248"/>
      <c r="QRZ168" s="248"/>
      <c r="QSA168" s="248"/>
      <c r="QSB168" s="247"/>
      <c r="QSC168" s="247"/>
      <c r="QSD168" s="247"/>
      <c r="QSE168" s="247"/>
      <c r="QSF168" s="248"/>
      <c r="QSG168" s="248"/>
      <c r="QSH168" s="248"/>
      <c r="QSI168" s="248"/>
      <c r="QSJ168" s="247"/>
      <c r="QSK168" s="247"/>
      <c r="QSL168" s="247"/>
      <c r="QSM168" s="247"/>
      <c r="QSN168" s="248"/>
      <c r="QSO168" s="248"/>
      <c r="QSP168" s="248"/>
      <c r="QSQ168" s="248"/>
      <c r="QSR168" s="247"/>
      <c r="QSS168" s="247"/>
      <c r="QST168" s="247"/>
      <c r="QSU168" s="247"/>
      <c r="QSV168" s="248"/>
      <c r="QSW168" s="248"/>
      <c r="QSX168" s="248"/>
      <c r="QSY168" s="248"/>
      <c r="QSZ168" s="247"/>
      <c r="QTA168" s="247"/>
      <c r="QTB168" s="247"/>
      <c r="QTC168" s="247"/>
      <c r="QTD168" s="248"/>
      <c r="QTE168" s="248"/>
      <c r="QTF168" s="248"/>
      <c r="QTG168" s="248"/>
      <c r="QTH168" s="247"/>
      <c r="QTI168" s="247"/>
      <c r="QTJ168" s="247"/>
      <c r="QTK168" s="247"/>
      <c r="QTL168" s="248"/>
      <c r="QTM168" s="248"/>
      <c r="QTN168" s="248"/>
      <c r="QTO168" s="248"/>
      <c r="QTP168" s="247"/>
      <c r="QTQ168" s="247"/>
      <c r="QTR168" s="247"/>
      <c r="QTS168" s="247"/>
      <c r="QTT168" s="248"/>
      <c r="QTU168" s="248"/>
      <c r="QTV168" s="248"/>
      <c r="QTW168" s="248"/>
      <c r="QTX168" s="247"/>
      <c r="QTY168" s="247"/>
      <c r="QTZ168" s="247"/>
      <c r="QUA168" s="247"/>
      <c r="QUB168" s="248"/>
      <c r="QUC168" s="248"/>
      <c r="QUD168" s="248"/>
      <c r="QUE168" s="248"/>
      <c r="QUF168" s="247"/>
      <c r="QUG168" s="247"/>
      <c r="QUH168" s="247"/>
      <c r="QUI168" s="247"/>
      <c r="QUJ168" s="248"/>
      <c r="QUK168" s="248"/>
      <c r="QUL168" s="248"/>
      <c r="QUM168" s="248"/>
      <c r="QUN168" s="247"/>
      <c r="QUO168" s="247"/>
      <c r="QUP168" s="247"/>
      <c r="QUQ168" s="247"/>
      <c r="QUR168" s="248"/>
      <c r="QUS168" s="248"/>
      <c r="QUT168" s="248"/>
      <c r="QUU168" s="248"/>
      <c r="QUV168" s="247"/>
      <c r="QUW168" s="247"/>
      <c r="QUX168" s="247"/>
      <c r="QUY168" s="247"/>
      <c r="QUZ168" s="248"/>
      <c r="QVA168" s="248"/>
      <c r="QVB168" s="248"/>
      <c r="QVC168" s="248"/>
      <c r="QVD168" s="247"/>
      <c r="QVE168" s="247"/>
      <c r="QVF168" s="247"/>
      <c r="QVG168" s="247"/>
      <c r="QVH168" s="248"/>
      <c r="QVI168" s="248"/>
      <c r="QVJ168" s="248"/>
      <c r="QVK168" s="248"/>
      <c r="QVL168" s="247"/>
      <c r="QVM168" s="247"/>
      <c r="QVN168" s="247"/>
      <c r="QVO168" s="247"/>
      <c r="QVP168" s="248"/>
      <c r="QVQ168" s="248"/>
      <c r="QVR168" s="248"/>
      <c r="QVS168" s="248"/>
      <c r="QVT168" s="247"/>
      <c r="QVU168" s="247"/>
      <c r="QVV168" s="247"/>
      <c r="QVW168" s="247"/>
      <c r="QVX168" s="248"/>
      <c r="QVY168" s="248"/>
      <c r="QVZ168" s="248"/>
      <c r="QWA168" s="248"/>
      <c r="QWB168" s="247"/>
      <c r="QWC168" s="247"/>
      <c r="QWD168" s="247"/>
      <c r="QWE168" s="247"/>
      <c r="QWF168" s="248"/>
      <c r="QWG168" s="248"/>
      <c r="QWH168" s="248"/>
      <c r="QWI168" s="248"/>
      <c r="QWJ168" s="247"/>
      <c r="QWK168" s="247"/>
      <c r="QWL168" s="247"/>
      <c r="QWM168" s="247"/>
      <c r="QWN168" s="248"/>
      <c r="QWO168" s="248"/>
      <c r="QWP168" s="248"/>
      <c r="QWQ168" s="248"/>
      <c r="QWR168" s="247"/>
      <c r="QWS168" s="247"/>
      <c r="QWT168" s="247"/>
      <c r="QWU168" s="247"/>
      <c r="QWV168" s="248"/>
      <c r="QWW168" s="248"/>
      <c r="QWX168" s="248"/>
      <c r="QWY168" s="248"/>
      <c r="QWZ168" s="247"/>
      <c r="QXA168" s="247"/>
      <c r="QXB168" s="247"/>
      <c r="QXC168" s="247"/>
      <c r="QXD168" s="248"/>
      <c r="QXE168" s="248"/>
      <c r="QXF168" s="248"/>
      <c r="QXG168" s="248"/>
      <c r="QXH168" s="247"/>
      <c r="QXI168" s="247"/>
      <c r="QXJ168" s="247"/>
      <c r="QXK168" s="247"/>
      <c r="QXL168" s="248"/>
      <c r="QXM168" s="248"/>
      <c r="QXN168" s="248"/>
      <c r="QXO168" s="248"/>
      <c r="QXP168" s="247"/>
      <c r="QXQ168" s="247"/>
      <c r="QXR168" s="247"/>
      <c r="QXS168" s="247"/>
      <c r="QXT168" s="248"/>
      <c r="QXU168" s="248"/>
      <c r="QXV168" s="248"/>
      <c r="QXW168" s="248"/>
      <c r="QXX168" s="247"/>
      <c r="QXY168" s="247"/>
      <c r="QXZ168" s="247"/>
      <c r="QYA168" s="247"/>
      <c r="QYB168" s="248"/>
      <c r="QYC168" s="248"/>
      <c r="QYD168" s="248"/>
      <c r="QYE168" s="248"/>
      <c r="QYF168" s="247"/>
      <c r="QYG168" s="247"/>
      <c r="QYH168" s="247"/>
      <c r="QYI168" s="247"/>
      <c r="QYJ168" s="248"/>
      <c r="QYK168" s="248"/>
      <c r="QYL168" s="248"/>
      <c r="QYM168" s="248"/>
      <c r="QYN168" s="247"/>
      <c r="QYO168" s="247"/>
      <c r="QYP168" s="247"/>
      <c r="QYQ168" s="247"/>
      <c r="QYR168" s="248"/>
      <c r="QYS168" s="248"/>
      <c r="QYT168" s="248"/>
      <c r="QYU168" s="248"/>
      <c r="QYV168" s="247"/>
      <c r="QYW168" s="247"/>
      <c r="QYX168" s="247"/>
      <c r="QYY168" s="247"/>
      <c r="QYZ168" s="248"/>
      <c r="QZA168" s="248"/>
      <c r="QZB168" s="248"/>
      <c r="QZC168" s="248"/>
      <c r="QZD168" s="247"/>
      <c r="QZE168" s="247"/>
      <c r="QZF168" s="247"/>
      <c r="QZG168" s="247"/>
      <c r="QZH168" s="248"/>
      <c r="QZI168" s="248"/>
      <c r="QZJ168" s="248"/>
      <c r="QZK168" s="248"/>
      <c r="QZL168" s="247"/>
      <c r="QZM168" s="247"/>
      <c r="QZN168" s="247"/>
      <c r="QZO168" s="247"/>
      <c r="QZP168" s="248"/>
      <c r="QZQ168" s="248"/>
      <c r="QZR168" s="248"/>
      <c r="QZS168" s="248"/>
      <c r="QZT168" s="247"/>
      <c r="QZU168" s="247"/>
      <c r="QZV168" s="247"/>
      <c r="QZW168" s="247"/>
      <c r="QZX168" s="248"/>
      <c r="QZY168" s="248"/>
      <c r="QZZ168" s="248"/>
      <c r="RAA168" s="248"/>
      <c r="RAB168" s="247"/>
      <c r="RAC168" s="247"/>
      <c r="RAD168" s="247"/>
      <c r="RAE168" s="247"/>
      <c r="RAF168" s="248"/>
      <c r="RAG168" s="248"/>
      <c r="RAH168" s="248"/>
      <c r="RAI168" s="248"/>
      <c r="RAJ168" s="247"/>
      <c r="RAK168" s="247"/>
      <c r="RAL168" s="247"/>
      <c r="RAM168" s="247"/>
      <c r="RAN168" s="248"/>
      <c r="RAO168" s="248"/>
      <c r="RAP168" s="248"/>
      <c r="RAQ168" s="248"/>
      <c r="RAR168" s="247"/>
      <c r="RAS168" s="247"/>
      <c r="RAT168" s="247"/>
      <c r="RAU168" s="247"/>
      <c r="RAV168" s="248"/>
      <c r="RAW168" s="248"/>
      <c r="RAX168" s="248"/>
      <c r="RAY168" s="248"/>
      <c r="RAZ168" s="247"/>
      <c r="RBA168" s="247"/>
      <c r="RBB168" s="247"/>
      <c r="RBC168" s="247"/>
      <c r="RBD168" s="248"/>
      <c r="RBE168" s="248"/>
      <c r="RBF168" s="248"/>
      <c r="RBG168" s="248"/>
      <c r="RBH168" s="247"/>
      <c r="RBI168" s="247"/>
      <c r="RBJ168" s="247"/>
      <c r="RBK168" s="247"/>
      <c r="RBL168" s="248"/>
      <c r="RBM168" s="248"/>
      <c r="RBN168" s="248"/>
      <c r="RBO168" s="248"/>
      <c r="RBP168" s="247"/>
      <c r="RBQ168" s="247"/>
      <c r="RBR168" s="247"/>
      <c r="RBS168" s="247"/>
      <c r="RBT168" s="248"/>
      <c r="RBU168" s="248"/>
      <c r="RBV168" s="248"/>
      <c r="RBW168" s="248"/>
      <c r="RBX168" s="247"/>
      <c r="RBY168" s="247"/>
      <c r="RBZ168" s="247"/>
      <c r="RCA168" s="247"/>
      <c r="RCB168" s="248"/>
      <c r="RCC168" s="248"/>
      <c r="RCD168" s="248"/>
      <c r="RCE168" s="248"/>
      <c r="RCF168" s="247"/>
      <c r="RCG168" s="247"/>
      <c r="RCH168" s="247"/>
      <c r="RCI168" s="247"/>
      <c r="RCJ168" s="248"/>
      <c r="RCK168" s="248"/>
      <c r="RCL168" s="248"/>
      <c r="RCM168" s="248"/>
      <c r="RCN168" s="247"/>
      <c r="RCO168" s="247"/>
      <c r="RCP168" s="247"/>
      <c r="RCQ168" s="247"/>
      <c r="RCR168" s="248"/>
      <c r="RCS168" s="248"/>
      <c r="RCT168" s="248"/>
      <c r="RCU168" s="248"/>
      <c r="RCV168" s="247"/>
      <c r="RCW168" s="247"/>
      <c r="RCX168" s="247"/>
      <c r="RCY168" s="247"/>
      <c r="RCZ168" s="248"/>
      <c r="RDA168" s="248"/>
      <c r="RDB168" s="248"/>
      <c r="RDC168" s="248"/>
      <c r="RDD168" s="247"/>
      <c r="RDE168" s="247"/>
      <c r="RDF168" s="247"/>
      <c r="RDG168" s="247"/>
      <c r="RDH168" s="248"/>
      <c r="RDI168" s="248"/>
      <c r="RDJ168" s="248"/>
      <c r="RDK168" s="248"/>
      <c r="RDL168" s="247"/>
      <c r="RDM168" s="247"/>
      <c r="RDN168" s="247"/>
      <c r="RDO168" s="247"/>
      <c r="RDP168" s="248"/>
      <c r="RDQ168" s="248"/>
      <c r="RDR168" s="248"/>
      <c r="RDS168" s="248"/>
      <c r="RDT168" s="247"/>
      <c r="RDU168" s="247"/>
      <c r="RDV168" s="247"/>
      <c r="RDW168" s="247"/>
      <c r="RDX168" s="248"/>
      <c r="RDY168" s="248"/>
      <c r="RDZ168" s="248"/>
      <c r="REA168" s="248"/>
      <c r="REB168" s="247"/>
      <c r="REC168" s="247"/>
      <c r="RED168" s="247"/>
      <c r="REE168" s="247"/>
      <c r="REF168" s="248"/>
      <c r="REG168" s="248"/>
      <c r="REH168" s="248"/>
      <c r="REI168" s="248"/>
      <c r="REJ168" s="247"/>
      <c r="REK168" s="247"/>
      <c r="REL168" s="247"/>
      <c r="REM168" s="247"/>
      <c r="REN168" s="248"/>
      <c r="REO168" s="248"/>
      <c r="REP168" s="248"/>
      <c r="REQ168" s="248"/>
      <c r="RER168" s="247"/>
      <c r="RES168" s="247"/>
      <c r="RET168" s="247"/>
      <c r="REU168" s="247"/>
      <c r="REV168" s="248"/>
      <c r="REW168" s="248"/>
      <c r="REX168" s="248"/>
      <c r="REY168" s="248"/>
      <c r="REZ168" s="247"/>
      <c r="RFA168" s="247"/>
      <c r="RFB168" s="247"/>
      <c r="RFC168" s="247"/>
      <c r="RFD168" s="248"/>
      <c r="RFE168" s="248"/>
      <c r="RFF168" s="248"/>
      <c r="RFG168" s="248"/>
      <c r="RFH168" s="247"/>
      <c r="RFI168" s="247"/>
      <c r="RFJ168" s="247"/>
      <c r="RFK168" s="247"/>
      <c r="RFL168" s="248"/>
      <c r="RFM168" s="248"/>
      <c r="RFN168" s="248"/>
      <c r="RFO168" s="248"/>
      <c r="RFP168" s="247"/>
      <c r="RFQ168" s="247"/>
      <c r="RFR168" s="247"/>
      <c r="RFS168" s="247"/>
      <c r="RFT168" s="248"/>
      <c r="RFU168" s="248"/>
      <c r="RFV168" s="248"/>
      <c r="RFW168" s="248"/>
      <c r="RFX168" s="247"/>
      <c r="RFY168" s="247"/>
      <c r="RFZ168" s="247"/>
      <c r="RGA168" s="247"/>
      <c r="RGB168" s="248"/>
      <c r="RGC168" s="248"/>
      <c r="RGD168" s="248"/>
      <c r="RGE168" s="248"/>
      <c r="RGF168" s="247"/>
      <c r="RGG168" s="247"/>
      <c r="RGH168" s="247"/>
      <c r="RGI168" s="247"/>
      <c r="RGJ168" s="248"/>
      <c r="RGK168" s="248"/>
      <c r="RGL168" s="248"/>
      <c r="RGM168" s="248"/>
      <c r="RGN168" s="247"/>
      <c r="RGO168" s="247"/>
      <c r="RGP168" s="247"/>
      <c r="RGQ168" s="247"/>
      <c r="RGR168" s="248"/>
      <c r="RGS168" s="248"/>
      <c r="RGT168" s="248"/>
      <c r="RGU168" s="248"/>
      <c r="RGV168" s="247"/>
      <c r="RGW168" s="247"/>
      <c r="RGX168" s="247"/>
      <c r="RGY168" s="247"/>
      <c r="RGZ168" s="248"/>
      <c r="RHA168" s="248"/>
      <c r="RHB168" s="248"/>
      <c r="RHC168" s="248"/>
      <c r="RHD168" s="247"/>
      <c r="RHE168" s="247"/>
      <c r="RHF168" s="247"/>
      <c r="RHG168" s="247"/>
      <c r="RHH168" s="248"/>
      <c r="RHI168" s="248"/>
      <c r="RHJ168" s="248"/>
      <c r="RHK168" s="248"/>
      <c r="RHL168" s="247"/>
      <c r="RHM168" s="247"/>
      <c r="RHN168" s="247"/>
      <c r="RHO168" s="247"/>
      <c r="RHP168" s="248"/>
      <c r="RHQ168" s="248"/>
      <c r="RHR168" s="248"/>
      <c r="RHS168" s="248"/>
      <c r="RHT168" s="247"/>
      <c r="RHU168" s="247"/>
      <c r="RHV168" s="247"/>
      <c r="RHW168" s="247"/>
      <c r="RHX168" s="248"/>
      <c r="RHY168" s="248"/>
      <c r="RHZ168" s="248"/>
      <c r="RIA168" s="248"/>
      <c r="RIB168" s="247"/>
      <c r="RIC168" s="247"/>
      <c r="RID168" s="247"/>
      <c r="RIE168" s="247"/>
      <c r="RIF168" s="248"/>
      <c r="RIG168" s="248"/>
      <c r="RIH168" s="248"/>
      <c r="RII168" s="248"/>
      <c r="RIJ168" s="247"/>
      <c r="RIK168" s="247"/>
      <c r="RIL168" s="247"/>
      <c r="RIM168" s="247"/>
      <c r="RIN168" s="248"/>
      <c r="RIO168" s="248"/>
      <c r="RIP168" s="248"/>
      <c r="RIQ168" s="248"/>
      <c r="RIR168" s="247"/>
      <c r="RIS168" s="247"/>
      <c r="RIT168" s="247"/>
      <c r="RIU168" s="247"/>
      <c r="RIV168" s="248"/>
      <c r="RIW168" s="248"/>
      <c r="RIX168" s="248"/>
      <c r="RIY168" s="248"/>
      <c r="RIZ168" s="247"/>
      <c r="RJA168" s="247"/>
      <c r="RJB168" s="247"/>
      <c r="RJC168" s="247"/>
      <c r="RJD168" s="248"/>
      <c r="RJE168" s="248"/>
      <c r="RJF168" s="248"/>
      <c r="RJG168" s="248"/>
      <c r="RJH168" s="247"/>
      <c r="RJI168" s="247"/>
      <c r="RJJ168" s="247"/>
      <c r="RJK168" s="247"/>
      <c r="RJL168" s="248"/>
      <c r="RJM168" s="248"/>
      <c r="RJN168" s="248"/>
      <c r="RJO168" s="248"/>
      <c r="RJP168" s="247"/>
      <c r="RJQ168" s="247"/>
      <c r="RJR168" s="247"/>
      <c r="RJS168" s="247"/>
      <c r="RJT168" s="248"/>
      <c r="RJU168" s="248"/>
      <c r="RJV168" s="248"/>
      <c r="RJW168" s="248"/>
      <c r="RJX168" s="247"/>
      <c r="RJY168" s="247"/>
      <c r="RJZ168" s="247"/>
      <c r="RKA168" s="247"/>
      <c r="RKB168" s="248"/>
      <c r="RKC168" s="248"/>
      <c r="RKD168" s="248"/>
      <c r="RKE168" s="248"/>
      <c r="RKF168" s="247"/>
      <c r="RKG168" s="247"/>
      <c r="RKH168" s="247"/>
      <c r="RKI168" s="247"/>
      <c r="RKJ168" s="248"/>
      <c r="RKK168" s="248"/>
      <c r="RKL168" s="248"/>
      <c r="RKM168" s="248"/>
      <c r="RKN168" s="247"/>
      <c r="RKO168" s="247"/>
      <c r="RKP168" s="247"/>
      <c r="RKQ168" s="247"/>
      <c r="RKR168" s="248"/>
      <c r="RKS168" s="248"/>
      <c r="RKT168" s="248"/>
      <c r="RKU168" s="248"/>
      <c r="RKV168" s="247"/>
      <c r="RKW168" s="247"/>
      <c r="RKX168" s="247"/>
      <c r="RKY168" s="247"/>
      <c r="RKZ168" s="248"/>
      <c r="RLA168" s="248"/>
      <c r="RLB168" s="248"/>
      <c r="RLC168" s="248"/>
      <c r="RLD168" s="247"/>
      <c r="RLE168" s="247"/>
      <c r="RLF168" s="247"/>
      <c r="RLG168" s="247"/>
      <c r="RLH168" s="248"/>
      <c r="RLI168" s="248"/>
      <c r="RLJ168" s="248"/>
      <c r="RLK168" s="248"/>
      <c r="RLL168" s="247"/>
      <c r="RLM168" s="247"/>
      <c r="RLN168" s="247"/>
      <c r="RLO168" s="247"/>
      <c r="RLP168" s="248"/>
      <c r="RLQ168" s="248"/>
      <c r="RLR168" s="248"/>
      <c r="RLS168" s="248"/>
      <c r="RLT168" s="247"/>
      <c r="RLU168" s="247"/>
      <c r="RLV168" s="247"/>
      <c r="RLW168" s="247"/>
      <c r="RLX168" s="248"/>
      <c r="RLY168" s="248"/>
      <c r="RLZ168" s="248"/>
      <c r="RMA168" s="248"/>
      <c r="RMB168" s="247"/>
      <c r="RMC168" s="247"/>
      <c r="RMD168" s="247"/>
      <c r="RME168" s="247"/>
      <c r="RMF168" s="248"/>
      <c r="RMG168" s="248"/>
      <c r="RMH168" s="248"/>
      <c r="RMI168" s="248"/>
      <c r="RMJ168" s="247"/>
      <c r="RMK168" s="247"/>
      <c r="RML168" s="247"/>
      <c r="RMM168" s="247"/>
      <c r="RMN168" s="248"/>
      <c r="RMO168" s="248"/>
      <c r="RMP168" s="248"/>
      <c r="RMQ168" s="248"/>
      <c r="RMR168" s="247"/>
      <c r="RMS168" s="247"/>
      <c r="RMT168" s="247"/>
      <c r="RMU168" s="247"/>
      <c r="RMV168" s="248"/>
      <c r="RMW168" s="248"/>
      <c r="RMX168" s="248"/>
      <c r="RMY168" s="248"/>
      <c r="RMZ168" s="247"/>
      <c r="RNA168" s="247"/>
      <c r="RNB168" s="247"/>
      <c r="RNC168" s="247"/>
      <c r="RND168" s="248"/>
      <c r="RNE168" s="248"/>
      <c r="RNF168" s="248"/>
      <c r="RNG168" s="248"/>
      <c r="RNH168" s="247"/>
      <c r="RNI168" s="247"/>
      <c r="RNJ168" s="247"/>
      <c r="RNK168" s="247"/>
      <c r="RNL168" s="248"/>
      <c r="RNM168" s="248"/>
      <c r="RNN168" s="248"/>
      <c r="RNO168" s="248"/>
      <c r="RNP168" s="247"/>
      <c r="RNQ168" s="247"/>
      <c r="RNR168" s="247"/>
      <c r="RNS168" s="247"/>
      <c r="RNT168" s="248"/>
      <c r="RNU168" s="248"/>
      <c r="RNV168" s="248"/>
      <c r="RNW168" s="248"/>
      <c r="RNX168" s="247"/>
      <c r="RNY168" s="247"/>
      <c r="RNZ168" s="247"/>
      <c r="ROA168" s="247"/>
      <c r="ROB168" s="248"/>
      <c r="ROC168" s="248"/>
      <c r="ROD168" s="248"/>
      <c r="ROE168" s="248"/>
      <c r="ROF168" s="247"/>
      <c r="ROG168" s="247"/>
      <c r="ROH168" s="247"/>
      <c r="ROI168" s="247"/>
      <c r="ROJ168" s="248"/>
      <c r="ROK168" s="248"/>
      <c r="ROL168" s="248"/>
      <c r="ROM168" s="248"/>
      <c r="RON168" s="247"/>
      <c r="ROO168" s="247"/>
      <c r="ROP168" s="247"/>
      <c r="ROQ168" s="247"/>
      <c r="ROR168" s="248"/>
      <c r="ROS168" s="248"/>
      <c r="ROT168" s="248"/>
      <c r="ROU168" s="248"/>
      <c r="ROV168" s="247"/>
      <c r="ROW168" s="247"/>
      <c r="ROX168" s="247"/>
      <c r="ROY168" s="247"/>
      <c r="ROZ168" s="248"/>
      <c r="RPA168" s="248"/>
      <c r="RPB168" s="248"/>
      <c r="RPC168" s="248"/>
      <c r="RPD168" s="247"/>
      <c r="RPE168" s="247"/>
      <c r="RPF168" s="247"/>
      <c r="RPG168" s="247"/>
      <c r="RPH168" s="248"/>
      <c r="RPI168" s="248"/>
      <c r="RPJ168" s="248"/>
      <c r="RPK168" s="248"/>
      <c r="RPL168" s="247"/>
      <c r="RPM168" s="247"/>
      <c r="RPN168" s="247"/>
      <c r="RPO168" s="247"/>
      <c r="RPP168" s="248"/>
      <c r="RPQ168" s="248"/>
      <c r="RPR168" s="248"/>
      <c r="RPS168" s="248"/>
      <c r="RPT168" s="247"/>
      <c r="RPU168" s="247"/>
      <c r="RPV168" s="247"/>
      <c r="RPW168" s="247"/>
      <c r="RPX168" s="248"/>
      <c r="RPY168" s="248"/>
      <c r="RPZ168" s="248"/>
      <c r="RQA168" s="248"/>
      <c r="RQB168" s="247"/>
      <c r="RQC168" s="247"/>
      <c r="RQD168" s="247"/>
      <c r="RQE168" s="247"/>
      <c r="RQF168" s="248"/>
      <c r="RQG168" s="248"/>
      <c r="RQH168" s="248"/>
      <c r="RQI168" s="248"/>
      <c r="RQJ168" s="247"/>
      <c r="RQK168" s="247"/>
      <c r="RQL168" s="247"/>
      <c r="RQM168" s="247"/>
      <c r="RQN168" s="248"/>
      <c r="RQO168" s="248"/>
      <c r="RQP168" s="248"/>
      <c r="RQQ168" s="248"/>
      <c r="RQR168" s="247"/>
      <c r="RQS168" s="247"/>
      <c r="RQT168" s="247"/>
      <c r="RQU168" s="247"/>
      <c r="RQV168" s="248"/>
      <c r="RQW168" s="248"/>
      <c r="RQX168" s="248"/>
      <c r="RQY168" s="248"/>
      <c r="RQZ168" s="247"/>
      <c r="RRA168" s="247"/>
      <c r="RRB168" s="247"/>
      <c r="RRC168" s="247"/>
      <c r="RRD168" s="248"/>
      <c r="RRE168" s="248"/>
      <c r="RRF168" s="248"/>
      <c r="RRG168" s="248"/>
      <c r="RRH168" s="247"/>
      <c r="RRI168" s="247"/>
      <c r="RRJ168" s="247"/>
      <c r="RRK168" s="247"/>
      <c r="RRL168" s="248"/>
      <c r="RRM168" s="248"/>
      <c r="RRN168" s="248"/>
      <c r="RRO168" s="248"/>
      <c r="RRP168" s="247"/>
      <c r="RRQ168" s="247"/>
      <c r="RRR168" s="247"/>
      <c r="RRS168" s="247"/>
      <c r="RRT168" s="248"/>
      <c r="RRU168" s="248"/>
      <c r="RRV168" s="248"/>
      <c r="RRW168" s="248"/>
      <c r="RRX168" s="247"/>
      <c r="RRY168" s="247"/>
      <c r="RRZ168" s="247"/>
      <c r="RSA168" s="247"/>
      <c r="RSB168" s="248"/>
      <c r="RSC168" s="248"/>
      <c r="RSD168" s="248"/>
      <c r="RSE168" s="248"/>
      <c r="RSF168" s="247"/>
      <c r="RSG168" s="247"/>
      <c r="RSH168" s="247"/>
      <c r="RSI168" s="247"/>
      <c r="RSJ168" s="248"/>
      <c r="RSK168" s="248"/>
      <c r="RSL168" s="248"/>
      <c r="RSM168" s="248"/>
      <c r="RSN168" s="247"/>
      <c r="RSO168" s="247"/>
      <c r="RSP168" s="247"/>
      <c r="RSQ168" s="247"/>
      <c r="RSR168" s="248"/>
      <c r="RSS168" s="248"/>
      <c r="RST168" s="248"/>
      <c r="RSU168" s="248"/>
      <c r="RSV168" s="247"/>
      <c r="RSW168" s="247"/>
      <c r="RSX168" s="247"/>
      <c r="RSY168" s="247"/>
      <c r="RSZ168" s="248"/>
      <c r="RTA168" s="248"/>
      <c r="RTB168" s="248"/>
      <c r="RTC168" s="248"/>
      <c r="RTD168" s="247"/>
      <c r="RTE168" s="247"/>
      <c r="RTF168" s="247"/>
      <c r="RTG168" s="247"/>
      <c r="RTH168" s="248"/>
      <c r="RTI168" s="248"/>
      <c r="RTJ168" s="248"/>
      <c r="RTK168" s="248"/>
      <c r="RTL168" s="247"/>
      <c r="RTM168" s="247"/>
      <c r="RTN168" s="247"/>
      <c r="RTO168" s="247"/>
      <c r="RTP168" s="248"/>
      <c r="RTQ168" s="248"/>
      <c r="RTR168" s="248"/>
      <c r="RTS168" s="248"/>
      <c r="RTT168" s="247"/>
      <c r="RTU168" s="247"/>
      <c r="RTV168" s="247"/>
      <c r="RTW168" s="247"/>
      <c r="RTX168" s="248"/>
      <c r="RTY168" s="248"/>
      <c r="RTZ168" s="248"/>
      <c r="RUA168" s="248"/>
      <c r="RUB168" s="247"/>
      <c r="RUC168" s="247"/>
      <c r="RUD168" s="247"/>
      <c r="RUE168" s="247"/>
      <c r="RUF168" s="248"/>
      <c r="RUG168" s="248"/>
      <c r="RUH168" s="248"/>
      <c r="RUI168" s="248"/>
      <c r="RUJ168" s="247"/>
      <c r="RUK168" s="247"/>
      <c r="RUL168" s="247"/>
      <c r="RUM168" s="247"/>
      <c r="RUN168" s="248"/>
      <c r="RUO168" s="248"/>
      <c r="RUP168" s="248"/>
      <c r="RUQ168" s="248"/>
      <c r="RUR168" s="247"/>
      <c r="RUS168" s="247"/>
      <c r="RUT168" s="247"/>
      <c r="RUU168" s="247"/>
      <c r="RUV168" s="248"/>
      <c r="RUW168" s="248"/>
      <c r="RUX168" s="248"/>
      <c r="RUY168" s="248"/>
      <c r="RUZ168" s="247"/>
      <c r="RVA168" s="247"/>
      <c r="RVB168" s="247"/>
      <c r="RVC168" s="247"/>
      <c r="RVD168" s="248"/>
      <c r="RVE168" s="248"/>
      <c r="RVF168" s="248"/>
      <c r="RVG168" s="248"/>
      <c r="RVH168" s="247"/>
      <c r="RVI168" s="247"/>
      <c r="RVJ168" s="247"/>
      <c r="RVK168" s="247"/>
      <c r="RVL168" s="248"/>
      <c r="RVM168" s="248"/>
      <c r="RVN168" s="248"/>
      <c r="RVO168" s="248"/>
      <c r="RVP168" s="247"/>
      <c r="RVQ168" s="247"/>
      <c r="RVR168" s="247"/>
      <c r="RVS168" s="247"/>
      <c r="RVT168" s="248"/>
      <c r="RVU168" s="248"/>
      <c r="RVV168" s="248"/>
      <c r="RVW168" s="248"/>
      <c r="RVX168" s="247"/>
      <c r="RVY168" s="247"/>
      <c r="RVZ168" s="247"/>
      <c r="RWA168" s="247"/>
      <c r="RWB168" s="248"/>
      <c r="RWC168" s="248"/>
      <c r="RWD168" s="248"/>
      <c r="RWE168" s="248"/>
      <c r="RWF168" s="247"/>
      <c r="RWG168" s="247"/>
      <c r="RWH168" s="247"/>
      <c r="RWI168" s="247"/>
      <c r="RWJ168" s="248"/>
      <c r="RWK168" s="248"/>
      <c r="RWL168" s="248"/>
      <c r="RWM168" s="248"/>
      <c r="RWN168" s="247"/>
      <c r="RWO168" s="247"/>
      <c r="RWP168" s="247"/>
      <c r="RWQ168" s="247"/>
      <c r="RWR168" s="248"/>
      <c r="RWS168" s="248"/>
      <c r="RWT168" s="248"/>
      <c r="RWU168" s="248"/>
      <c r="RWV168" s="247"/>
      <c r="RWW168" s="247"/>
      <c r="RWX168" s="247"/>
      <c r="RWY168" s="247"/>
      <c r="RWZ168" s="248"/>
      <c r="RXA168" s="248"/>
      <c r="RXB168" s="248"/>
      <c r="RXC168" s="248"/>
      <c r="RXD168" s="247"/>
      <c r="RXE168" s="247"/>
      <c r="RXF168" s="247"/>
      <c r="RXG168" s="247"/>
      <c r="RXH168" s="248"/>
      <c r="RXI168" s="248"/>
      <c r="RXJ168" s="248"/>
      <c r="RXK168" s="248"/>
      <c r="RXL168" s="247"/>
      <c r="RXM168" s="247"/>
      <c r="RXN168" s="247"/>
      <c r="RXO168" s="247"/>
      <c r="RXP168" s="248"/>
      <c r="RXQ168" s="248"/>
      <c r="RXR168" s="248"/>
      <c r="RXS168" s="248"/>
      <c r="RXT168" s="247"/>
      <c r="RXU168" s="247"/>
      <c r="RXV168" s="247"/>
      <c r="RXW168" s="247"/>
      <c r="RXX168" s="248"/>
      <c r="RXY168" s="248"/>
      <c r="RXZ168" s="248"/>
      <c r="RYA168" s="248"/>
      <c r="RYB168" s="247"/>
      <c r="RYC168" s="247"/>
      <c r="RYD168" s="247"/>
      <c r="RYE168" s="247"/>
      <c r="RYF168" s="248"/>
      <c r="RYG168" s="248"/>
      <c r="RYH168" s="248"/>
      <c r="RYI168" s="248"/>
      <c r="RYJ168" s="247"/>
      <c r="RYK168" s="247"/>
      <c r="RYL168" s="247"/>
      <c r="RYM168" s="247"/>
      <c r="RYN168" s="248"/>
      <c r="RYO168" s="248"/>
      <c r="RYP168" s="248"/>
      <c r="RYQ168" s="248"/>
      <c r="RYR168" s="247"/>
      <c r="RYS168" s="247"/>
      <c r="RYT168" s="247"/>
      <c r="RYU168" s="247"/>
      <c r="RYV168" s="248"/>
      <c r="RYW168" s="248"/>
      <c r="RYX168" s="248"/>
      <c r="RYY168" s="248"/>
      <c r="RYZ168" s="247"/>
      <c r="RZA168" s="247"/>
      <c r="RZB168" s="247"/>
      <c r="RZC168" s="247"/>
      <c r="RZD168" s="248"/>
      <c r="RZE168" s="248"/>
      <c r="RZF168" s="248"/>
      <c r="RZG168" s="248"/>
      <c r="RZH168" s="247"/>
      <c r="RZI168" s="247"/>
      <c r="RZJ168" s="247"/>
      <c r="RZK168" s="247"/>
      <c r="RZL168" s="248"/>
      <c r="RZM168" s="248"/>
      <c r="RZN168" s="248"/>
      <c r="RZO168" s="248"/>
      <c r="RZP168" s="247"/>
      <c r="RZQ168" s="247"/>
      <c r="RZR168" s="247"/>
      <c r="RZS168" s="247"/>
      <c r="RZT168" s="248"/>
      <c r="RZU168" s="248"/>
      <c r="RZV168" s="248"/>
      <c r="RZW168" s="248"/>
      <c r="RZX168" s="247"/>
      <c r="RZY168" s="247"/>
      <c r="RZZ168" s="247"/>
      <c r="SAA168" s="247"/>
      <c r="SAB168" s="248"/>
      <c r="SAC168" s="248"/>
      <c r="SAD168" s="248"/>
      <c r="SAE168" s="248"/>
      <c r="SAF168" s="247"/>
      <c r="SAG168" s="247"/>
      <c r="SAH168" s="247"/>
      <c r="SAI168" s="247"/>
      <c r="SAJ168" s="248"/>
      <c r="SAK168" s="248"/>
      <c r="SAL168" s="248"/>
      <c r="SAM168" s="248"/>
      <c r="SAN168" s="247"/>
      <c r="SAO168" s="247"/>
      <c r="SAP168" s="247"/>
      <c r="SAQ168" s="247"/>
      <c r="SAR168" s="248"/>
      <c r="SAS168" s="248"/>
      <c r="SAT168" s="248"/>
      <c r="SAU168" s="248"/>
      <c r="SAV168" s="247"/>
      <c r="SAW168" s="247"/>
      <c r="SAX168" s="247"/>
      <c r="SAY168" s="247"/>
      <c r="SAZ168" s="248"/>
      <c r="SBA168" s="248"/>
      <c r="SBB168" s="248"/>
      <c r="SBC168" s="248"/>
      <c r="SBD168" s="247"/>
      <c r="SBE168" s="247"/>
      <c r="SBF168" s="247"/>
      <c r="SBG168" s="247"/>
      <c r="SBH168" s="248"/>
      <c r="SBI168" s="248"/>
      <c r="SBJ168" s="248"/>
      <c r="SBK168" s="248"/>
      <c r="SBL168" s="247"/>
      <c r="SBM168" s="247"/>
      <c r="SBN168" s="247"/>
      <c r="SBO168" s="247"/>
      <c r="SBP168" s="248"/>
      <c r="SBQ168" s="248"/>
      <c r="SBR168" s="248"/>
      <c r="SBS168" s="248"/>
      <c r="SBT168" s="247"/>
      <c r="SBU168" s="247"/>
      <c r="SBV168" s="247"/>
      <c r="SBW168" s="247"/>
      <c r="SBX168" s="248"/>
      <c r="SBY168" s="248"/>
      <c r="SBZ168" s="248"/>
      <c r="SCA168" s="248"/>
      <c r="SCB168" s="247"/>
      <c r="SCC168" s="247"/>
      <c r="SCD168" s="247"/>
      <c r="SCE168" s="247"/>
      <c r="SCF168" s="248"/>
      <c r="SCG168" s="248"/>
      <c r="SCH168" s="248"/>
      <c r="SCI168" s="248"/>
      <c r="SCJ168" s="247"/>
      <c r="SCK168" s="247"/>
      <c r="SCL168" s="247"/>
      <c r="SCM168" s="247"/>
      <c r="SCN168" s="248"/>
      <c r="SCO168" s="248"/>
      <c r="SCP168" s="248"/>
      <c r="SCQ168" s="248"/>
      <c r="SCR168" s="247"/>
      <c r="SCS168" s="247"/>
      <c r="SCT168" s="247"/>
      <c r="SCU168" s="247"/>
      <c r="SCV168" s="248"/>
      <c r="SCW168" s="248"/>
      <c r="SCX168" s="248"/>
      <c r="SCY168" s="248"/>
      <c r="SCZ168" s="247"/>
      <c r="SDA168" s="247"/>
      <c r="SDB168" s="247"/>
      <c r="SDC168" s="247"/>
      <c r="SDD168" s="248"/>
      <c r="SDE168" s="248"/>
      <c r="SDF168" s="248"/>
      <c r="SDG168" s="248"/>
      <c r="SDH168" s="247"/>
      <c r="SDI168" s="247"/>
      <c r="SDJ168" s="247"/>
      <c r="SDK168" s="247"/>
      <c r="SDL168" s="248"/>
      <c r="SDM168" s="248"/>
      <c r="SDN168" s="248"/>
      <c r="SDO168" s="248"/>
      <c r="SDP168" s="247"/>
      <c r="SDQ168" s="247"/>
      <c r="SDR168" s="247"/>
      <c r="SDS168" s="247"/>
      <c r="SDT168" s="248"/>
      <c r="SDU168" s="248"/>
      <c r="SDV168" s="248"/>
      <c r="SDW168" s="248"/>
      <c r="SDX168" s="247"/>
      <c r="SDY168" s="247"/>
      <c r="SDZ168" s="247"/>
      <c r="SEA168" s="247"/>
      <c r="SEB168" s="248"/>
      <c r="SEC168" s="248"/>
      <c r="SED168" s="248"/>
      <c r="SEE168" s="248"/>
      <c r="SEF168" s="247"/>
      <c r="SEG168" s="247"/>
      <c r="SEH168" s="247"/>
      <c r="SEI168" s="247"/>
      <c r="SEJ168" s="248"/>
      <c r="SEK168" s="248"/>
      <c r="SEL168" s="248"/>
      <c r="SEM168" s="248"/>
      <c r="SEN168" s="247"/>
      <c r="SEO168" s="247"/>
      <c r="SEP168" s="247"/>
      <c r="SEQ168" s="247"/>
      <c r="SER168" s="248"/>
      <c r="SES168" s="248"/>
      <c r="SET168" s="248"/>
      <c r="SEU168" s="248"/>
      <c r="SEV168" s="247"/>
      <c r="SEW168" s="247"/>
      <c r="SEX168" s="247"/>
      <c r="SEY168" s="247"/>
      <c r="SEZ168" s="248"/>
      <c r="SFA168" s="248"/>
      <c r="SFB168" s="248"/>
      <c r="SFC168" s="248"/>
      <c r="SFD168" s="247"/>
      <c r="SFE168" s="247"/>
      <c r="SFF168" s="247"/>
      <c r="SFG168" s="247"/>
      <c r="SFH168" s="248"/>
      <c r="SFI168" s="248"/>
      <c r="SFJ168" s="248"/>
      <c r="SFK168" s="248"/>
      <c r="SFL168" s="247"/>
      <c r="SFM168" s="247"/>
      <c r="SFN168" s="247"/>
      <c r="SFO168" s="247"/>
      <c r="SFP168" s="248"/>
      <c r="SFQ168" s="248"/>
      <c r="SFR168" s="248"/>
      <c r="SFS168" s="248"/>
      <c r="SFT168" s="247"/>
      <c r="SFU168" s="247"/>
      <c r="SFV168" s="247"/>
      <c r="SFW168" s="247"/>
      <c r="SFX168" s="248"/>
      <c r="SFY168" s="248"/>
      <c r="SFZ168" s="248"/>
      <c r="SGA168" s="248"/>
      <c r="SGB168" s="247"/>
      <c r="SGC168" s="247"/>
      <c r="SGD168" s="247"/>
      <c r="SGE168" s="247"/>
      <c r="SGF168" s="248"/>
      <c r="SGG168" s="248"/>
      <c r="SGH168" s="248"/>
      <c r="SGI168" s="248"/>
      <c r="SGJ168" s="247"/>
      <c r="SGK168" s="247"/>
      <c r="SGL168" s="247"/>
      <c r="SGM168" s="247"/>
      <c r="SGN168" s="248"/>
      <c r="SGO168" s="248"/>
      <c r="SGP168" s="248"/>
      <c r="SGQ168" s="248"/>
      <c r="SGR168" s="247"/>
      <c r="SGS168" s="247"/>
      <c r="SGT168" s="247"/>
      <c r="SGU168" s="247"/>
      <c r="SGV168" s="248"/>
      <c r="SGW168" s="248"/>
      <c r="SGX168" s="248"/>
      <c r="SGY168" s="248"/>
      <c r="SGZ168" s="247"/>
      <c r="SHA168" s="247"/>
      <c r="SHB168" s="247"/>
      <c r="SHC168" s="247"/>
      <c r="SHD168" s="248"/>
      <c r="SHE168" s="248"/>
      <c r="SHF168" s="248"/>
      <c r="SHG168" s="248"/>
      <c r="SHH168" s="247"/>
      <c r="SHI168" s="247"/>
      <c r="SHJ168" s="247"/>
      <c r="SHK168" s="247"/>
      <c r="SHL168" s="248"/>
      <c r="SHM168" s="248"/>
      <c r="SHN168" s="248"/>
      <c r="SHO168" s="248"/>
      <c r="SHP168" s="247"/>
      <c r="SHQ168" s="247"/>
      <c r="SHR168" s="247"/>
      <c r="SHS168" s="247"/>
      <c r="SHT168" s="248"/>
      <c r="SHU168" s="248"/>
      <c r="SHV168" s="248"/>
      <c r="SHW168" s="248"/>
      <c r="SHX168" s="247"/>
      <c r="SHY168" s="247"/>
      <c r="SHZ168" s="247"/>
      <c r="SIA168" s="247"/>
      <c r="SIB168" s="248"/>
      <c r="SIC168" s="248"/>
      <c r="SID168" s="248"/>
      <c r="SIE168" s="248"/>
      <c r="SIF168" s="247"/>
      <c r="SIG168" s="247"/>
      <c r="SIH168" s="247"/>
      <c r="SII168" s="247"/>
      <c r="SIJ168" s="248"/>
      <c r="SIK168" s="248"/>
      <c r="SIL168" s="248"/>
      <c r="SIM168" s="248"/>
      <c r="SIN168" s="247"/>
      <c r="SIO168" s="247"/>
      <c r="SIP168" s="247"/>
      <c r="SIQ168" s="247"/>
      <c r="SIR168" s="248"/>
      <c r="SIS168" s="248"/>
      <c r="SIT168" s="248"/>
      <c r="SIU168" s="248"/>
      <c r="SIV168" s="247"/>
      <c r="SIW168" s="247"/>
      <c r="SIX168" s="247"/>
      <c r="SIY168" s="247"/>
      <c r="SIZ168" s="248"/>
      <c r="SJA168" s="248"/>
      <c r="SJB168" s="248"/>
      <c r="SJC168" s="248"/>
      <c r="SJD168" s="247"/>
      <c r="SJE168" s="247"/>
      <c r="SJF168" s="247"/>
      <c r="SJG168" s="247"/>
      <c r="SJH168" s="248"/>
      <c r="SJI168" s="248"/>
      <c r="SJJ168" s="248"/>
      <c r="SJK168" s="248"/>
      <c r="SJL168" s="247"/>
      <c r="SJM168" s="247"/>
      <c r="SJN168" s="247"/>
      <c r="SJO168" s="247"/>
      <c r="SJP168" s="248"/>
      <c r="SJQ168" s="248"/>
      <c r="SJR168" s="248"/>
      <c r="SJS168" s="248"/>
      <c r="SJT168" s="247"/>
      <c r="SJU168" s="247"/>
      <c r="SJV168" s="247"/>
      <c r="SJW168" s="247"/>
      <c r="SJX168" s="248"/>
      <c r="SJY168" s="248"/>
      <c r="SJZ168" s="248"/>
      <c r="SKA168" s="248"/>
      <c r="SKB168" s="247"/>
      <c r="SKC168" s="247"/>
      <c r="SKD168" s="247"/>
      <c r="SKE168" s="247"/>
      <c r="SKF168" s="248"/>
      <c r="SKG168" s="248"/>
      <c r="SKH168" s="248"/>
      <c r="SKI168" s="248"/>
      <c r="SKJ168" s="247"/>
      <c r="SKK168" s="247"/>
      <c r="SKL168" s="247"/>
      <c r="SKM168" s="247"/>
      <c r="SKN168" s="248"/>
      <c r="SKO168" s="248"/>
      <c r="SKP168" s="248"/>
      <c r="SKQ168" s="248"/>
      <c r="SKR168" s="247"/>
      <c r="SKS168" s="247"/>
      <c r="SKT168" s="247"/>
      <c r="SKU168" s="247"/>
      <c r="SKV168" s="248"/>
      <c r="SKW168" s="248"/>
      <c r="SKX168" s="248"/>
      <c r="SKY168" s="248"/>
      <c r="SKZ168" s="247"/>
      <c r="SLA168" s="247"/>
      <c r="SLB168" s="247"/>
      <c r="SLC168" s="247"/>
      <c r="SLD168" s="248"/>
      <c r="SLE168" s="248"/>
      <c r="SLF168" s="248"/>
      <c r="SLG168" s="248"/>
      <c r="SLH168" s="247"/>
      <c r="SLI168" s="247"/>
      <c r="SLJ168" s="247"/>
      <c r="SLK168" s="247"/>
      <c r="SLL168" s="248"/>
      <c r="SLM168" s="248"/>
      <c r="SLN168" s="248"/>
      <c r="SLO168" s="248"/>
      <c r="SLP168" s="247"/>
      <c r="SLQ168" s="247"/>
      <c r="SLR168" s="247"/>
      <c r="SLS168" s="247"/>
      <c r="SLT168" s="248"/>
      <c r="SLU168" s="248"/>
      <c r="SLV168" s="248"/>
      <c r="SLW168" s="248"/>
      <c r="SLX168" s="247"/>
      <c r="SLY168" s="247"/>
      <c r="SLZ168" s="247"/>
      <c r="SMA168" s="247"/>
      <c r="SMB168" s="248"/>
      <c r="SMC168" s="248"/>
      <c r="SMD168" s="248"/>
      <c r="SME168" s="248"/>
      <c r="SMF168" s="247"/>
      <c r="SMG168" s="247"/>
      <c r="SMH168" s="247"/>
      <c r="SMI168" s="247"/>
      <c r="SMJ168" s="248"/>
      <c r="SMK168" s="248"/>
      <c r="SML168" s="248"/>
      <c r="SMM168" s="248"/>
      <c r="SMN168" s="247"/>
      <c r="SMO168" s="247"/>
      <c r="SMP168" s="247"/>
      <c r="SMQ168" s="247"/>
      <c r="SMR168" s="248"/>
      <c r="SMS168" s="248"/>
      <c r="SMT168" s="248"/>
      <c r="SMU168" s="248"/>
      <c r="SMV168" s="247"/>
      <c r="SMW168" s="247"/>
      <c r="SMX168" s="247"/>
      <c r="SMY168" s="247"/>
      <c r="SMZ168" s="248"/>
      <c r="SNA168" s="248"/>
      <c r="SNB168" s="248"/>
      <c r="SNC168" s="248"/>
      <c r="SND168" s="247"/>
      <c r="SNE168" s="247"/>
      <c r="SNF168" s="247"/>
      <c r="SNG168" s="247"/>
      <c r="SNH168" s="248"/>
      <c r="SNI168" s="248"/>
      <c r="SNJ168" s="248"/>
      <c r="SNK168" s="248"/>
      <c r="SNL168" s="247"/>
      <c r="SNM168" s="247"/>
      <c r="SNN168" s="247"/>
      <c r="SNO168" s="247"/>
      <c r="SNP168" s="248"/>
      <c r="SNQ168" s="248"/>
      <c r="SNR168" s="248"/>
      <c r="SNS168" s="248"/>
      <c r="SNT168" s="247"/>
      <c r="SNU168" s="247"/>
      <c r="SNV168" s="247"/>
      <c r="SNW168" s="247"/>
      <c r="SNX168" s="248"/>
      <c r="SNY168" s="248"/>
      <c r="SNZ168" s="248"/>
      <c r="SOA168" s="248"/>
      <c r="SOB168" s="247"/>
      <c r="SOC168" s="247"/>
      <c r="SOD168" s="247"/>
      <c r="SOE168" s="247"/>
      <c r="SOF168" s="248"/>
      <c r="SOG168" s="248"/>
      <c r="SOH168" s="248"/>
      <c r="SOI168" s="248"/>
      <c r="SOJ168" s="247"/>
      <c r="SOK168" s="247"/>
      <c r="SOL168" s="247"/>
      <c r="SOM168" s="247"/>
      <c r="SON168" s="248"/>
      <c r="SOO168" s="248"/>
      <c r="SOP168" s="248"/>
      <c r="SOQ168" s="248"/>
      <c r="SOR168" s="247"/>
      <c r="SOS168" s="247"/>
      <c r="SOT168" s="247"/>
      <c r="SOU168" s="247"/>
      <c r="SOV168" s="248"/>
      <c r="SOW168" s="248"/>
      <c r="SOX168" s="248"/>
      <c r="SOY168" s="248"/>
      <c r="SOZ168" s="247"/>
      <c r="SPA168" s="247"/>
      <c r="SPB168" s="247"/>
      <c r="SPC168" s="247"/>
      <c r="SPD168" s="248"/>
      <c r="SPE168" s="248"/>
      <c r="SPF168" s="248"/>
      <c r="SPG168" s="248"/>
      <c r="SPH168" s="247"/>
      <c r="SPI168" s="247"/>
      <c r="SPJ168" s="247"/>
      <c r="SPK168" s="247"/>
      <c r="SPL168" s="248"/>
      <c r="SPM168" s="248"/>
      <c r="SPN168" s="248"/>
      <c r="SPO168" s="248"/>
      <c r="SPP168" s="247"/>
      <c r="SPQ168" s="247"/>
      <c r="SPR168" s="247"/>
      <c r="SPS168" s="247"/>
      <c r="SPT168" s="248"/>
      <c r="SPU168" s="248"/>
      <c r="SPV168" s="248"/>
      <c r="SPW168" s="248"/>
      <c r="SPX168" s="247"/>
      <c r="SPY168" s="247"/>
      <c r="SPZ168" s="247"/>
      <c r="SQA168" s="247"/>
      <c r="SQB168" s="248"/>
      <c r="SQC168" s="248"/>
      <c r="SQD168" s="248"/>
      <c r="SQE168" s="248"/>
      <c r="SQF168" s="247"/>
      <c r="SQG168" s="247"/>
      <c r="SQH168" s="247"/>
      <c r="SQI168" s="247"/>
      <c r="SQJ168" s="248"/>
      <c r="SQK168" s="248"/>
      <c r="SQL168" s="248"/>
      <c r="SQM168" s="248"/>
      <c r="SQN168" s="247"/>
      <c r="SQO168" s="247"/>
      <c r="SQP168" s="247"/>
      <c r="SQQ168" s="247"/>
      <c r="SQR168" s="248"/>
      <c r="SQS168" s="248"/>
      <c r="SQT168" s="248"/>
      <c r="SQU168" s="248"/>
      <c r="SQV168" s="247"/>
      <c r="SQW168" s="247"/>
      <c r="SQX168" s="247"/>
      <c r="SQY168" s="247"/>
      <c r="SQZ168" s="248"/>
      <c r="SRA168" s="248"/>
      <c r="SRB168" s="248"/>
      <c r="SRC168" s="248"/>
      <c r="SRD168" s="247"/>
      <c r="SRE168" s="247"/>
      <c r="SRF168" s="247"/>
      <c r="SRG168" s="247"/>
      <c r="SRH168" s="248"/>
      <c r="SRI168" s="248"/>
      <c r="SRJ168" s="248"/>
      <c r="SRK168" s="248"/>
      <c r="SRL168" s="247"/>
      <c r="SRM168" s="247"/>
      <c r="SRN168" s="247"/>
      <c r="SRO168" s="247"/>
      <c r="SRP168" s="248"/>
      <c r="SRQ168" s="248"/>
      <c r="SRR168" s="248"/>
      <c r="SRS168" s="248"/>
      <c r="SRT168" s="247"/>
      <c r="SRU168" s="247"/>
      <c r="SRV168" s="247"/>
      <c r="SRW168" s="247"/>
      <c r="SRX168" s="248"/>
      <c r="SRY168" s="248"/>
      <c r="SRZ168" s="248"/>
      <c r="SSA168" s="248"/>
      <c r="SSB168" s="247"/>
      <c r="SSC168" s="247"/>
      <c r="SSD168" s="247"/>
      <c r="SSE168" s="247"/>
      <c r="SSF168" s="248"/>
      <c r="SSG168" s="248"/>
      <c r="SSH168" s="248"/>
      <c r="SSI168" s="248"/>
      <c r="SSJ168" s="247"/>
      <c r="SSK168" s="247"/>
      <c r="SSL168" s="247"/>
      <c r="SSM168" s="247"/>
      <c r="SSN168" s="248"/>
      <c r="SSO168" s="248"/>
      <c r="SSP168" s="248"/>
      <c r="SSQ168" s="248"/>
      <c r="SSR168" s="247"/>
      <c r="SSS168" s="247"/>
      <c r="SST168" s="247"/>
      <c r="SSU168" s="247"/>
      <c r="SSV168" s="248"/>
      <c r="SSW168" s="248"/>
      <c r="SSX168" s="248"/>
      <c r="SSY168" s="248"/>
      <c r="SSZ168" s="247"/>
      <c r="STA168" s="247"/>
      <c r="STB168" s="247"/>
      <c r="STC168" s="247"/>
      <c r="STD168" s="248"/>
      <c r="STE168" s="248"/>
      <c r="STF168" s="248"/>
      <c r="STG168" s="248"/>
      <c r="STH168" s="247"/>
      <c r="STI168" s="247"/>
      <c r="STJ168" s="247"/>
      <c r="STK168" s="247"/>
      <c r="STL168" s="248"/>
      <c r="STM168" s="248"/>
      <c r="STN168" s="248"/>
      <c r="STO168" s="248"/>
      <c r="STP168" s="247"/>
      <c r="STQ168" s="247"/>
      <c r="STR168" s="247"/>
      <c r="STS168" s="247"/>
      <c r="STT168" s="248"/>
      <c r="STU168" s="248"/>
      <c r="STV168" s="248"/>
      <c r="STW168" s="248"/>
      <c r="STX168" s="247"/>
      <c r="STY168" s="247"/>
      <c r="STZ168" s="247"/>
      <c r="SUA168" s="247"/>
      <c r="SUB168" s="248"/>
      <c r="SUC168" s="248"/>
      <c r="SUD168" s="248"/>
      <c r="SUE168" s="248"/>
      <c r="SUF168" s="247"/>
      <c r="SUG168" s="247"/>
      <c r="SUH168" s="247"/>
      <c r="SUI168" s="247"/>
      <c r="SUJ168" s="248"/>
      <c r="SUK168" s="248"/>
      <c r="SUL168" s="248"/>
      <c r="SUM168" s="248"/>
      <c r="SUN168" s="247"/>
      <c r="SUO168" s="247"/>
      <c r="SUP168" s="247"/>
      <c r="SUQ168" s="247"/>
      <c r="SUR168" s="248"/>
      <c r="SUS168" s="248"/>
      <c r="SUT168" s="248"/>
      <c r="SUU168" s="248"/>
      <c r="SUV168" s="247"/>
      <c r="SUW168" s="247"/>
      <c r="SUX168" s="247"/>
      <c r="SUY168" s="247"/>
      <c r="SUZ168" s="248"/>
      <c r="SVA168" s="248"/>
      <c r="SVB168" s="248"/>
      <c r="SVC168" s="248"/>
      <c r="SVD168" s="247"/>
      <c r="SVE168" s="247"/>
      <c r="SVF168" s="247"/>
      <c r="SVG168" s="247"/>
      <c r="SVH168" s="248"/>
      <c r="SVI168" s="248"/>
      <c r="SVJ168" s="248"/>
      <c r="SVK168" s="248"/>
      <c r="SVL168" s="247"/>
      <c r="SVM168" s="247"/>
      <c r="SVN168" s="247"/>
      <c r="SVO168" s="247"/>
      <c r="SVP168" s="248"/>
      <c r="SVQ168" s="248"/>
      <c r="SVR168" s="248"/>
      <c r="SVS168" s="248"/>
      <c r="SVT168" s="247"/>
      <c r="SVU168" s="247"/>
      <c r="SVV168" s="247"/>
      <c r="SVW168" s="247"/>
      <c r="SVX168" s="248"/>
      <c r="SVY168" s="248"/>
      <c r="SVZ168" s="248"/>
      <c r="SWA168" s="248"/>
      <c r="SWB168" s="247"/>
      <c r="SWC168" s="247"/>
      <c r="SWD168" s="247"/>
      <c r="SWE168" s="247"/>
      <c r="SWF168" s="248"/>
      <c r="SWG168" s="248"/>
      <c r="SWH168" s="248"/>
      <c r="SWI168" s="248"/>
      <c r="SWJ168" s="247"/>
      <c r="SWK168" s="247"/>
      <c r="SWL168" s="247"/>
      <c r="SWM168" s="247"/>
      <c r="SWN168" s="248"/>
      <c r="SWO168" s="248"/>
      <c r="SWP168" s="248"/>
      <c r="SWQ168" s="248"/>
      <c r="SWR168" s="247"/>
      <c r="SWS168" s="247"/>
      <c r="SWT168" s="247"/>
      <c r="SWU168" s="247"/>
      <c r="SWV168" s="248"/>
      <c r="SWW168" s="248"/>
      <c r="SWX168" s="248"/>
      <c r="SWY168" s="248"/>
      <c r="SWZ168" s="247"/>
      <c r="SXA168" s="247"/>
      <c r="SXB168" s="247"/>
      <c r="SXC168" s="247"/>
      <c r="SXD168" s="248"/>
      <c r="SXE168" s="248"/>
      <c r="SXF168" s="248"/>
      <c r="SXG168" s="248"/>
      <c r="SXH168" s="247"/>
      <c r="SXI168" s="247"/>
      <c r="SXJ168" s="247"/>
      <c r="SXK168" s="247"/>
      <c r="SXL168" s="248"/>
      <c r="SXM168" s="248"/>
      <c r="SXN168" s="248"/>
      <c r="SXO168" s="248"/>
      <c r="SXP168" s="247"/>
      <c r="SXQ168" s="247"/>
      <c r="SXR168" s="247"/>
      <c r="SXS168" s="247"/>
      <c r="SXT168" s="248"/>
      <c r="SXU168" s="248"/>
      <c r="SXV168" s="248"/>
      <c r="SXW168" s="248"/>
      <c r="SXX168" s="247"/>
      <c r="SXY168" s="247"/>
      <c r="SXZ168" s="247"/>
      <c r="SYA168" s="247"/>
      <c r="SYB168" s="248"/>
      <c r="SYC168" s="248"/>
      <c r="SYD168" s="248"/>
      <c r="SYE168" s="248"/>
      <c r="SYF168" s="247"/>
      <c r="SYG168" s="247"/>
      <c r="SYH168" s="247"/>
      <c r="SYI168" s="247"/>
      <c r="SYJ168" s="248"/>
      <c r="SYK168" s="248"/>
      <c r="SYL168" s="248"/>
      <c r="SYM168" s="248"/>
      <c r="SYN168" s="247"/>
      <c r="SYO168" s="247"/>
      <c r="SYP168" s="247"/>
      <c r="SYQ168" s="247"/>
      <c r="SYR168" s="248"/>
      <c r="SYS168" s="248"/>
      <c r="SYT168" s="248"/>
      <c r="SYU168" s="248"/>
      <c r="SYV168" s="247"/>
      <c r="SYW168" s="247"/>
      <c r="SYX168" s="247"/>
      <c r="SYY168" s="247"/>
      <c r="SYZ168" s="248"/>
      <c r="SZA168" s="248"/>
      <c r="SZB168" s="248"/>
      <c r="SZC168" s="248"/>
      <c r="SZD168" s="247"/>
      <c r="SZE168" s="247"/>
      <c r="SZF168" s="247"/>
      <c r="SZG168" s="247"/>
      <c r="SZH168" s="248"/>
      <c r="SZI168" s="248"/>
      <c r="SZJ168" s="248"/>
      <c r="SZK168" s="248"/>
      <c r="SZL168" s="247"/>
      <c r="SZM168" s="247"/>
      <c r="SZN168" s="247"/>
      <c r="SZO168" s="247"/>
      <c r="SZP168" s="248"/>
      <c r="SZQ168" s="248"/>
      <c r="SZR168" s="248"/>
      <c r="SZS168" s="248"/>
      <c r="SZT168" s="247"/>
      <c r="SZU168" s="247"/>
      <c r="SZV168" s="247"/>
      <c r="SZW168" s="247"/>
      <c r="SZX168" s="248"/>
      <c r="SZY168" s="248"/>
      <c r="SZZ168" s="248"/>
      <c r="TAA168" s="248"/>
      <c r="TAB168" s="247"/>
      <c r="TAC168" s="247"/>
      <c r="TAD168" s="247"/>
      <c r="TAE168" s="247"/>
      <c r="TAF168" s="248"/>
      <c r="TAG168" s="248"/>
      <c r="TAH168" s="248"/>
      <c r="TAI168" s="248"/>
      <c r="TAJ168" s="247"/>
      <c r="TAK168" s="247"/>
      <c r="TAL168" s="247"/>
      <c r="TAM168" s="247"/>
      <c r="TAN168" s="248"/>
      <c r="TAO168" s="248"/>
      <c r="TAP168" s="248"/>
      <c r="TAQ168" s="248"/>
      <c r="TAR168" s="247"/>
      <c r="TAS168" s="247"/>
      <c r="TAT168" s="247"/>
      <c r="TAU168" s="247"/>
      <c r="TAV168" s="248"/>
      <c r="TAW168" s="248"/>
      <c r="TAX168" s="248"/>
      <c r="TAY168" s="248"/>
      <c r="TAZ168" s="247"/>
      <c r="TBA168" s="247"/>
      <c r="TBB168" s="247"/>
      <c r="TBC168" s="247"/>
      <c r="TBD168" s="248"/>
      <c r="TBE168" s="248"/>
      <c r="TBF168" s="248"/>
      <c r="TBG168" s="248"/>
      <c r="TBH168" s="247"/>
      <c r="TBI168" s="247"/>
      <c r="TBJ168" s="247"/>
      <c r="TBK168" s="247"/>
      <c r="TBL168" s="248"/>
      <c r="TBM168" s="248"/>
      <c r="TBN168" s="248"/>
      <c r="TBO168" s="248"/>
      <c r="TBP168" s="247"/>
      <c r="TBQ168" s="247"/>
      <c r="TBR168" s="247"/>
      <c r="TBS168" s="247"/>
      <c r="TBT168" s="248"/>
      <c r="TBU168" s="248"/>
      <c r="TBV168" s="248"/>
      <c r="TBW168" s="248"/>
      <c r="TBX168" s="247"/>
      <c r="TBY168" s="247"/>
      <c r="TBZ168" s="247"/>
      <c r="TCA168" s="247"/>
      <c r="TCB168" s="248"/>
      <c r="TCC168" s="248"/>
      <c r="TCD168" s="248"/>
      <c r="TCE168" s="248"/>
      <c r="TCF168" s="247"/>
      <c r="TCG168" s="247"/>
      <c r="TCH168" s="247"/>
      <c r="TCI168" s="247"/>
      <c r="TCJ168" s="248"/>
      <c r="TCK168" s="248"/>
      <c r="TCL168" s="248"/>
      <c r="TCM168" s="248"/>
      <c r="TCN168" s="247"/>
      <c r="TCO168" s="247"/>
      <c r="TCP168" s="247"/>
      <c r="TCQ168" s="247"/>
      <c r="TCR168" s="248"/>
      <c r="TCS168" s="248"/>
      <c r="TCT168" s="248"/>
      <c r="TCU168" s="248"/>
      <c r="TCV168" s="247"/>
      <c r="TCW168" s="247"/>
      <c r="TCX168" s="247"/>
      <c r="TCY168" s="247"/>
      <c r="TCZ168" s="248"/>
      <c r="TDA168" s="248"/>
      <c r="TDB168" s="248"/>
      <c r="TDC168" s="248"/>
      <c r="TDD168" s="247"/>
      <c r="TDE168" s="247"/>
      <c r="TDF168" s="247"/>
      <c r="TDG168" s="247"/>
      <c r="TDH168" s="248"/>
      <c r="TDI168" s="248"/>
      <c r="TDJ168" s="248"/>
      <c r="TDK168" s="248"/>
      <c r="TDL168" s="247"/>
      <c r="TDM168" s="247"/>
      <c r="TDN168" s="247"/>
      <c r="TDO168" s="247"/>
      <c r="TDP168" s="248"/>
      <c r="TDQ168" s="248"/>
      <c r="TDR168" s="248"/>
      <c r="TDS168" s="248"/>
      <c r="TDT168" s="247"/>
      <c r="TDU168" s="247"/>
      <c r="TDV168" s="247"/>
      <c r="TDW168" s="247"/>
      <c r="TDX168" s="248"/>
      <c r="TDY168" s="248"/>
      <c r="TDZ168" s="248"/>
      <c r="TEA168" s="248"/>
      <c r="TEB168" s="247"/>
      <c r="TEC168" s="247"/>
      <c r="TED168" s="247"/>
      <c r="TEE168" s="247"/>
      <c r="TEF168" s="248"/>
      <c r="TEG168" s="248"/>
      <c r="TEH168" s="248"/>
      <c r="TEI168" s="248"/>
      <c r="TEJ168" s="247"/>
      <c r="TEK168" s="247"/>
      <c r="TEL168" s="247"/>
      <c r="TEM168" s="247"/>
      <c r="TEN168" s="248"/>
      <c r="TEO168" s="248"/>
      <c r="TEP168" s="248"/>
      <c r="TEQ168" s="248"/>
      <c r="TER168" s="247"/>
      <c r="TES168" s="247"/>
      <c r="TET168" s="247"/>
      <c r="TEU168" s="247"/>
      <c r="TEV168" s="248"/>
      <c r="TEW168" s="248"/>
      <c r="TEX168" s="248"/>
      <c r="TEY168" s="248"/>
      <c r="TEZ168" s="247"/>
      <c r="TFA168" s="247"/>
      <c r="TFB168" s="247"/>
      <c r="TFC168" s="247"/>
      <c r="TFD168" s="248"/>
      <c r="TFE168" s="248"/>
      <c r="TFF168" s="248"/>
      <c r="TFG168" s="248"/>
      <c r="TFH168" s="247"/>
      <c r="TFI168" s="247"/>
      <c r="TFJ168" s="247"/>
      <c r="TFK168" s="247"/>
      <c r="TFL168" s="248"/>
      <c r="TFM168" s="248"/>
      <c r="TFN168" s="248"/>
      <c r="TFO168" s="248"/>
      <c r="TFP168" s="247"/>
      <c r="TFQ168" s="247"/>
      <c r="TFR168" s="247"/>
      <c r="TFS168" s="247"/>
      <c r="TFT168" s="248"/>
      <c r="TFU168" s="248"/>
      <c r="TFV168" s="248"/>
      <c r="TFW168" s="248"/>
      <c r="TFX168" s="247"/>
      <c r="TFY168" s="247"/>
      <c r="TFZ168" s="247"/>
      <c r="TGA168" s="247"/>
      <c r="TGB168" s="248"/>
      <c r="TGC168" s="248"/>
      <c r="TGD168" s="248"/>
      <c r="TGE168" s="248"/>
      <c r="TGF168" s="247"/>
      <c r="TGG168" s="247"/>
      <c r="TGH168" s="247"/>
      <c r="TGI168" s="247"/>
      <c r="TGJ168" s="248"/>
      <c r="TGK168" s="248"/>
      <c r="TGL168" s="248"/>
      <c r="TGM168" s="248"/>
      <c r="TGN168" s="247"/>
      <c r="TGO168" s="247"/>
      <c r="TGP168" s="247"/>
      <c r="TGQ168" s="247"/>
      <c r="TGR168" s="248"/>
      <c r="TGS168" s="248"/>
      <c r="TGT168" s="248"/>
      <c r="TGU168" s="248"/>
      <c r="TGV168" s="247"/>
      <c r="TGW168" s="247"/>
      <c r="TGX168" s="247"/>
      <c r="TGY168" s="247"/>
      <c r="TGZ168" s="248"/>
      <c r="THA168" s="248"/>
      <c r="THB168" s="248"/>
      <c r="THC168" s="248"/>
      <c r="THD168" s="247"/>
      <c r="THE168" s="247"/>
      <c r="THF168" s="247"/>
      <c r="THG168" s="247"/>
      <c r="THH168" s="248"/>
      <c r="THI168" s="248"/>
      <c r="THJ168" s="248"/>
      <c r="THK168" s="248"/>
      <c r="THL168" s="247"/>
      <c r="THM168" s="247"/>
      <c r="THN168" s="247"/>
      <c r="THO168" s="247"/>
      <c r="THP168" s="248"/>
      <c r="THQ168" s="248"/>
      <c r="THR168" s="248"/>
      <c r="THS168" s="248"/>
      <c r="THT168" s="247"/>
      <c r="THU168" s="247"/>
      <c r="THV168" s="247"/>
      <c r="THW168" s="247"/>
      <c r="THX168" s="248"/>
      <c r="THY168" s="248"/>
      <c r="THZ168" s="248"/>
      <c r="TIA168" s="248"/>
      <c r="TIB168" s="247"/>
      <c r="TIC168" s="247"/>
      <c r="TID168" s="247"/>
      <c r="TIE168" s="247"/>
      <c r="TIF168" s="248"/>
      <c r="TIG168" s="248"/>
      <c r="TIH168" s="248"/>
      <c r="TII168" s="248"/>
      <c r="TIJ168" s="247"/>
      <c r="TIK168" s="247"/>
      <c r="TIL168" s="247"/>
      <c r="TIM168" s="247"/>
      <c r="TIN168" s="248"/>
      <c r="TIO168" s="248"/>
      <c r="TIP168" s="248"/>
      <c r="TIQ168" s="248"/>
      <c r="TIR168" s="247"/>
      <c r="TIS168" s="247"/>
      <c r="TIT168" s="247"/>
      <c r="TIU168" s="247"/>
      <c r="TIV168" s="248"/>
      <c r="TIW168" s="248"/>
      <c r="TIX168" s="248"/>
      <c r="TIY168" s="248"/>
      <c r="TIZ168" s="247"/>
      <c r="TJA168" s="247"/>
      <c r="TJB168" s="247"/>
      <c r="TJC168" s="247"/>
      <c r="TJD168" s="248"/>
      <c r="TJE168" s="248"/>
      <c r="TJF168" s="248"/>
      <c r="TJG168" s="248"/>
      <c r="TJH168" s="247"/>
      <c r="TJI168" s="247"/>
      <c r="TJJ168" s="247"/>
      <c r="TJK168" s="247"/>
      <c r="TJL168" s="248"/>
      <c r="TJM168" s="248"/>
      <c r="TJN168" s="248"/>
      <c r="TJO168" s="248"/>
      <c r="TJP168" s="247"/>
      <c r="TJQ168" s="247"/>
      <c r="TJR168" s="247"/>
      <c r="TJS168" s="247"/>
      <c r="TJT168" s="248"/>
      <c r="TJU168" s="248"/>
      <c r="TJV168" s="248"/>
      <c r="TJW168" s="248"/>
      <c r="TJX168" s="247"/>
      <c r="TJY168" s="247"/>
      <c r="TJZ168" s="247"/>
      <c r="TKA168" s="247"/>
      <c r="TKB168" s="248"/>
      <c r="TKC168" s="248"/>
      <c r="TKD168" s="248"/>
      <c r="TKE168" s="248"/>
      <c r="TKF168" s="247"/>
      <c r="TKG168" s="247"/>
      <c r="TKH168" s="247"/>
      <c r="TKI168" s="247"/>
      <c r="TKJ168" s="248"/>
      <c r="TKK168" s="248"/>
      <c r="TKL168" s="248"/>
      <c r="TKM168" s="248"/>
      <c r="TKN168" s="247"/>
      <c r="TKO168" s="247"/>
      <c r="TKP168" s="247"/>
      <c r="TKQ168" s="247"/>
      <c r="TKR168" s="248"/>
      <c r="TKS168" s="248"/>
      <c r="TKT168" s="248"/>
      <c r="TKU168" s="248"/>
      <c r="TKV168" s="247"/>
      <c r="TKW168" s="247"/>
      <c r="TKX168" s="247"/>
      <c r="TKY168" s="247"/>
      <c r="TKZ168" s="248"/>
      <c r="TLA168" s="248"/>
      <c r="TLB168" s="248"/>
      <c r="TLC168" s="248"/>
      <c r="TLD168" s="247"/>
      <c r="TLE168" s="247"/>
      <c r="TLF168" s="247"/>
      <c r="TLG168" s="247"/>
      <c r="TLH168" s="248"/>
      <c r="TLI168" s="248"/>
      <c r="TLJ168" s="248"/>
      <c r="TLK168" s="248"/>
      <c r="TLL168" s="247"/>
      <c r="TLM168" s="247"/>
      <c r="TLN168" s="247"/>
      <c r="TLO168" s="247"/>
      <c r="TLP168" s="248"/>
      <c r="TLQ168" s="248"/>
      <c r="TLR168" s="248"/>
      <c r="TLS168" s="248"/>
      <c r="TLT168" s="247"/>
      <c r="TLU168" s="247"/>
      <c r="TLV168" s="247"/>
      <c r="TLW168" s="247"/>
      <c r="TLX168" s="248"/>
      <c r="TLY168" s="248"/>
      <c r="TLZ168" s="248"/>
      <c r="TMA168" s="248"/>
      <c r="TMB168" s="247"/>
      <c r="TMC168" s="247"/>
      <c r="TMD168" s="247"/>
      <c r="TME168" s="247"/>
      <c r="TMF168" s="248"/>
      <c r="TMG168" s="248"/>
      <c r="TMH168" s="248"/>
      <c r="TMI168" s="248"/>
      <c r="TMJ168" s="247"/>
      <c r="TMK168" s="247"/>
      <c r="TML168" s="247"/>
      <c r="TMM168" s="247"/>
      <c r="TMN168" s="248"/>
      <c r="TMO168" s="248"/>
      <c r="TMP168" s="248"/>
      <c r="TMQ168" s="248"/>
      <c r="TMR168" s="247"/>
      <c r="TMS168" s="247"/>
      <c r="TMT168" s="247"/>
      <c r="TMU168" s="247"/>
      <c r="TMV168" s="248"/>
      <c r="TMW168" s="248"/>
      <c r="TMX168" s="248"/>
      <c r="TMY168" s="248"/>
      <c r="TMZ168" s="247"/>
      <c r="TNA168" s="247"/>
      <c r="TNB168" s="247"/>
      <c r="TNC168" s="247"/>
      <c r="TND168" s="248"/>
      <c r="TNE168" s="248"/>
      <c r="TNF168" s="248"/>
      <c r="TNG168" s="248"/>
      <c r="TNH168" s="247"/>
      <c r="TNI168" s="247"/>
      <c r="TNJ168" s="247"/>
      <c r="TNK168" s="247"/>
      <c r="TNL168" s="248"/>
      <c r="TNM168" s="248"/>
      <c r="TNN168" s="248"/>
      <c r="TNO168" s="248"/>
      <c r="TNP168" s="247"/>
      <c r="TNQ168" s="247"/>
      <c r="TNR168" s="247"/>
      <c r="TNS168" s="247"/>
      <c r="TNT168" s="248"/>
      <c r="TNU168" s="248"/>
      <c r="TNV168" s="248"/>
      <c r="TNW168" s="248"/>
      <c r="TNX168" s="247"/>
      <c r="TNY168" s="247"/>
      <c r="TNZ168" s="247"/>
      <c r="TOA168" s="247"/>
      <c r="TOB168" s="248"/>
      <c r="TOC168" s="248"/>
      <c r="TOD168" s="248"/>
      <c r="TOE168" s="248"/>
      <c r="TOF168" s="247"/>
      <c r="TOG168" s="247"/>
      <c r="TOH168" s="247"/>
      <c r="TOI168" s="247"/>
      <c r="TOJ168" s="248"/>
      <c r="TOK168" s="248"/>
      <c r="TOL168" s="248"/>
      <c r="TOM168" s="248"/>
      <c r="TON168" s="247"/>
      <c r="TOO168" s="247"/>
      <c r="TOP168" s="247"/>
      <c r="TOQ168" s="247"/>
      <c r="TOR168" s="248"/>
      <c r="TOS168" s="248"/>
      <c r="TOT168" s="248"/>
      <c r="TOU168" s="248"/>
      <c r="TOV168" s="247"/>
      <c r="TOW168" s="247"/>
      <c r="TOX168" s="247"/>
      <c r="TOY168" s="247"/>
      <c r="TOZ168" s="248"/>
      <c r="TPA168" s="248"/>
      <c r="TPB168" s="248"/>
      <c r="TPC168" s="248"/>
      <c r="TPD168" s="247"/>
      <c r="TPE168" s="247"/>
      <c r="TPF168" s="247"/>
      <c r="TPG168" s="247"/>
      <c r="TPH168" s="248"/>
      <c r="TPI168" s="248"/>
      <c r="TPJ168" s="248"/>
      <c r="TPK168" s="248"/>
      <c r="TPL168" s="247"/>
      <c r="TPM168" s="247"/>
      <c r="TPN168" s="247"/>
      <c r="TPO168" s="247"/>
      <c r="TPP168" s="248"/>
      <c r="TPQ168" s="248"/>
      <c r="TPR168" s="248"/>
      <c r="TPS168" s="248"/>
      <c r="TPT168" s="247"/>
      <c r="TPU168" s="247"/>
      <c r="TPV168" s="247"/>
      <c r="TPW168" s="247"/>
      <c r="TPX168" s="248"/>
      <c r="TPY168" s="248"/>
      <c r="TPZ168" s="248"/>
      <c r="TQA168" s="248"/>
      <c r="TQB168" s="247"/>
      <c r="TQC168" s="247"/>
      <c r="TQD168" s="247"/>
      <c r="TQE168" s="247"/>
      <c r="TQF168" s="248"/>
      <c r="TQG168" s="248"/>
      <c r="TQH168" s="248"/>
      <c r="TQI168" s="248"/>
      <c r="TQJ168" s="247"/>
      <c r="TQK168" s="247"/>
      <c r="TQL168" s="247"/>
      <c r="TQM168" s="247"/>
      <c r="TQN168" s="248"/>
      <c r="TQO168" s="248"/>
      <c r="TQP168" s="248"/>
      <c r="TQQ168" s="248"/>
      <c r="TQR168" s="247"/>
      <c r="TQS168" s="247"/>
      <c r="TQT168" s="247"/>
      <c r="TQU168" s="247"/>
      <c r="TQV168" s="248"/>
      <c r="TQW168" s="248"/>
      <c r="TQX168" s="248"/>
      <c r="TQY168" s="248"/>
      <c r="TQZ168" s="247"/>
      <c r="TRA168" s="247"/>
      <c r="TRB168" s="247"/>
      <c r="TRC168" s="247"/>
      <c r="TRD168" s="248"/>
      <c r="TRE168" s="248"/>
      <c r="TRF168" s="248"/>
      <c r="TRG168" s="248"/>
      <c r="TRH168" s="247"/>
      <c r="TRI168" s="247"/>
      <c r="TRJ168" s="247"/>
      <c r="TRK168" s="247"/>
      <c r="TRL168" s="248"/>
      <c r="TRM168" s="248"/>
      <c r="TRN168" s="248"/>
      <c r="TRO168" s="248"/>
      <c r="TRP168" s="247"/>
      <c r="TRQ168" s="247"/>
      <c r="TRR168" s="247"/>
      <c r="TRS168" s="247"/>
      <c r="TRT168" s="248"/>
      <c r="TRU168" s="248"/>
      <c r="TRV168" s="248"/>
      <c r="TRW168" s="248"/>
      <c r="TRX168" s="247"/>
      <c r="TRY168" s="247"/>
      <c r="TRZ168" s="247"/>
      <c r="TSA168" s="247"/>
      <c r="TSB168" s="248"/>
      <c r="TSC168" s="248"/>
      <c r="TSD168" s="248"/>
      <c r="TSE168" s="248"/>
      <c r="TSF168" s="247"/>
      <c r="TSG168" s="247"/>
      <c r="TSH168" s="247"/>
      <c r="TSI168" s="247"/>
      <c r="TSJ168" s="248"/>
      <c r="TSK168" s="248"/>
      <c r="TSL168" s="248"/>
      <c r="TSM168" s="248"/>
      <c r="TSN168" s="247"/>
      <c r="TSO168" s="247"/>
      <c r="TSP168" s="247"/>
      <c r="TSQ168" s="247"/>
      <c r="TSR168" s="248"/>
      <c r="TSS168" s="248"/>
      <c r="TST168" s="248"/>
      <c r="TSU168" s="248"/>
      <c r="TSV168" s="247"/>
      <c r="TSW168" s="247"/>
      <c r="TSX168" s="247"/>
      <c r="TSY168" s="247"/>
      <c r="TSZ168" s="248"/>
      <c r="TTA168" s="248"/>
      <c r="TTB168" s="248"/>
      <c r="TTC168" s="248"/>
      <c r="TTD168" s="247"/>
      <c r="TTE168" s="247"/>
      <c r="TTF168" s="247"/>
      <c r="TTG168" s="247"/>
      <c r="TTH168" s="248"/>
      <c r="TTI168" s="248"/>
      <c r="TTJ168" s="248"/>
      <c r="TTK168" s="248"/>
      <c r="TTL168" s="247"/>
      <c r="TTM168" s="247"/>
      <c r="TTN168" s="247"/>
      <c r="TTO168" s="247"/>
      <c r="TTP168" s="248"/>
      <c r="TTQ168" s="248"/>
      <c r="TTR168" s="248"/>
      <c r="TTS168" s="248"/>
      <c r="TTT168" s="247"/>
      <c r="TTU168" s="247"/>
      <c r="TTV168" s="247"/>
      <c r="TTW168" s="247"/>
      <c r="TTX168" s="248"/>
      <c r="TTY168" s="248"/>
      <c r="TTZ168" s="248"/>
      <c r="TUA168" s="248"/>
      <c r="TUB168" s="247"/>
      <c r="TUC168" s="247"/>
      <c r="TUD168" s="247"/>
      <c r="TUE168" s="247"/>
      <c r="TUF168" s="248"/>
      <c r="TUG168" s="248"/>
      <c r="TUH168" s="248"/>
      <c r="TUI168" s="248"/>
      <c r="TUJ168" s="247"/>
      <c r="TUK168" s="247"/>
      <c r="TUL168" s="247"/>
      <c r="TUM168" s="247"/>
      <c r="TUN168" s="248"/>
      <c r="TUO168" s="248"/>
      <c r="TUP168" s="248"/>
      <c r="TUQ168" s="248"/>
      <c r="TUR168" s="247"/>
      <c r="TUS168" s="247"/>
      <c r="TUT168" s="247"/>
      <c r="TUU168" s="247"/>
      <c r="TUV168" s="248"/>
      <c r="TUW168" s="248"/>
      <c r="TUX168" s="248"/>
      <c r="TUY168" s="248"/>
      <c r="TUZ168" s="247"/>
      <c r="TVA168" s="247"/>
      <c r="TVB168" s="247"/>
      <c r="TVC168" s="247"/>
      <c r="TVD168" s="248"/>
      <c r="TVE168" s="248"/>
      <c r="TVF168" s="248"/>
      <c r="TVG168" s="248"/>
      <c r="TVH168" s="247"/>
      <c r="TVI168" s="247"/>
      <c r="TVJ168" s="247"/>
      <c r="TVK168" s="247"/>
      <c r="TVL168" s="248"/>
      <c r="TVM168" s="248"/>
      <c r="TVN168" s="248"/>
      <c r="TVO168" s="248"/>
      <c r="TVP168" s="247"/>
      <c r="TVQ168" s="247"/>
      <c r="TVR168" s="247"/>
      <c r="TVS168" s="247"/>
      <c r="TVT168" s="248"/>
      <c r="TVU168" s="248"/>
      <c r="TVV168" s="248"/>
      <c r="TVW168" s="248"/>
      <c r="TVX168" s="247"/>
      <c r="TVY168" s="247"/>
      <c r="TVZ168" s="247"/>
      <c r="TWA168" s="247"/>
      <c r="TWB168" s="248"/>
      <c r="TWC168" s="248"/>
      <c r="TWD168" s="248"/>
      <c r="TWE168" s="248"/>
      <c r="TWF168" s="247"/>
      <c r="TWG168" s="247"/>
      <c r="TWH168" s="247"/>
      <c r="TWI168" s="247"/>
      <c r="TWJ168" s="248"/>
      <c r="TWK168" s="248"/>
      <c r="TWL168" s="248"/>
      <c r="TWM168" s="248"/>
      <c r="TWN168" s="247"/>
      <c r="TWO168" s="247"/>
      <c r="TWP168" s="247"/>
      <c r="TWQ168" s="247"/>
      <c r="TWR168" s="248"/>
      <c r="TWS168" s="248"/>
      <c r="TWT168" s="248"/>
      <c r="TWU168" s="248"/>
      <c r="TWV168" s="247"/>
      <c r="TWW168" s="247"/>
      <c r="TWX168" s="247"/>
      <c r="TWY168" s="247"/>
      <c r="TWZ168" s="248"/>
      <c r="TXA168" s="248"/>
      <c r="TXB168" s="248"/>
      <c r="TXC168" s="248"/>
      <c r="TXD168" s="247"/>
      <c r="TXE168" s="247"/>
      <c r="TXF168" s="247"/>
      <c r="TXG168" s="247"/>
      <c r="TXH168" s="248"/>
      <c r="TXI168" s="248"/>
      <c r="TXJ168" s="248"/>
      <c r="TXK168" s="248"/>
      <c r="TXL168" s="247"/>
      <c r="TXM168" s="247"/>
      <c r="TXN168" s="247"/>
      <c r="TXO168" s="247"/>
      <c r="TXP168" s="248"/>
      <c r="TXQ168" s="248"/>
      <c r="TXR168" s="248"/>
      <c r="TXS168" s="248"/>
      <c r="TXT168" s="247"/>
      <c r="TXU168" s="247"/>
      <c r="TXV168" s="247"/>
      <c r="TXW168" s="247"/>
      <c r="TXX168" s="248"/>
      <c r="TXY168" s="248"/>
      <c r="TXZ168" s="248"/>
      <c r="TYA168" s="248"/>
      <c r="TYB168" s="247"/>
      <c r="TYC168" s="247"/>
      <c r="TYD168" s="247"/>
      <c r="TYE168" s="247"/>
      <c r="TYF168" s="248"/>
      <c r="TYG168" s="248"/>
      <c r="TYH168" s="248"/>
      <c r="TYI168" s="248"/>
      <c r="TYJ168" s="247"/>
      <c r="TYK168" s="247"/>
      <c r="TYL168" s="247"/>
      <c r="TYM168" s="247"/>
      <c r="TYN168" s="248"/>
      <c r="TYO168" s="248"/>
      <c r="TYP168" s="248"/>
      <c r="TYQ168" s="248"/>
      <c r="TYR168" s="247"/>
      <c r="TYS168" s="247"/>
      <c r="TYT168" s="247"/>
      <c r="TYU168" s="247"/>
      <c r="TYV168" s="248"/>
      <c r="TYW168" s="248"/>
      <c r="TYX168" s="248"/>
      <c r="TYY168" s="248"/>
      <c r="TYZ168" s="247"/>
      <c r="TZA168" s="247"/>
      <c r="TZB168" s="247"/>
      <c r="TZC168" s="247"/>
      <c r="TZD168" s="248"/>
      <c r="TZE168" s="248"/>
      <c r="TZF168" s="248"/>
      <c r="TZG168" s="248"/>
      <c r="TZH168" s="247"/>
      <c r="TZI168" s="247"/>
      <c r="TZJ168" s="247"/>
      <c r="TZK168" s="247"/>
      <c r="TZL168" s="248"/>
      <c r="TZM168" s="248"/>
      <c r="TZN168" s="248"/>
      <c r="TZO168" s="248"/>
      <c r="TZP168" s="247"/>
      <c r="TZQ168" s="247"/>
      <c r="TZR168" s="247"/>
      <c r="TZS168" s="247"/>
      <c r="TZT168" s="248"/>
      <c r="TZU168" s="248"/>
      <c r="TZV168" s="248"/>
      <c r="TZW168" s="248"/>
      <c r="TZX168" s="247"/>
      <c r="TZY168" s="247"/>
      <c r="TZZ168" s="247"/>
      <c r="UAA168" s="247"/>
      <c r="UAB168" s="248"/>
      <c r="UAC168" s="248"/>
      <c r="UAD168" s="248"/>
      <c r="UAE168" s="248"/>
      <c r="UAF168" s="247"/>
      <c r="UAG168" s="247"/>
      <c r="UAH168" s="247"/>
      <c r="UAI168" s="247"/>
      <c r="UAJ168" s="248"/>
      <c r="UAK168" s="248"/>
      <c r="UAL168" s="248"/>
      <c r="UAM168" s="248"/>
      <c r="UAN168" s="247"/>
      <c r="UAO168" s="247"/>
      <c r="UAP168" s="247"/>
      <c r="UAQ168" s="247"/>
      <c r="UAR168" s="248"/>
      <c r="UAS168" s="248"/>
      <c r="UAT168" s="248"/>
      <c r="UAU168" s="248"/>
      <c r="UAV168" s="247"/>
      <c r="UAW168" s="247"/>
      <c r="UAX168" s="247"/>
      <c r="UAY168" s="247"/>
      <c r="UAZ168" s="248"/>
      <c r="UBA168" s="248"/>
      <c r="UBB168" s="248"/>
      <c r="UBC168" s="248"/>
      <c r="UBD168" s="247"/>
      <c r="UBE168" s="247"/>
      <c r="UBF168" s="247"/>
      <c r="UBG168" s="247"/>
      <c r="UBH168" s="248"/>
      <c r="UBI168" s="248"/>
      <c r="UBJ168" s="248"/>
      <c r="UBK168" s="248"/>
      <c r="UBL168" s="247"/>
      <c r="UBM168" s="247"/>
      <c r="UBN168" s="247"/>
      <c r="UBO168" s="247"/>
      <c r="UBP168" s="248"/>
      <c r="UBQ168" s="248"/>
      <c r="UBR168" s="248"/>
      <c r="UBS168" s="248"/>
      <c r="UBT168" s="247"/>
      <c r="UBU168" s="247"/>
      <c r="UBV168" s="247"/>
      <c r="UBW168" s="247"/>
      <c r="UBX168" s="248"/>
      <c r="UBY168" s="248"/>
      <c r="UBZ168" s="248"/>
      <c r="UCA168" s="248"/>
      <c r="UCB168" s="247"/>
      <c r="UCC168" s="247"/>
      <c r="UCD168" s="247"/>
      <c r="UCE168" s="247"/>
      <c r="UCF168" s="248"/>
      <c r="UCG168" s="248"/>
      <c r="UCH168" s="248"/>
      <c r="UCI168" s="248"/>
      <c r="UCJ168" s="247"/>
      <c r="UCK168" s="247"/>
      <c r="UCL168" s="247"/>
      <c r="UCM168" s="247"/>
      <c r="UCN168" s="248"/>
      <c r="UCO168" s="248"/>
      <c r="UCP168" s="248"/>
      <c r="UCQ168" s="248"/>
      <c r="UCR168" s="247"/>
      <c r="UCS168" s="247"/>
      <c r="UCT168" s="247"/>
      <c r="UCU168" s="247"/>
      <c r="UCV168" s="248"/>
      <c r="UCW168" s="248"/>
      <c r="UCX168" s="248"/>
      <c r="UCY168" s="248"/>
      <c r="UCZ168" s="247"/>
      <c r="UDA168" s="247"/>
      <c r="UDB168" s="247"/>
      <c r="UDC168" s="247"/>
      <c r="UDD168" s="248"/>
      <c r="UDE168" s="248"/>
      <c r="UDF168" s="248"/>
      <c r="UDG168" s="248"/>
      <c r="UDH168" s="247"/>
      <c r="UDI168" s="247"/>
      <c r="UDJ168" s="247"/>
      <c r="UDK168" s="247"/>
      <c r="UDL168" s="248"/>
      <c r="UDM168" s="248"/>
      <c r="UDN168" s="248"/>
      <c r="UDO168" s="248"/>
      <c r="UDP168" s="247"/>
      <c r="UDQ168" s="247"/>
      <c r="UDR168" s="247"/>
      <c r="UDS168" s="247"/>
      <c r="UDT168" s="248"/>
      <c r="UDU168" s="248"/>
      <c r="UDV168" s="248"/>
      <c r="UDW168" s="248"/>
      <c r="UDX168" s="247"/>
      <c r="UDY168" s="247"/>
      <c r="UDZ168" s="247"/>
      <c r="UEA168" s="247"/>
      <c r="UEB168" s="248"/>
      <c r="UEC168" s="248"/>
      <c r="UED168" s="248"/>
      <c r="UEE168" s="248"/>
      <c r="UEF168" s="247"/>
      <c r="UEG168" s="247"/>
      <c r="UEH168" s="247"/>
      <c r="UEI168" s="247"/>
      <c r="UEJ168" s="248"/>
      <c r="UEK168" s="248"/>
      <c r="UEL168" s="248"/>
      <c r="UEM168" s="248"/>
      <c r="UEN168" s="247"/>
      <c r="UEO168" s="247"/>
      <c r="UEP168" s="247"/>
      <c r="UEQ168" s="247"/>
      <c r="UER168" s="248"/>
      <c r="UES168" s="248"/>
      <c r="UET168" s="248"/>
      <c r="UEU168" s="248"/>
      <c r="UEV168" s="247"/>
      <c r="UEW168" s="247"/>
      <c r="UEX168" s="247"/>
      <c r="UEY168" s="247"/>
      <c r="UEZ168" s="248"/>
      <c r="UFA168" s="248"/>
      <c r="UFB168" s="248"/>
      <c r="UFC168" s="248"/>
      <c r="UFD168" s="247"/>
      <c r="UFE168" s="247"/>
      <c r="UFF168" s="247"/>
      <c r="UFG168" s="247"/>
      <c r="UFH168" s="248"/>
      <c r="UFI168" s="248"/>
      <c r="UFJ168" s="248"/>
      <c r="UFK168" s="248"/>
      <c r="UFL168" s="247"/>
      <c r="UFM168" s="247"/>
      <c r="UFN168" s="247"/>
      <c r="UFO168" s="247"/>
      <c r="UFP168" s="248"/>
      <c r="UFQ168" s="248"/>
      <c r="UFR168" s="248"/>
      <c r="UFS168" s="248"/>
      <c r="UFT168" s="247"/>
      <c r="UFU168" s="247"/>
      <c r="UFV168" s="247"/>
      <c r="UFW168" s="247"/>
      <c r="UFX168" s="248"/>
      <c r="UFY168" s="248"/>
      <c r="UFZ168" s="248"/>
      <c r="UGA168" s="248"/>
      <c r="UGB168" s="247"/>
      <c r="UGC168" s="247"/>
      <c r="UGD168" s="247"/>
      <c r="UGE168" s="247"/>
      <c r="UGF168" s="248"/>
      <c r="UGG168" s="248"/>
      <c r="UGH168" s="248"/>
      <c r="UGI168" s="248"/>
      <c r="UGJ168" s="247"/>
      <c r="UGK168" s="247"/>
      <c r="UGL168" s="247"/>
      <c r="UGM168" s="247"/>
      <c r="UGN168" s="248"/>
      <c r="UGO168" s="248"/>
      <c r="UGP168" s="248"/>
      <c r="UGQ168" s="248"/>
      <c r="UGR168" s="247"/>
      <c r="UGS168" s="247"/>
      <c r="UGT168" s="247"/>
      <c r="UGU168" s="247"/>
      <c r="UGV168" s="248"/>
      <c r="UGW168" s="248"/>
      <c r="UGX168" s="248"/>
      <c r="UGY168" s="248"/>
      <c r="UGZ168" s="247"/>
      <c r="UHA168" s="247"/>
      <c r="UHB168" s="247"/>
      <c r="UHC168" s="247"/>
      <c r="UHD168" s="248"/>
      <c r="UHE168" s="248"/>
      <c r="UHF168" s="248"/>
      <c r="UHG168" s="248"/>
      <c r="UHH168" s="247"/>
      <c r="UHI168" s="247"/>
      <c r="UHJ168" s="247"/>
      <c r="UHK168" s="247"/>
      <c r="UHL168" s="248"/>
      <c r="UHM168" s="248"/>
      <c r="UHN168" s="248"/>
      <c r="UHO168" s="248"/>
      <c r="UHP168" s="247"/>
      <c r="UHQ168" s="247"/>
      <c r="UHR168" s="247"/>
      <c r="UHS168" s="247"/>
      <c r="UHT168" s="248"/>
      <c r="UHU168" s="248"/>
      <c r="UHV168" s="248"/>
      <c r="UHW168" s="248"/>
      <c r="UHX168" s="247"/>
      <c r="UHY168" s="247"/>
      <c r="UHZ168" s="247"/>
      <c r="UIA168" s="247"/>
      <c r="UIB168" s="248"/>
      <c r="UIC168" s="248"/>
      <c r="UID168" s="248"/>
      <c r="UIE168" s="248"/>
      <c r="UIF168" s="247"/>
      <c r="UIG168" s="247"/>
      <c r="UIH168" s="247"/>
      <c r="UII168" s="247"/>
      <c r="UIJ168" s="248"/>
      <c r="UIK168" s="248"/>
      <c r="UIL168" s="248"/>
      <c r="UIM168" s="248"/>
      <c r="UIN168" s="247"/>
      <c r="UIO168" s="247"/>
      <c r="UIP168" s="247"/>
      <c r="UIQ168" s="247"/>
      <c r="UIR168" s="248"/>
      <c r="UIS168" s="248"/>
      <c r="UIT168" s="248"/>
      <c r="UIU168" s="248"/>
      <c r="UIV168" s="247"/>
      <c r="UIW168" s="247"/>
      <c r="UIX168" s="247"/>
      <c r="UIY168" s="247"/>
      <c r="UIZ168" s="248"/>
      <c r="UJA168" s="248"/>
      <c r="UJB168" s="248"/>
      <c r="UJC168" s="248"/>
      <c r="UJD168" s="247"/>
      <c r="UJE168" s="247"/>
      <c r="UJF168" s="247"/>
      <c r="UJG168" s="247"/>
      <c r="UJH168" s="248"/>
      <c r="UJI168" s="248"/>
      <c r="UJJ168" s="248"/>
      <c r="UJK168" s="248"/>
      <c r="UJL168" s="247"/>
      <c r="UJM168" s="247"/>
      <c r="UJN168" s="247"/>
      <c r="UJO168" s="247"/>
      <c r="UJP168" s="248"/>
      <c r="UJQ168" s="248"/>
      <c r="UJR168" s="248"/>
      <c r="UJS168" s="248"/>
      <c r="UJT168" s="247"/>
      <c r="UJU168" s="247"/>
      <c r="UJV168" s="247"/>
      <c r="UJW168" s="247"/>
      <c r="UJX168" s="248"/>
      <c r="UJY168" s="248"/>
      <c r="UJZ168" s="248"/>
      <c r="UKA168" s="248"/>
      <c r="UKB168" s="247"/>
      <c r="UKC168" s="247"/>
      <c r="UKD168" s="247"/>
      <c r="UKE168" s="247"/>
      <c r="UKF168" s="248"/>
      <c r="UKG168" s="248"/>
      <c r="UKH168" s="248"/>
      <c r="UKI168" s="248"/>
      <c r="UKJ168" s="247"/>
      <c r="UKK168" s="247"/>
      <c r="UKL168" s="247"/>
      <c r="UKM168" s="247"/>
      <c r="UKN168" s="248"/>
      <c r="UKO168" s="248"/>
      <c r="UKP168" s="248"/>
      <c r="UKQ168" s="248"/>
      <c r="UKR168" s="247"/>
      <c r="UKS168" s="247"/>
      <c r="UKT168" s="247"/>
      <c r="UKU168" s="247"/>
      <c r="UKV168" s="248"/>
      <c r="UKW168" s="248"/>
      <c r="UKX168" s="248"/>
      <c r="UKY168" s="248"/>
      <c r="UKZ168" s="247"/>
      <c r="ULA168" s="247"/>
      <c r="ULB168" s="247"/>
      <c r="ULC168" s="247"/>
      <c r="ULD168" s="248"/>
      <c r="ULE168" s="248"/>
      <c r="ULF168" s="248"/>
      <c r="ULG168" s="248"/>
      <c r="ULH168" s="247"/>
      <c r="ULI168" s="247"/>
      <c r="ULJ168" s="247"/>
      <c r="ULK168" s="247"/>
      <c r="ULL168" s="248"/>
      <c r="ULM168" s="248"/>
      <c r="ULN168" s="248"/>
      <c r="ULO168" s="248"/>
      <c r="ULP168" s="247"/>
      <c r="ULQ168" s="247"/>
      <c r="ULR168" s="247"/>
      <c r="ULS168" s="247"/>
      <c r="ULT168" s="248"/>
      <c r="ULU168" s="248"/>
      <c r="ULV168" s="248"/>
      <c r="ULW168" s="248"/>
      <c r="ULX168" s="247"/>
      <c r="ULY168" s="247"/>
      <c r="ULZ168" s="247"/>
      <c r="UMA168" s="247"/>
      <c r="UMB168" s="248"/>
      <c r="UMC168" s="248"/>
      <c r="UMD168" s="248"/>
      <c r="UME168" s="248"/>
      <c r="UMF168" s="247"/>
      <c r="UMG168" s="247"/>
      <c r="UMH168" s="247"/>
      <c r="UMI168" s="247"/>
      <c r="UMJ168" s="248"/>
      <c r="UMK168" s="248"/>
      <c r="UML168" s="248"/>
      <c r="UMM168" s="248"/>
      <c r="UMN168" s="247"/>
      <c r="UMO168" s="247"/>
      <c r="UMP168" s="247"/>
      <c r="UMQ168" s="247"/>
      <c r="UMR168" s="248"/>
      <c r="UMS168" s="248"/>
      <c r="UMT168" s="248"/>
      <c r="UMU168" s="248"/>
      <c r="UMV168" s="247"/>
      <c r="UMW168" s="247"/>
      <c r="UMX168" s="247"/>
      <c r="UMY168" s="247"/>
      <c r="UMZ168" s="248"/>
      <c r="UNA168" s="248"/>
      <c r="UNB168" s="248"/>
      <c r="UNC168" s="248"/>
      <c r="UND168" s="247"/>
      <c r="UNE168" s="247"/>
      <c r="UNF168" s="247"/>
      <c r="UNG168" s="247"/>
      <c r="UNH168" s="248"/>
      <c r="UNI168" s="248"/>
      <c r="UNJ168" s="248"/>
      <c r="UNK168" s="248"/>
      <c r="UNL168" s="247"/>
      <c r="UNM168" s="247"/>
      <c r="UNN168" s="247"/>
      <c r="UNO168" s="247"/>
      <c r="UNP168" s="248"/>
      <c r="UNQ168" s="248"/>
      <c r="UNR168" s="248"/>
      <c r="UNS168" s="248"/>
      <c r="UNT168" s="247"/>
      <c r="UNU168" s="247"/>
      <c r="UNV168" s="247"/>
      <c r="UNW168" s="247"/>
      <c r="UNX168" s="248"/>
      <c r="UNY168" s="248"/>
      <c r="UNZ168" s="248"/>
      <c r="UOA168" s="248"/>
      <c r="UOB168" s="247"/>
      <c r="UOC168" s="247"/>
      <c r="UOD168" s="247"/>
      <c r="UOE168" s="247"/>
      <c r="UOF168" s="248"/>
      <c r="UOG168" s="248"/>
      <c r="UOH168" s="248"/>
      <c r="UOI168" s="248"/>
      <c r="UOJ168" s="247"/>
      <c r="UOK168" s="247"/>
      <c r="UOL168" s="247"/>
      <c r="UOM168" s="247"/>
      <c r="UON168" s="248"/>
      <c r="UOO168" s="248"/>
      <c r="UOP168" s="248"/>
      <c r="UOQ168" s="248"/>
      <c r="UOR168" s="247"/>
      <c r="UOS168" s="247"/>
      <c r="UOT168" s="247"/>
      <c r="UOU168" s="247"/>
      <c r="UOV168" s="248"/>
      <c r="UOW168" s="248"/>
      <c r="UOX168" s="248"/>
      <c r="UOY168" s="248"/>
      <c r="UOZ168" s="247"/>
      <c r="UPA168" s="247"/>
      <c r="UPB168" s="247"/>
      <c r="UPC168" s="247"/>
      <c r="UPD168" s="248"/>
      <c r="UPE168" s="248"/>
      <c r="UPF168" s="248"/>
      <c r="UPG168" s="248"/>
      <c r="UPH168" s="247"/>
      <c r="UPI168" s="247"/>
      <c r="UPJ168" s="247"/>
      <c r="UPK168" s="247"/>
      <c r="UPL168" s="248"/>
      <c r="UPM168" s="248"/>
      <c r="UPN168" s="248"/>
      <c r="UPO168" s="248"/>
      <c r="UPP168" s="247"/>
      <c r="UPQ168" s="247"/>
      <c r="UPR168" s="247"/>
      <c r="UPS168" s="247"/>
      <c r="UPT168" s="248"/>
      <c r="UPU168" s="248"/>
      <c r="UPV168" s="248"/>
      <c r="UPW168" s="248"/>
      <c r="UPX168" s="247"/>
      <c r="UPY168" s="247"/>
      <c r="UPZ168" s="247"/>
      <c r="UQA168" s="247"/>
      <c r="UQB168" s="248"/>
      <c r="UQC168" s="248"/>
      <c r="UQD168" s="248"/>
      <c r="UQE168" s="248"/>
      <c r="UQF168" s="247"/>
      <c r="UQG168" s="247"/>
      <c r="UQH168" s="247"/>
      <c r="UQI168" s="247"/>
      <c r="UQJ168" s="248"/>
      <c r="UQK168" s="248"/>
      <c r="UQL168" s="248"/>
      <c r="UQM168" s="248"/>
      <c r="UQN168" s="247"/>
      <c r="UQO168" s="247"/>
      <c r="UQP168" s="247"/>
      <c r="UQQ168" s="247"/>
      <c r="UQR168" s="248"/>
      <c r="UQS168" s="248"/>
      <c r="UQT168" s="248"/>
      <c r="UQU168" s="248"/>
      <c r="UQV168" s="247"/>
      <c r="UQW168" s="247"/>
      <c r="UQX168" s="247"/>
      <c r="UQY168" s="247"/>
      <c r="UQZ168" s="248"/>
      <c r="URA168" s="248"/>
      <c r="URB168" s="248"/>
      <c r="URC168" s="248"/>
      <c r="URD168" s="247"/>
      <c r="URE168" s="247"/>
      <c r="URF168" s="247"/>
      <c r="URG168" s="247"/>
      <c r="URH168" s="248"/>
      <c r="URI168" s="248"/>
      <c r="URJ168" s="248"/>
      <c r="URK168" s="248"/>
      <c r="URL168" s="247"/>
      <c r="URM168" s="247"/>
      <c r="URN168" s="247"/>
      <c r="URO168" s="247"/>
      <c r="URP168" s="248"/>
      <c r="URQ168" s="248"/>
      <c r="URR168" s="248"/>
      <c r="URS168" s="248"/>
      <c r="URT168" s="247"/>
      <c r="URU168" s="247"/>
      <c r="URV168" s="247"/>
      <c r="URW168" s="247"/>
      <c r="URX168" s="248"/>
      <c r="URY168" s="248"/>
      <c r="URZ168" s="248"/>
      <c r="USA168" s="248"/>
      <c r="USB168" s="247"/>
      <c r="USC168" s="247"/>
      <c r="USD168" s="247"/>
      <c r="USE168" s="247"/>
      <c r="USF168" s="248"/>
      <c r="USG168" s="248"/>
      <c r="USH168" s="248"/>
      <c r="USI168" s="248"/>
      <c r="USJ168" s="247"/>
      <c r="USK168" s="247"/>
      <c r="USL168" s="247"/>
      <c r="USM168" s="247"/>
      <c r="USN168" s="248"/>
      <c r="USO168" s="248"/>
      <c r="USP168" s="248"/>
      <c r="USQ168" s="248"/>
      <c r="USR168" s="247"/>
      <c r="USS168" s="247"/>
      <c r="UST168" s="247"/>
      <c r="USU168" s="247"/>
      <c r="USV168" s="248"/>
      <c r="USW168" s="248"/>
      <c r="USX168" s="248"/>
      <c r="USY168" s="248"/>
      <c r="USZ168" s="247"/>
      <c r="UTA168" s="247"/>
      <c r="UTB168" s="247"/>
      <c r="UTC168" s="247"/>
      <c r="UTD168" s="248"/>
      <c r="UTE168" s="248"/>
      <c r="UTF168" s="248"/>
      <c r="UTG168" s="248"/>
      <c r="UTH168" s="247"/>
      <c r="UTI168" s="247"/>
      <c r="UTJ168" s="247"/>
      <c r="UTK168" s="247"/>
      <c r="UTL168" s="248"/>
      <c r="UTM168" s="248"/>
      <c r="UTN168" s="248"/>
      <c r="UTO168" s="248"/>
      <c r="UTP168" s="247"/>
      <c r="UTQ168" s="247"/>
      <c r="UTR168" s="247"/>
      <c r="UTS168" s="247"/>
      <c r="UTT168" s="248"/>
      <c r="UTU168" s="248"/>
      <c r="UTV168" s="248"/>
      <c r="UTW168" s="248"/>
      <c r="UTX168" s="247"/>
      <c r="UTY168" s="247"/>
      <c r="UTZ168" s="247"/>
      <c r="UUA168" s="247"/>
      <c r="UUB168" s="248"/>
      <c r="UUC168" s="248"/>
      <c r="UUD168" s="248"/>
      <c r="UUE168" s="248"/>
      <c r="UUF168" s="247"/>
      <c r="UUG168" s="247"/>
      <c r="UUH168" s="247"/>
      <c r="UUI168" s="247"/>
      <c r="UUJ168" s="248"/>
      <c r="UUK168" s="248"/>
      <c r="UUL168" s="248"/>
      <c r="UUM168" s="248"/>
      <c r="UUN168" s="247"/>
      <c r="UUO168" s="247"/>
      <c r="UUP168" s="247"/>
      <c r="UUQ168" s="247"/>
      <c r="UUR168" s="248"/>
      <c r="UUS168" s="248"/>
      <c r="UUT168" s="248"/>
      <c r="UUU168" s="248"/>
      <c r="UUV168" s="247"/>
      <c r="UUW168" s="247"/>
      <c r="UUX168" s="247"/>
      <c r="UUY168" s="247"/>
      <c r="UUZ168" s="248"/>
      <c r="UVA168" s="248"/>
      <c r="UVB168" s="248"/>
      <c r="UVC168" s="248"/>
      <c r="UVD168" s="247"/>
      <c r="UVE168" s="247"/>
      <c r="UVF168" s="247"/>
      <c r="UVG168" s="247"/>
      <c r="UVH168" s="248"/>
      <c r="UVI168" s="248"/>
      <c r="UVJ168" s="248"/>
      <c r="UVK168" s="248"/>
      <c r="UVL168" s="247"/>
      <c r="UVM168" s="247"/>
      <c r="UVN168" s="247"/>
      <c r="UVO168" s="247"/>
      <c r="UVP168" s="248"/>
      <c r="UVQ168" s="248"/>
      <c r="UVR168" s="248"/>
      <c r="UVS168" s="248"/>
      <c r="UVT168" s="247"/>
      <c r="UVU168" s="247"/>
      <c r="UVV168" s="247"/>
      <c r="UVW168" s="247"/>
      <c r="UVX168" s="248"/>
      <c r="UVY168" s="248"/>
      <c r="UVZ168" s="248"/>
      <c r="UWA168" s="248"/>
      <c r="UWB168" s="247"/>
      <c r="UWC168" s="247"/>
      <c r="UWD168" s="247"/>
      <c r="UWE168" s="247"/>
      <c r="UWF168" s="248"/>
      <c r="UWG168" s="248"/>
      <c r="UWH168" s="248"/>
      <c r="UWI168" s="248"/>
      <c r="UWJ168" s="247"/>
      <c r="UWK168" s="247"/>
      <c r="UWL168" s="247"/>
      <c r="UWM168" s="247"/>
      <c r="UWN168" s="248"/>
      <c r="UWO168" s="248"/>
      <c r="UWP168" s="248"/>
      <c r="UWQ168" s="248"/>
      <c r="UWR168" s="247"/>
      <c r="UWS168" s="247"/>
      <c r="UWT168" s="247"/>
      <c r="UWU168" s="247"/>
      <c r="UWV168" s="248"/>
      <c r="UWW168" s="248"/>
      <c r="UWX168" s="248"/>
      <c r="UWY168" s="248"/>
      <c r="UWZ168" s="247"/>
      <c r="UXA168" s="247"/>
      <c r="UXB168" s="247"/>
      <c r="UXC168" s="247"/>
      <c r="UXD168" s="248"/>
      <c r="UXE168" s="248"/>
      <c r="UXF168" s="248"/>
      <c r="UXG168" s="248"/>
      <c r="UXH168" s="247"/>
      <c r="UXI168" s="247"/>
      <c r="UXJ168" s="247"/>
      <c r="UXK168" s="247"/>
      <c r="UXL168" s="248"/>
      <c r="UXM168" s="248"/>
      <c r="UXN168" s="248"/>
      <c r="UXO168" s="248"/>
      <c r="UXP168" s="247"/>
      <c r="UXQ168" s="247"/>
      <c r="UXR168" s="247"/>
      <c r="UXS168" s="247"/>
      <c r="UXT168" s="248"/>
      <c r="UXU168" s="248"/>
      <c r="UXV168" s="248"/>
      <c r="UXW168" s="248"/>
      <c r="UXX168" s="247"/>
      <c r="UXY168" s="247"/>
      <c r="UXZ168" s="247"/>
      <c r="UYA168" s="247"/>
      <c r="UYB168" s="248"/>
      <c r="UYC168" s="248"/>
      <c r="UYD168" s="248"/>
      <c r="UYE168" s="248"/>
      <c r="UYF168" s="247"/>
      <c r="UYG168" s="247"/>
      <c r="UYH168" s="247"/>
      <c r="UYI168" s="247"/>
      <c r="UYJ168" s="248"/>
      <c r="UYK168" s="248"/>
      <c r="UYL168" s="248"/>
      <c r="UYM168" s="248"/>
      <c r="UYN168" s="247"/>
      <c r="UYO168" s="247"/>
      <c r="UYP168" s="247"/>
      <c r="UYQ168" s="247"/>
      <c r="UYR168" s="248"/>
      <c r="UYS168" s="248"/>
      <c r="UYT168" s="248"/>
      <c r="UYU168" s="248"/>
      <c r="UYV168" s="247"/>
      <c r="UYW168" s="247"/>
      <c r="UYX168" s="247"/>
      <c r="UYY168" s="247"/>
      <c r="UYZ168" s="248"/>
      <c r="UZA168" s="248"/>
      <c r="UZB168" s="248"/>
      <c r="UZC168" s="248"/>
      <c r="UZD168" s="247"/>
      <c r="UZE168" s="247"/>
      <c r="UZF168" s="247"/>
      <c r="UZG168" s="247"/>
      <c r="UZH168" s="248"/>
      <c r="UZI168" s="248"/>
      <c r="UZJ168" s="248"/>
      <c r="UZK168" s="248"/>
      <c r="UZL168" s="247"/>
      <c r="UZM168" s="247"/>
      <c r="UZN168" s="247"/>
      <c r="UZO168" s="247"/>
      <c r="UZP168" s="248"/>
      <c r="UZQ168" s="248"/>
      <c r="UZR168" s="248"/>
      <c r="UZS168" s="248"/>
      <c r="UZT168" s="247"/>
      <c r="UZU168" s="247"/>
      <c r="UZV168" s="247"/>
      <c r="UZW168" s="247"/>
      <c r="UZX168" s="248"/>
      <c r="UZY168" s="248"/>
      <c r="UZZ168" s="248"/>
      <c r="VAA168" s="248"/>
      <c r="VAB168" s="247"/>
      <c r="VAC168" s="247"/>
      <c r="VAD168" s="247"/>
      <c r="VAE168" s="247"/>
      <c r="VAF168" s="248"/>
      <c r="VAG168" s="248"/>
      <c r="VAH168" s="248"/>
      <c r="VAI168" s="248"/>
      <c r="VAJ168" s="247"/>
      <c r="VAK168" s="247"/>
      <c r="VAL168" s="247"/>
      <c r="VAM168" s="247"/>
      <c r="VAN168" s="248"/>
      <c r="VAO168" s="248"/>
      <c r="VAP168" s="248"/>
      <c r="VAQ168" s="248"/>
      <c r="VAR168" s="247"/>
      <c r="VAS168" s="247"/>
      <c r="VAT168" s="247"/>
      <c r="VAU168" s="247"/>
      <c r="VAV168" s="248"/>
      <c r="VAW168" s="248"/>
      <c r="VAX168" s="248"/>
      <c r="VAY168" s="248"/>
      <c r="VAZ168" s="247"/>
      <c r="VBA168" s="247"/>
      <c r="VBB168" s="247"/>
      <c r="VBC168" s="247"/>
      <c r="VBD168" s="248"/>
      <c r="VBE168" s="248"/>
      <c r="VBF168" s="248"/>
      <c r="VBG168" s="248"/>
      <c r="VBH168" s="247"/>
      <c r="VBI168" s="247"/>
      <c r="VBJ168" s="247"/>
      <c r="VBK168" s="247"/>
      <c r="VBL168" s="248"/>
      <c r="VBM168" s="248"/>
      <c r="VBN168" s="248"/>
      <c r="VBO168" s="248"/>
      <c r="VBP168" s="247"/>
      <c r="VBQ168" s="247"/>
      <c r="VBR168" s="247"/>
      <c r="VBS168" s="247"/>
      <c r="VBT168" s="248"/>
      <c r="VBU168" s="248"/>
      <c r="VBV168" s="248"/>
      <c r="VBW168" s="248"/>
      <c r="VBX168" s="247"/>
      <c r="VBY168" s="247"/>
      <c r="VBZ168" s="247"/>
      <c r="VCA168" s="247"/>
      <c r="VCB168" s="248"/>
      <c r="VCC168" s="248"/>
      <c r="VCD168" s="248"/>
      <c r="VCE168" s="248"/>
      <c r="VCF168" s="247"/>
      <c r="VCG168" s="247"/>
      <c r="VCH168" s="247"/>
      <c r="VCI168" s="247"/>
      <c r="VCJ168" s="248"/>
      <c r="VCK168" s="248"/>
      <c r="VCL168" s="248"/>
      <c r="VCM168" s="248"/>
      <c r="VCN168" s="247"/>
      <c r="VCO168" s="247"/>
      <c r="VCP168" s="247"/>
      <c r="VCQ168" s="247"/>
      <c r="VCR168" s="248"/>
      <c r="VCS168" s="248"/>
      <c r="VCT168" s="248"/>
      <c r="VCU168" s="248"/>
      <c r="VCV168" s="247"/>
      <c r="VCW168" s="247"/>
      <c r="VCX168" s="247"/>
      <c r="VCY168" s="247"/>
      <c r="VCZ168" s="248"/>
      <c r="VDA168" s="248"/>
      <c r="VDB168" s="248"/>
      <c r="VDC168" s="248"/>
      <c r="VDD168" s="247"/>
      <c r="VDE168" s="247"/>
      <c r="VDF168" s="247"/>
      <c r="VDG168" s="247"/>
      <c r="VDH168" s="248"/>
      <c r="VDI168" s="248"/>
      <c r="VDJ168" s="248"/>
      <c r="VDK168" s="248"/>
      <c r="VDL168" s="247"/>
      <c r="VDM168" s="247"/>
      <c r="VDN168" s="247"/>
      <c r="VDO168" s="247"/>
      <c r="VDP168" s="248"/>
      <c r="VDQ168" s="248"/>
      <c r="VDR168" s="248"/>
      <c r="VDS168" s="248"/>
      <c r="VDT168" s="247"/>
      <c r="VDU168" s="247"/>
      <c r="VDV168" s="247"/>
      <c r="VDW168" s="247"/>
      <c r="VDX168" s="248"/>
      <c r="VDY168" s="248"/>
      <c r="VDZ168" s="248"/>
      <c r="VEA168" s="248"/>
      <c r="VEB168" s="247"/>
      <c r="VEC168" s="247"/>
      <c r="VED168" s="247"/>
      <c r="VEE168" s="247"/>
      <c r="VEF168" s="248"/>
      <c r="VEG168" s="248"/>
      <c r="VEH168" s="248"/>
      <c r="VEI168" s="248"/>
      <c r="VEJ168" s="247"/>
      <c r="VEK168" s="247"/>
      <c r="VEL168" s="247"/>
      <c r="VEM168" s="247"/>
      <c r="VEN168" s="248"/>
      <c r="VEO168" s="248"/>
      <c r="VEP168" s="248"/>
      <c r="VEQ168" s="248"/>
      <c r="VER168" s="247"/>
      <c r="VES168" s="247"/>
      <c r="VET168" s="247"/>
      <c r="VEU168" s="247"/>
      <c r="VEV168" s="248"/>
      <c r="VEW168" s="248"/>
      <c r="VEX168" s="248"/>
      <c r="VEY168" s="248"/>
      <c r="VEZ168" s="247"/>
      <c r="VFA168" s="247"/>
      <c r="VFB168" s="247"/>
      <c r="VFC168" s="247"/>
      <c r="VFD168" s="248"/>
      <c r="VFE168" s="248"/>
      <c r="VFF168" s="248"/>
      <c r="VFG168" s="248"/>
      <c r="VFH168" s="247"/>
      <c r="VFI168" s="247"/>
      <c r="VFJ168" s="247"/>
      <c r="VFK168" s="247"/>
      <c r="VFL168" s="248"/>
      <c r="VFM168" s="248"/>
      <c r="VFN168" s="248"/>
      <c r="VFO168" s="248"/>
      <c r="VFP168" s="247"/>
      <c r="VFQ168" s="247"/>
      <c r="VFR168" s="247"/>
      <c r="VFS168" s="247"/>
      <c r="VFT168" s="248"/>
      <c r="VFU168" s="248"/>
      <c r="VFV168" s="248"/>
      <c r="VFW168" s="248"/>
      <c r="VFX168" s="247"/>
      <c r="VFY168" s="247"/>
      <c r="VFZ168" s="247"/>
      <c r="VGA168" s="247"/>
      <c r="VGB168" s="248"/>
      <c r="VGC168" s="248"/>
      <c r="VGD168" s="248"/>
      <c r="VGE168" s="248"/>
      <c r="VGF168" s="247"/>
      <c r="VGG168" s="247"/>
      <c r="VGH168" s="247"/>
      <c r="VGI168" s="247"/>
      <c r="VGJ168" s="248"/>
      <c r="VGK168" s="248"/>
      <c r="VGL168" s="248"/>
      <c r="VGM168" s="248"/>
      <c r="VGN168" s="247"/>
      <c r="VGO168" s="247"/>
      <c r="VGP168" s="247"/>
      <c r="VGQ168" s="247"/>
      <c r="VGR168" s="248"/>
      <c r="VGS168" s="248"/>
      <c r="VGT168" s="248"/>
      <c r="VGU168" s="248"/>
      <c r="VGV168" s="247"/>
      <c r="VGW168" s="247"/>
      <c r="VGX168" s="247"/>
      <c r="VGY168" s="247"/>
      <c r="VGZ168" s="248"/>
      <c r="VHA168" s="248"/>
      <c r="VHB168" s="248"/>
      <c r="VHC168" s="248"/>
      <c r="VHD168" s="247"/>
      <c r="VHE168" s="247"/>
      <c r="VHF168" s="247"/>
      <c r="VHG168" s="247"/>
      <c r="VHH168" s="248"/>
      <c r="VHI168" s="248"/>
      <c r="VHJ168" s="248"/>
      <c r="VHK168" s="248"/>
      <c r="VHL168" s="247"/>
      <c r="VHM168" s="247"/>
      <c r="VHN168" s="247"/>
      <c r="VHO168" s="247"/>
      <c r="VHP168" s="248"/>
      <c r="VHQ168" s="248"/>
      <c r="VHR168" s="248"/>
      <c r="VHS168" s="248"/>
      <c r="VHT168" s="247"/>
      <c r="VHU168" s="247"/>
      <c r="VHV168" s="247"/>
      <c r="VHW168" s="247"/>
      <c r="VHX168" s="248"/>
      <c r="VHY168" s="248"/>
      <c r="VHZ168" s="248"/>
      <c r="VIA168" s="248"/>
      <c r="VIB168" s="247"/>
      <c r="VIC168" s="247"/>
      <c r="VID168" s="247"/>
      <c r="VIE168" s="247"/>
      <c r="VIF168" s="248"/>
      <c r="VIG168" s="248"/>
      <c r="VIH168" s="248"/>
      <c r="VII168" s="248"/>
      <c r="VIJ168" s="247"/>
      <c r="VIK168" s="247"/>
      <c r="VIL168" s="247"/>
      <c r="VIM168" s="247"/>
      <c r="VIN168" s="248"/>
      <c r="VIO168" s="248"/>
      <c r="VIP168" s="248"/>
      <c r="VIQ168" s="248"/>
      <c r="VIR168" s="247"/>
      <c r="VIS168" s="247"/>
      <c r="VIT168" s="247"/>
      <c r="VIU168" s="247"/>
      <c r="VIV168" s="248"/>
      <c r="VIW168" s="248"/>
      <c r="VIX168" s="248"/>
      <c r="VIY168" s="248"/>
      <c r="VIZ168" s="247"/>
      <c r="VJA168" s="247"/>
      <c r="VJB168" s="247"/>
      <c r="VJC168" s="247"/>
      <c r="VJD168" s="248"/>
      <c r="VJE168" s="248"/>
      <c r="VJF168" s="248"/>
      <c r="VJG168" s="248"/>
      <c r="VJH168" s="247"/>
      <c r="VJI168" s="247"/>
      <c r="VJJ168" s="247"/>
      <c r="VJK168" s="247"/>
      <c r="VJL168" s="248"/>
      <c r="VJM168" s="248"/>
      <c r="VJN168" s="248"/>
      <c r="VJO168" s="248"/>
      <c r="VJP168" s="247"/>
      <c r="VJQ168" s="247"/>
      <c r="VJR168" s="247"/>
      <c r="VJS168" s="247"/>
      <c r="VJT168" s="248"/>
      <c r="VJU168" s="248"/>
      <c r="VJV168" s="248"/>
      <c r="VJW168" s="248"/>
      <c r="VJX168" s="247"/>
      <c r="VJY168" s="247"/>
      <c r="VJZ168" s="247"/>
      <c r="VKA168" s="247"/>
      <c r="VKB168" s="248"/>
      <c r="VKC168" s="248"/>
      <c r="VKD168" s="248"/>
      <c r="VKE168" s="248"/>
      <c r="VKF168" s="247"/>
      <c r="VKG168" s="247"/>
      <c r="VKH168" s="247"/>
      <c r="VKI168" s="247"/>
      <c r="VKJ168" s="248"/>
      <c r="VKK168" s="248"/>
      <c r="VKL168" s="248"/>
      <c r="VKM168" s="248"/>
      <c r="VKN168" s="247"/>
      <c r="VKO168" s="247"/>
      <c r="VKP168" s="247"/>
      <c r="VKQ168" s="247"/>
      <c r="VKR168" s="248"/>
      <c r="VKS168" s="248"/>
      <c r="VKT168" s="248"/>
      <c r="VKU168" s="248"/>
      <c r="VKV168" s="247"/>
      <c r="VKW168" s="247"/>
      <c r="VKX168" s="247"/>
      <c r="VKY168" s="247"/>
      <c r="VKZ168" s="248"/>
      <c r="VLA168" s="248"/>
      <c r="VLB168" s="248"/>
      <c r="VLC168" s="248"/>
      <c r="VLD168" s="247"/>
      <c r="VLE168" s="247"/>
      <c r="VLF168" s="247"/>
      <c r="VLG168" s="247"/>
      <c r="VLH168" s="248"/>
      <c r="VLI168" s="248"/>
      <c r="VLJ168" s="248"/>
      <c r="VLK168" s="248"/>
      <c r="VLL168" s="247"/>
      <c r="VLM168" s="247"/>
      <c r="VLN168" s="247"/>
      <c r="VLO168" s="247"/>
      <c r="VLP168" s="248"/>
      <c r="VLQ168" s="248"/>
      <c r="VLR168" s="248"/>
      <c r="VLS168" s="248"/>
      <c r="VLT168" s="247"/>
      <c r="VLU168" s="247"/>
      <c r="VLV168" s="247"/>
      <c r="VLW168" s="247"/>
      <c r="VLX168" s="248"/>
      <c r="VLY168" s="248"/>
      <c r="VLZ168" s="248"/>
      <c r="VMA168" s="248"/>
      <c r="VMB168" s="247"/>
      <c r="VMC168" s="247"/>
      <c r="VMD168" s="247"/>
      <c r="VME168" s="247"/>
      <c r="VMF168" s="248"/>
      <c r="VMG168" s="248"/>
      <c r="VMH168" s="248"/>
      <c r="VMI168" s="248"/>
      <c r="VMJ168" s="247"/>
      <c r="VMK168" s="247"/>
      <c r="VML168" s="247"/>
      <c r="VMM168" s="247"/>
      <c r="VMN168" s="248"/>
      <c r="VMO168" s="248"/>
      <c r="VMP168" s="248"/>
      <c r="VMQ168" s="248"/>
      <c r="VMR168" s="247"/>
      <c r="VMS168" s="247"/>
      <c r="VMT168" s="247"/>
      <c r="VMU168" s="247"/>
      <c r="VMV168" s="248"/>
      <c r="VMW168" s="248"/>
      <c r="VMX168" s="248"/>
      <c r="VMY168" s="248"/>
      <c r="VMZ168" s="247"/>
      <c r="VNA168" s="247"/>
      <c r="VNB168" s="247"/>
      <c r="VNC168" s="247"/>
      <c r="VND168" s="248"/>
      <c r="VNE168" s="248"/>
      <c r="VNF168" s="248"/>
      <c r="VNG168" s="248"/>
      <c r="VNH168" s="247"/>
      <c r="VNI168" s="247"/>
      <c r="VNJ168" s="247"/>
      <c r="VNK168" s="247"/>
      <c r="VNL168" s="248"/>
      <c r="VNM168" s="248"/>
      <c r="VNN168" s="248"/>
      <c r="VNO168" s="248"/>
      <c r="VNP168" s="247"/>
      <c r="VNQ168" s="247"/>
      <c r="VNR168" s="247"/>
      <c r="VNS168" s="247"/>
      <c r="VNT168" s="248"/>
      <c r="VNU168" s="248"/>
      <c r="VNV168" s="248"/>
      <c r="VNW168" s="248"/>
      <c r="VNX168" s="247"/>
      <c r="VNY168" s="247"/>
      <c r="VNZ168" s="247"/>
      <c r="VOA168" s="247"/>
      <c r="VOB168" s="248"/>
      <c r="VOC168" s="248"/>
      <c r="VOD168" s="248"/>
      <c r="VOE168" s="248"/>
      <c r="VOF168" s="247"/>
      <c r="VOG168" s="247"/>
      <c r="VOH168" s="247"/>
      <c r="VOI168" s="247"/>
      <c r="VOJ168" s="248"/>
      <c r="VOK168" s="248"/>
      <c r="VOL168" s="248"/>
      <c r="VOM168" s="248"/>
      <c r="VON168" s="247"/>
      <c r="VOO168" s="247"/>
      <c r="VOP168" s="247"/>
      <c r="VOQ168" s="247"/>
      <c r="VOR168" s="248"/>
      <c r="VOS168" s="248"/>
      <c r="VOT168" s="248"/>
      <c r="VOU168" s="248"/>
      <c r="VOV168" s="247"/>
      <c r="VOW168" s="247"/>
      <c r="VOX168" s="247"/>
      <c r="VOY168" s="247"/>
      <c r="VOZ168" s="248"/>
      <c r="VPA168" s="248"/>
      <c r="VPB168" s="248"/>
      <c r="VPC168" s="248"/>
      <c r="VPD168" s="247"/>
      <c r="VPE168" s="247"/>
      <c r="VPF168" s="247"/>
      <c r="VPG168" s="247"/>
      <c r="VPH168" s="248"/>
      <c r="VPI168" s="248"/>
      <c r="VPJ168" s="248"/>
      <c r="VPK168" s="248"/>
      <c r="VPL168" s="247"/>
      <c r="VPM168" s="247"/>
      <c r="VPN168" s="247"/>
      <c r="VPO168" s="247"/>
      <c r="VPP168" s="248"/>
      <c r="VPQ168" s="248"/>
      <c r="VPR168" s="248"/>
      <c r="VPS168" s="248"/>
      <c r="VPT168" s="247"/>
      <c r="VPU168" s="247"/>
      <c r="VPV168" s="247"/>
      <c r="VPW168" s="247"/>
      <c r="VPX168" s="248"/>
      <c r="VPY168" s="248"/>
      <c r="VPZ168" s="248"/>
      <c r="VQA168" s="248"/>
      <c r="VQB168" s="247"/>
      <c r="VQC168" s="247"/>
      <c r="VQD168" s="247"/>
      <c r="VQE168" s="247"/>
      <c r="VQF168" s="248"/>
      <c r="VQG168" s="248"/>
      <c r="VQH168" s="248"/>
      <c r="VQI168" s="248"/>
      <c r="VQJ168" s="247"/>
      <c r="VQK168" s="247"/>
      <c r="VQL168" s="247"/>
      <c r="VQM168" s="247"/>
      <c r="VQN168" s="248"/>
      <c r="VQO168" s="248"/>
      <c r="VQP168" s="248"/>
      <c r="VQQ168" s="248"/>
      <c r="VQR168" s="247"/>
      <c r="VQS168" s="247"/>
      <c r="VQT168" s="247"/>
      <c r="VQU168" s="247"/>
      <c r="VQV168" s="248"/>
      <c r="VQW168" s="248"/>
      <c r="VQX168" s="248"/>
      <c r="VQY168" s="248"/>
      <c r="VQZ168" s="247"/>
      <c r="VRA168" s="247"/>
      <c r="VRB168" s="247"/>
      <c r="VRC168" s="247"/>
      <c r="VRD168" s="248"/>
      <c r="VRE168" s="248"/>
      <c r="VRF168" s="248"/>
      <c r="VRG168" s="248"/>
      <c r="VRH168" s="247"/>
      <c r="VRI168" s="247"/>
      <c r="VRJ168" s="247"/>
      <c r="VRK168" s="247"/>
      <c r="VRL168" s="248"/>
      <c r="VRM168" s="248"/>
      <c r="VRN168" s="248"/>
      <c r="VRO168" s="248"/>
      <c r="VRP168" s="247"/>
      <c r="VRQ168" s="247"/>
      <c r="VRR168" s="247"/>
      <c r="VRS168" s="247"/>
      <c r="VRT168" s="248"/>
      <c r="VRU168" s="248"/>
      <c r="VRV168" s="248"/>
      <c r="VRW168" s="248"/>
      <c r="VRX168" s="247"/>
      <c r="VRY168" s="247"/>
      <c r="VRZ168" s="247"/>
      <c r="VSA168" s="247"/>
      <c r="VSB168" s="248"/>
      <c r="VSC168" s="248"/>
      <c r="VSD168" s="248"/>
      <c r="VSE168" s="248"/>
      <c r="VSF168" s="247"/>
      <c r="VSG168" s="247"/>
      <c r="VSH168" s="247"/>
      <c r="VSI168" s="247"/>
      <c r="VSJ168" s="248"/>
      <c r="VSK168" s="248"/>
      <c r="VSL168" s="248"/>
      <c r="VSM168" s="248"/>
      <c r="VSN168" s="247"/>
      <c r="VSO168" s="247"/>
      <c r="VSP168" s="247"/>
      <c r="VSQ168" s="247"/>
      <c r="VSR168" s="248"/>
      <c r="VSS168" s="248"/>
      <c r="VST168" s="248"/>
      <c r="VSU168" s="248"/>
      <c r="VSV168" s="247"/>
      <c r="VSW168" s="247"/>
      <c r="VSX168" s="247"/>
      <c r="VSY168" s="247"/>
      <c r="VSZ168" s="248"/>
      <c r="VTA168" s="248"/>
      <c r="VTB168" s="248"/>
      <c r="VTC168" s="248"/>
      <c r="VTD168" s="247"/>
      <c r="VTE168" s="247"/>
      <c r="VTF168" s="247"/>
      <c r="VTG168" s="247"/>
      <c r="VTH168" s="248"/>
      <c r="VTI168" s="248"/>
      <c r="VTJ168" s="248"/>
      <c r="VTK168" s="248"/>
      <c r="VTL168" s="247"/>
      <c r="VTM168" s="247"/>
      <c r="VTN168" s="247"/>
      <c r="VTO168" s="247"/>
      <c r="VTP168" s="248"/>
      <c r="VTQ168" s="248"/>
      <c r="VTR168" s="248"/>
      <c r="VTS168" s="248"/>
      <c r="VTT168" s="247"/>
      <c r="VTU168" s="247"/>
      <c r="VTV168" s="247"/>
      <c r="VTW168" s="247"/>
      <c r="VTX168" s="248"/>
      <c r="VTY168" s="248"/>
      <c r="VTZ168" s="248"/>
      <c r="VUA168" s="248"/>
      <c r="VUB168" s="247"/>
      <c r="VUC168" s="247"/>
      <c r="VUD168" s="247"/>
      <c r="VUE168" s="247"/>
      <c r="VUF168" s="248"/>
      <c r="VUG168" s="248"/>
      <c r="VUH168" s="248"/>
      <c r="VUI168" s="248"/>
      <c r="VUJ168" s="247"/>
      <c r="VUK168" s="247"/>
      <c r="VUL168" s="247"/>
      <c r="VUM168" s="247"/>
      <c r="VUN168" s="248"/>
      <c r="VUO168" s="248"/>
      <c r="VUP168" s="248"/>
      <c r="VUQ168" s="248"/>
      <c r="VUR168" s="247"/>
      <c r="VUS168" s="247"/>
      <c r="VUT168" s="247"/>
      <c r="VUU168" s="247"/>
      <c r="VUV168" s="248"/>
      <c r="VUW168" s="248"/>
      <c r="VUX168" s="248"/>
      <c r="VUY168" s="248"/>
      <c r="VUZ168" s="247"/>
      <c r="VVA168" s="247"/>
      <c r="VVB168" s="247"/>
      <c r="VVC168" s="247"/>
      <c r="VVD168" s="248"/>
      <c r="VVE168" s="248"/>
      <c r="VVF168" s="248"/>
      <c r="VVG168" s="248"/>
      <c r="VVH168" s="247"/>
      <c r="VVI168" s="247"/>
      <c r="VVJ168" s="247"/>
      <c r="VVK168" s="247"/>
      <c r="VVL168" s="248"/>
      <c r="VVM168" s="248"/>
      <c r="VVN168" s="248"/>
      <c r="VVO168" s="248"/>
      <c r="VVP168" s="247"/>
      <c r="VVQ168" s="247"/>
      <c r="VVR168" s="247"/>
      <c r="VVS168" s="247"/>
      <c r="VVT168" s="248"/>
      <c r="VVU168" s="248"/>
      <c r="VVV168" s="248"/>
      <c r="VVW168" s="248"/>
      <c r="VVX168" s="247"/>
      <c r="VVY168" s="247"/>
      <c r="VVZ168" s="247"/>
      <c r="VWA168" s="247"/>
      <c r="VWB168" s="248"/>
      <c r="VWC168" s="248"/>
      <c r="VWD168" s="248"/>
      <c r="VWE168" s="248"/>
      <c r="VWF168" s="247"/>
      <c r="VWG168" s="247"/>
      <c r="VWH168" s="247"/>
      <c r="VWI168" s="247"/>
      <c r="VWJ168" s="248"/>
      <c r="VWK168" s="248"/>
      <c r="VWL168" s="248"/>
      <c r="VWM168" s="248"/>
      <c r="VWN168" s="247"/>
      <c r="VWO168" s="247"/>
      <c r="VWP168" s="247"/>
      <c r="VWQ168" s="247"/>
      <c r="VWR168" s="248"/>
      <c r="VWS168" s="248"/>
      <c r="VWT168" s="248"/>
      <c r="VWU168" s="248"/>
      <c r="VWV168" s="247"/>
      <c r="VWW168" s="247"/>
      <c r="VWX168" s="247"/>
      <c r="VWY168" s="247"/>
      <c r="VWZ168" s="248"/>
      <c r="VXA168" s="248"/>
      <c r="VXB168" s="248"/>
      <c r="VXC168" s="248"/>
      <c r="VXD168" s="247"/>
      <c r="VXE168" s="247"/>
      <c r="VXF168" s="247"/>
      <c r="VXG168" s="247"/>
      <c r="VXH168" s="248"/>
      <c r="VXI168" s="248"/>
      <c r="VXJ168" s="248"/>
      <c r="VXK168" s="248"/>
      <c r="VXL168" s="247"/>
      <c r="VXM168" s="247"/>
      <c r="VXN168" s="247"/>
      <c r="VXO168" s="247"/>
      <c r="VXP168" s="248"/>
      <c r="VXQ168" s="248"/>
      <c r="VXR168" s="248"/>
      <c r="VXS168" s="248"/>
      <c r="VXT168" s="247"/>
      <c r="VXU168" s="247"/>
      <c r="VXV168" s="247"/>
      <c r="VXW168" s="247"/>
      <c r="VXX168" s="248"/>
      <c r="VXY168" s="248"/>
      <c r="VXZ168" s="248"/>
      <c r="VYA168" s="248"/>
      <c r="VYB168" s="247"/>
      <c r="VYC168" s="247"/>
      <c r="VYD168" s="247"/>
      <c r="VYE168" s="247"/>
      <c r="VYF168" s="248"/>
      <c r="VYG168" s="248"/>
      <c r="VYH168" s="248"/>
      <c r="VYI168" s="248"/>
      <c r="VYJ168" s="247"/>
      <c r="VYK168" s="247"/>
      <c r="VYL168" s="247"/>
      <c r="VYM168" s="247"/>
      <c r="VYN168" s="248"/>
      <c r="VYO168" s="248"/>
      <c r="VYP168" s="248"/>
      <c r="VYQ168" s="248"/>
      <c r="VYR168" s="247"/>
      <c r="VYS168" s="247"/>
      <c r="VYT168" s="247"/>
      <c r="VYU168" s="247"/>
      <c r="VYV168" s="248"/>
      <c r="VYW168" s="248"/>
      <c r="VYX168" s="248"/>
      <c r="VYY168" s="248"/>
      <c r="VYZ168" s="247"/>
      <c r="VZA168" s="247"/>
      <c r="VZB168" s="247"/>
      <c r="VZC168" s="247"/>
      <c r="VZD168" s="248"/>
      <c r="VZE168" s="248"/>
      <c r="VZF168" s="248"/>
      <c r="VZG168" s="248"/>
      <c r="VZH168" s="247"/>
      <c r="VZI168" s="247"/>
      <c r="VZJ168" s="247"/>
      <c r="VZK168" s="247"/>
      <c r="VZL168" s="248"/>
      <c r="VZM168" s="248"/>
      <c r="VZN168" s="248"/>
      <c r="VZO168" s="248"/>
      <c r="VZP168" s="247"/>
      <c r="VZQ168" s="247"/>
      <c r="VZR168" s="247"/>
      <c r="VZS168" s="247"/>
      <c r="VZT168" s="248"/>
      <c r="VZU168" s="248"/>
      <c r="VZV168" s="248"/>
      <c r="VZW168" s="248"/>
      <c r="VZX168" s="247"/>
      <c r="VZY168" s="247"/>
      <c r="VZZ168" s="247"/>
      <c r="WAA168" s="247"/>
      <c r="WAB168" s="248"/>
      <c r="WAC168" s="248"/>
      <c r="WAD168" s="248"/>
      <c r="WAE168" s="248"/>
      <c r="WAF168" s="247"/>
      <c r="WAG168" s="247"/>
      <c r="WAH168" s="247"/>
      <c r="WAI168" s="247"/>
      <c r="WAJ168" s="248"/>
      <c r="WAK168" s="248"/>
      <c r="WAL168" s="248"/>
      <c r="WAM168" s="248"/>
      <c r="WAN168" s="247"/>
      <c r="WAO168" s="247"/>
      <c r="WAP168" s="247"/>
      <c r="WAQ168" s="247"/>
      <c r="WAR168" s="248"/>
      <c r="WAS168" s="248"/>
      <c r="WAT168" s="248"/>
      <c r="WAU168" s="248"/>
      <c r="WAV168" s="247"/>
      <c r="WAW168" s="247"/>
      <c r="WAX168" s="247"/>
      <c r="WAY168" s="247"/>
      <c r="WAZ168" s="248"/>
      <c r="WBA168" s="248"/>
      <c r="WBB168" s="248"/>
      <c r="WBC168" s="248"/>
      <c r="WBD168" s="247"/>
      <c r="WBE168" s="247"/>
      <c r="WBF168" s="247"/>
      <c r="WBG168" s="247"/>
      <c r="WBH168" s="248"/>
      <c r="WBI168" s="248"/>
      <c r="WBJ168" s="248"/>
      <c r="WBK168" s="248"/>
      <c r="WBL168" s="247"/>
      <c r="WBM168" s="247"/>
      <c r="WBN168" s="247"/>
      <c r="WBO168" s="247"/>
      <c r="WBP168" s="248"/>
      <c r="WBQ168" s="248"/>
      <c r="WBR168" s="248"/>
      <c r="WBS168" s="248"/>
      <c r="WBT168" s="247"/>
      <c r="WBU168" s="247"/>
      <c r="WBV168" s="247"/>
      <c r="WBW168" s="247"/>
      <c r="WBX168" s="248"/>
      <c r="WBY168" s="248"/>
      <c r="WBZ168" s="248"/>
      <c r="WCA168" s="248"/>
      <c r="WCB168" s="247"/>
      <c r="WCC168" s="247"/>
      <c r="WCD168" s="247"/>
      <c r="WCE168" s="247"/>
      <c r="WCF168" s="248"/>
      <c r="WCG168" s="248"/>
      <c r="WCH168" s="248"/>
      <c r="WCI168" s="248"/>
      <c r="WCJ168" s="247"/>
      <c r="WCK168" s="247"/>
      <c r="WCL168" s="247"/>
      <c r="WCM168" s="247"/>
      <c r="WCN168" s="248"/>
      <c r="WCO168" s="248"/>
      <c r="WCP168" s="248"/>
      <c r="WCQ168" s="248"/>
      <c r="WCR168" s="247"/>
      <c r="WCS168" s="247"/>
      <c r="WCT168" s="247"/>
      <c r="WCU168" s="247"/>
      <c r="WCV168" s="248"/>
      <c r="WCW168" s="248"/>
      <c r="WCX168" s="248"/>
      <c r="WCY168" s="248"/>
      <c r="WCZ168" s="247"/>
      <c r="WDA168" s="247"/>
      <c r="WDB168" s="247"/>
      <c r="WDC168" s="247"/>
      <c r="WDD168" s="248"/>
      <c r="WDE168" s="248"/>
      <c r="WDF168" s="248"/>
      <c r="WDG168" s="248"/>
      <c r="WDH168" s="247"/>
      <c r="WDI168" s="247"/>
      <c r="WDJ168" s="247"/>
      <c r="WDK168" s="247"/>
      <c r="WDL168" s="248"/>
      <c r="WDM168" s="248"/>
      <c r="WDN168" s="248"/>
      <c r="WDO168" s="248"/>
      <c r="WDP168" s="247"/>
      <c r="WDQ168" s="247"/>
      <c r="WDR168" s="247"/>
      <c r="WDS168" s="247"/>
      <c r="WDT168" s="248"/>
      <c r="WDU168" s="248"/>
      <c r="WDV168" s="248"/>
      <c r="WDW168" s="248"/>
      <c r="WDX168" s="247"/>
      <c r="WDY168" s="247"/>
      <c r="WDZ168" s="247"/>
      <c r="WEA168" s="247"/>
      <c r="WEB168" s="248"/>
      <c r="WEC168" s="248"/>
      <c r="WED168" s="248"/>
      <c r="WEE168" s="248"/>
      <c r="WEF168" s="247"/>
      <c r="WEG168" s="247"/>
      <c r="WEH168" s="247"/>
      <c r="WEI168" s="247"/>
      <c r="WEJ168" s="248"/>
      <c r="WEK168" s="248"/>
      <c r="WEL168" s="248"/>
      <c r="WEM168" s="248"/>
      <c r="WEN168" s="247"/>
      <c r="WEO168" s="247"/>
      <c r="WEP168" s="247"/>
      <c r="WEQ168" s="247"/>
      <c r="WER168" s="248"/>
      <c r="WES168" s="248"/>
      <c r="WET168" s="248"/>
      <c r="WEU168" s="248"/>
      <c r="WEV168" s="247"/>
      <c r="WEW168" s="247"/>
      <c r="WEX168" s="247"/>
      <c r="WEY168" s="247"/>
      <c r="WEZ168" s="248"/>
      <c r="WFA168" s="248"/>
      <c r="WFB168" s="248"/>
      <c r="WFC168" s="248"/>
      <c r="WFD168" s="247"/>
      <c r="WFE168" s="247"/>
      <c r="WFF168" s="247"/>
      <c r="WFG168" s="247"/>
      <c r="WFH168" s="248"/>
      <c r="WFI168" s="248"/>
      <c r="WFJ168" s="248"/>
      <c r="WFK168" s="248"/>
      <c r="WFL168" s="247"/>
      <c r="WFM168" s="247"/>
      <c r="WFN168" s="247"/>
      <c r="WFO168" s="247"/>
      <c r="WFP168" s="248"/>
      <c r="WFQ168" s="248"/>
      <c r="WFR168" s="248"/>
      <c r="WFS168" s="248"/>
      <c r="WFT168" s="247"/>
      <c r="WFU168" s="247"/>
      <c r="WFV168" s="247"/>
      <c r="WFW168" s="247"/>
      <c r="WFX168" s="248"/>
      <c r="WFY168" s="248"/>
      <c r="WFZ168" s="248"/>
      <c r="WGA168" s="248"/>
      <c r="WGB168" s="247"/>
      <c r="WGC168" s="247"/>
      <c r="WGD168" s="247"/>
      <c r="WGE168" s="247"/>
      <c r="WGF168" s="248"/>
      <c r="WGG168" s="248"/>
      <c r="WGH168" s="248"/>
      <c r="WGI168" s="248"/>
      <c r="WGJ168" s="247"/>
      <c r="WGK168" s="247"/>
      <c r="WGL168" s="247"/>
      <c r="WGM168" s="247"/>
      <c r="WGN168" s="248"/>
      <c r="WGO168" s="248"/>
      <c r="WGP168" s="248"/>
      <c r="WGQ168" s="248"/>
      <c r="WGR168" s="247"/>
      <c r="WGS168" s="247"/>
      <c r="WGT168" s="247"/>
      <c r="WGU168" s="247"/>
      <c r="WGV168" s="248"/>
      <c r="WGW168" s="248"/>
      <c r="WGX168" s="248"/>
      <c r="WGY168" s="248"/>
      <c r="WGZ168" s="247"/>
      <c r="WHA168" s="247"/>
      <c r="WHB168" s="247"/>
      <c r="WHC168" s="247"/>
      <c r="WHD168" s="248"/>
      <c r="WHE168" s="248"/>
      <c r="WHF168" s="248"/>
      <c r="WHG168" s="248"/>
      <c r="WHH168" s="247"/>
      <c r="WHI168" s="247"/>
      <c r="WHJ168" s="247"/>
      <c r="WHK168" s="247"/>
      <c r="WHL168" s="248"/>
      <c r="WHM168" s="248"/>
      <c r="WHN168" s="248"/>
      <c r="WHO168" s="248"/>
      <c r="WHP168" s="247"/>
      <c r="WHQ168" s="247"/>
      <c r="WHR168" s="247"/>
      <c r="WHS168" s="247"/>
      <c r="WHT168" s="248"/>
      <c r="WHU168" s="248"/>
      <c r="WHV168" s="248"/>
      <c r="WHW168" s="248"/>
      <c r="WHX168" s="247"/>
      <c r="WHY168" s="247"/>
      <c r="WHZ168" s="247"/>
      <c r="WIA168" s="247"/>
      <c r="WIB168" s="248"/>
      <c r="WIC168" s="248"/>
      <c r="WID168" s="248"/>
      <c r="WIE168" s="248"/>
      <c r="WIF168" s="247"/>
      <c r="WIG168" s="247"/>
      <c r="WIH168" s="247"/>
      <c r="WII168" s="247"/>
      <c r="WIJ168" s="248"/>
      <c r="WIK168" s="248"/>
      <c r="WIL168" s="248"/>
      <c r="WIM168" s="248"/>
      <c r="WIN168" s="247"/>
      <c r="WIO168" s="247"/>
      <c r="WIP168" s="247"/>
      <c r="WIQ168" s="247"/>
      <c r="WIR168" s="248"/>
      <c r="WIS168" s="248"/>
      <c r="WIT168" s="248"/>
      <c r="WIU168" s="248"/>
      <c r="WIV168" s="247"/>
      <c r="WIW168" s="247"/>
      <c r="WIX168" s="247"/>
      <c r="WIY168" s="247"/>
      <c r="WIZ168" s="248"/>
      <c r="WJA168" s="248"/>
      <c r="WJB168" s="248"/>
      <c r="WJC168" s="248"/>
      <c r="WJD168" s="247"/>
      <c r="WJE168" s="247"/>
      <c r="WJF168" s="247"/>
      <c r="WJG168" s="247"/>
      <c r="WJH168" s="248"/>
      <c r="WJI168" s="248"/>
      <c r="WJJ168" s="248"/>
      <c r="WJK168" s="248"/>
      <c r="WJL168" s="247"/>
      <c r="WJM168" s="247"/>
      <c r="WJN168" s="247"/>
      <c r="WJO168" s="247"/>
      <c r="WJP168" s="248"/>
      <c r="WJQ168" s="248"/>
      <c r="WJR168" s="248"/>
      <c r="WJS168" s="248"/>
      <c r="WJT168" s="247"/>
      <c r="WJU168" s="247"/>
      <c r="WJV168" s="247"/>
      <c r="WJW168" s="247"/>
      <c r="WJX168" s="248"/>
      <c r="WJY168" s="248"/>
      <c r="WJZ168" s="248"/>
      <c r="WKA168" s="248"/>
      <c r="WKB168" s="247"/>
      <c r="WKC168" s="247"/>
      <c r="WKD168" s="247"/>
      <c r="WKE168" s="247"/>
      <c r="WKF168" s="248"/>
      <c r="WKG168" s="248"/>
      <c r="WKH168" s="248"/>
      <c r="WKI168" s="248"/>
      <c r="WKJ168" s="247"/>
      <c r="WKK168" s="247"/>
      <c r="WKL168" s="247"/>
      <c r="WKM168" s="247"/>
      <c r="WKN168" s="248"/>
      <c r="WKO168" s="248"/>
      <c r="WKP168" s="248"/>
      <c r="WKQ168" s="248"/>
      <c r="WKR168" s="247"/>
      <c r="WKS168" s="247"/>
      <c r="WKT168" s="247"/>
      <c r="WKU168" s="247"/>
      <c r="WKV168" s="248"/>
      <c r="WKW168" s="248"/>
      <c r="WKX168" s="248"/>
      <c r="WKY168" s="248"/>
      <c r="WKZ168" s="247"/>
      <c r="WLA168" s="247"/>
      <c r="WLB168" s="247"/>
      <c r="WLC168" s="247"/>
      <c r="WLD168" s="248"/>
      <c r="WLE168" s="248"/>
      <c r="WLF168" s="248"/>
      <c r="WLG168" s="248"/>
      <c r="WLH168" s="247"/>
      <c r="WLI168" s="247"/>
      <c r="WLJ168" s="247"/>
      <c r="WLK168" s="247"/>
      <c r="WLL168" s="248"/>
      <c r="WLM168" s="248"/>
      <c r="WLN168" s="248"/>
      <c r="WLO168" s="248"/>
      <c r="WLP168" s="247"/>
      <c r="WLQ168" s="247"/>
      <c r="WLR168" s="247"/>
      <c r="WLS168" s="247"/>
      <c r="WLT168" s="248"/>
      <c r="WLU168" s="248"/>
      <c r="WLV168" s="248"/>
      <c r="WLW168" s="248"/>
      <c r="WLX168" s="247"/>
      <c r="WLY168" s="247"/>
      <c r="WLZ168" s="247"/>
      <c r="WMA168" s="247"/>
      <c r="WMB168" s="248"/>
      <c r="WMC168" s="248"/>
      <c r="WMD168" s="248"/>
      <c r="WME168" s="248"/>
      <c r="WMF168" s="247"/>
      <c r="WMG168" s="247"/>
      <c r="WMH168" s="247"/>
      <c r="WMI168" s="247"/>
      <c r="WMJ168" s="248"/>
      <c r="WMK168" s="248"/>
      <c r="WML168" s="248"/>
      <c r="WMM168" s="248"/>
      <c r="WMN168" s="247"/>
      <c r="WMO168" s="247"/>
      <c r="WMP168" s="247"/>
      <c r="WMQ168" s="247"/>
      <c r="WMR168" s="248"/>
      <c r="WMS168" s="248"/>
      <c r="WMT168" s="248"/>
      <c r="WMU168" s="248"/>
      <c r="WMV168" s="247"/>
      <c r="WMW168" s="247"/>
      <c r="WMX168" s="247"/>
      <c r="WMY168" s="247"/>
      <c r="WMZ168" s="248"/>
      <c r="WNA168" s="248"/>
      <c r="WNB168" s="248"/>
      <c r="WNC168" s="248"/>
      <c r="WND168" s="247"/>
      <c r="WNE168" s="247"/>
      <c r="WNF168" s="247"/>
      <c r="WNG168" s="247"/>
      <c r="WNH168" s="248"/>
      <c r="WNI168" s="248"/>
      <c r="WNJ168" s="248"/>
      <c r="WNK168" s="248"/>
      <c r="WNL168" s="247"/>
      <c r="WNM168" s="247"/>
      <c r="WNN168" s="247"/>
      <c r="WNO168" s="247"/>
      <c r="WNP168" s="248"/>
      <c r="WNQ168" s="248"/>
      <c r="WNR168" s="248"/>
      <c r="WNS168" s="248"/>
      <c r="WNT168" s="247"/>
      <c r="WNU168" s="247"/>
      <c r="WNV168" s="247"/>
      <c r="WNW168" s="247"/>
      <c r="WNX168" s="248"/>
      <c r="WNY168" s="248"/>
      <c r="WNZ168" s="248"/>
      <c r="WOA168" s="248"/>
      <c r="WOB168" s="247"/>
      <c r="WOC168" s="247"/>
      <c r="WOD168" s="247"/>
      <c r="WOE168" s="247"/>
      <c r="WOF168" s="248"/>
      <c r="WOG168" s="248"/>
      <c r="WOH168" s="248"/>
      <c r="WOI168" s="248"/>
      <c r="WOJ168" s="247"/>
      <c r="WOK168" s="247"/>
      <c r="WOL168" s="247"/>
      <c r="WOM168" s="247"/>
      <c r="WON168" s="248"/>
      <c r="WOO168" s="248"/>
      <c r="WOP168" s="248"/>
      <c r="WOQ168" s="248"/>
      <c r="WOR168" s="247"/>
      <c r="WOS168" s="247"/>
      <c r="WOT168" s="247"/>
      <c r="WOU168" s="247"/>
      <c r="WOV168" s="248"/>
      <c r="WOW168" s="248"/>
      <c r="WOX168" s="248"/>
      <c r="WOY168" s="248"/>
      <c r="WOZ168" s="247"/>
      <c r="WPA168" s="247"/>
      <c r="WPB168" s="247"/>
      <c r="WPC168" s="247"/>
      <c r="WPD168" s="248"/>
      <c r="WPE168" s="248"/>
      <c r="WPF168" s="248"/>
      <c r="WPG168" s="248"/>
      <c r="WPH168" s="247"/>
      <c r="WPI168" s="247"/>
      <c r="WPJ168" s="247"/>
      <c r="WPK168" s="247"/>
      <c r="WPL168" s="248"/>
      <c r="WPM168" s="248"/>
      <c r="WPN168" s="248"/>
      <c r="WPO168" s="248"/>
      <c r="WPP168" s="247"/>
      <c r="WPQ168" s="247"/>
      <c r="WPR168" s="247"/>
      <c r="WPS168" s="247"/>
      <c r="WPT168" s="248"/>
      <c r="WPU168" s="248"/>
      <c r="WPV168" s="248"/>
      <c r="WPW168" s="248"/>
      <c r="WPX168" s="247"/>
      <c r="WPY168" s="247"/>
      <c r="WPZ168" s="247"/>
      <c r="WQA168" s="247"/>
      <c r="WQB168" s="248"/>
      <c r="WQC168" s="248"/>
      <c r="WQD168" s="248"/>
      <c r="WQE168" s="248"/>
      <c r="WQF168" s="247"/>
      <c r="WQG168" s="247"/>
      <c r="WQH168" s="247"/>
      <c r="WQI168" s="247"/>
      <c r="WQJ168" s="248"/>
      <c r="WQK168" s="248"/>
      <c r="WQL168" s="248"/>
      <c r="WQM168" s="248"/>
      <c r="WQN168" s="247"/>
      <c r="WQO168" s="247"/>
      <c r="WQP168" s="247"/>
      <c r="WQQ168" s="247"/>
      <c r="WQR168" s="248"/>
      <c r="WQS168" s="248"/>
      <c r="WQT168" s="248"/>
      <c r="WQU168" s="248"/>
      <c r="WQV168" s="247"/>
      <c r="WQW168" s="247"/>
      <c r="WQX168" s="247"/>
      <c r="WQY168" s="247"/>
      <c r="WQZ168" s="248"/>
      <c r="WRA168" s="248"/>
      <c r="WRB168" s="248"/>
      <c r="WRC168" s="248"/>
      <c r="WRD168" s="247"/>
      <c r="WRE168" s="247"/>
      <c r="WRF168" s="247"/>
      <c r="WRG168" s="247"/>
      <c r="WRH168" s="248"/>
      <c r="WRI168" s="248"/>
      <c r="WRJ168" s="248"/>
      <c r="WRK168" s="248"/>
      <c r="WRL168" s="247"/>
      <c r="WRM168" s="247"/>
      <c r="WRN168" s="247"/>
      <c r="WRO168" s="247"/>
      <c r="WRP168" s="248"/>
      <c r="WRQ168" s="248"/>
      <c r="WRR168" s="248"/>
      <c r="WRS168" s="248"/>
      <c r="WRT168" s="247"/>
      <c r="WRU168" s="247"/>
      <c r="WRV168" s="247"/>
      <c r="WRW168" s="247"/>
      <c r="WRX168" s="248"/>
      <c r="WRY168" s="248"/>
      <c r="WRZ168" s="248"/>
      <c r="WSA168" s="248"/>
      <c r="WSB168" s="247"/>
      <c r="WSC168" s="247"/>
      <c r="WSD168" s="247"/>
      <c r="WSE168" s="247"/>
      <c r="WSF168" s="248"/>
      <c r="WSG168" s="248"/>
      <c r="WSH168" s="248"/>
      <c r="WSI168" s="248"/>
      <c r="WSJ168" s="247"/>
      <c r="WSK168" s="247"/>
      <c r="WSL168" s="247"/>
      <c r="WSM168" s="247"/>
      <c r="WSN168" s="248"/>
      <c r="WSO168" s="248"/>
      <c r="WSP168" s="248"/>
      <c r="WSQ168" s="248"/>
      <c r="WSR168" s="247"/>
      <c r="WSS168" s="247"/>
      <c r="WST168" s="247"/>
      <c r="WSU168" s="247"/>
      <c r="WSV168" s="248"/>
      <c r="WSW168" s="248"/>
      <c r="WSX168" s="248"/>
      <c r="WSY168" s="248"/>
      <c r="WSZ168" s="247"/>
      <c r="WTA168" s="247"/>
      <c r="WTB168" s="247"/>
      <c r="WTC168" s="247"/>
      <c r="WTD168" s="248"/>
      <c r="WTE168" s="248"/>
      <c r="WTF168" s="248"/>
      <c r="WTG168" s="248"/>
      <c r="WTH168" s="247"/>
      <c r="WTI168" s="247"/>
      <c r="WTJ168" s="247"/>
      <c r="WTK168" s="247"/>
      <c r="WTL168" s="248"/>
      <c r="WTM168" s="248"/>
      <c r="WTN168" s="248"/>
      <c r="WTO168" s="248"/>
      <c r="WTP168" s="247"/>
      <c r="WTQ168" s="247"/>
      <c r="WTR168" s="247"/>
      <c r="WTS168" s="247"/>
      <c r="WTT168" s="248"/>
      <c r="WTU168" s="248"/>
      <c r="WTV168" s="248"/>
      <c r="WTW168" s="248"/>
      <c r="WTX168" s="247"/>
      <c r="WTY168" s="247"/>
      <c r="WTZ168" s="247"/>
      <c r="WUA168" s="247"/>
      <c r="WUB168" s="248"/>
      <c r="WUC168" s="248"/>
      <c r="WUD168" s="248"/>
      <c r="WUE168" s="248"/>
      <c r="WUF168" s="247"/>
      <c r="WUG168" s="247"/>
      <c r="WUH168" s="247"/>
      <c r="WUI168" s="247"/>
      <c r="WUJ168" s="248"/>
      <c r="WUK168" s="248"/>
      <c r="WUL168" s="248"/>
      <c r="WUM168" s="248"/>
      <c r="WUN168" s="247"/>
      <c r="WUO168" s="247"/>
      <c r="WUP168" s="247"/>
      <c r="WUQ168" s="247"/>
      <c r="WUR168" s="248"/>
      <c r="WUS168" s="248"/>
      <c r="WUT168" s="248"/>
      <c r="WUU168" s="248"/>
      <c r="WUV168" s="247"/>
      <c r="WUW168" s="247"/>
      <c r="WUX168" s="247"/>
      <c r="WUY168" s="247"/>
      <c r="WUZ168" s="248"/>
      <c r="WVA168" s="248"/>
      <c r="WVB168" s="248"/>
      <c r="WVC168" s="248"/>
      <c r="WVD168" s="247"/>
      <c r="WVE168" s="247"/>
      <c r="WVF168" s="247"/>
      <c r="WVG168" s="247"/>
      <c r="WVH168" s="248"/>
      <c r="WVI168" s="248"/>
      <c r="WVJ168" s="248"/>
      <c r="WVK168" s="248"/>
      <c r="WVL168" s="247"/>
      <c r="WVM168" s="247"/>
      <c r="WVN168" s="247"/>
      <c r="WVO168" s="247"/>
      <c r="WVP168" s="248"/>
      <c r="WVQ168" s="248"/>
      <c r="WVR168" s="248"/>
      <c r="WVS168" s="248"/>
      <c r="WVT168" s="247"/>
      <c r="WVU168" s="247"/>
      <c r="WVV168" s="247"/>
      <c r="WVW168" s="247"/>
      <c r="WVX168" s="248"/>
      <c r="WVY168" s="248"/>
      <c r="WVZ168" s="248"/>
      <c r="WWA168" s="248"/>
      <c r="WWB168" s="247"/>
      <c r="WWC168" s="247"/>
      <c r="WWD168" s="247"/>
      <c r="WWE168" s="247"/>
      <c r="WWF168" s="248"/>
      <c r="WWG168" s="248"/>
      <c r="WWH168" s="248"/>
      <c r="WWI168" s="248"/>
      <c r="WWJ168" s="247"/>
      <c r="WWK168" s="247"/>
      <c r="WWL168" s="247"/>
      <c r="WWM168" s="247"/>
      <c r="WWN168" s="248"/>
      <c r="WWO168" s="248"/>
      <c r="WWP168" s="248"/>
      <c r="WWQ168" s="248"/>
      <c r="WWR168" s="247"/>
      <c r="WWS168" s="247"/>
      <c r="WWT168" s="247"/>
      <c r="WWU168" s="247"/>
      <c r="WWV168" s="248"/>
      <c r="WWW168" s="248"/>
      <c r="WWX168" s="248"/>
      <c r="WWY168" s="248"/>
      <c r="WWZ168" s="247"/>
      <c r="WXA168" s="247"/>
      <c r="WXB168" s="247"/>
      <c r="WXC168" s="247"/>
      <c r="WXD168" s="248"/>
      <c r="WXE168" s="248"/>
      <c r="WXF168" s="248"/>
      <c r="WXG168" s="248"/>
      <c r="WXH168" s="247"/>
      <c r="WXI168" s="247"/>
      <c r="WXJ168" s="247"/>
      <c r="WXK168" s="247"/>
      <c r="WXL168" s="248"/>
      <c r="WXM168" s="248"/>
      <c r="WXN168" s="248"/>
      <c r="WXO168" s="248"/>
      <c r="WXP168" s="247"/>
      <c r="WXQ168" s="247"/>
      <c r="WXR168" s="247"/>
      <c r="WXS168" s="247"/>
      <c r="WXT168" s="248"/>
      <c r="WXU168" s="248"/>
      <c r="WXV168" s="248"/>
      <c r="WXW168" s="248"/>
      <c r="WXX168" s="247"/>
      <c r="WXY168" s="247"/>
      <c r="WXZ168" s="247"/>
      <c r="WYA168" s="247"/>
      <c r="WYB168" s="248"/>
      <c r="WYC168" s="248"/>
      <c r="WYD168" s="248"/>
      <c r="WYE168" s="248"/>
      <c r="WYF168" s="247"/>
      <c r="WYG168" s="247"/>
      <c r="WYH168" s="247"/>
      <c r="WYI168" s="247"/>
      <c r="WYJ168" s="248"/>
      <c r="WYK168" s="248"/>
      <c r="WYL168" s="248"/>
      <c r="WYM168" s="248"/>
      <c r="WYN168" s="247"/>
      <c r="WYO168" s="247"/>
      <c r="WYP168" s="247"/>
      <c r="WYQ168" s="247"/>
      <c r="WYR168" s="248"/>
      <c r="WYS168" s="248"/>
      <c r="WYT168" s="248"/>
      <c r="WYU168" s="248"/>
      <c r="WYV168" s="247"/>
      <c r="WYW168" s="247"/>
      <c r="WYX168" s="247"/>
      <c r="WYY168" s="247"/>
      <c r="WYZ168" s="248"/>
      <c r="WZA168" s="248"/>
      <c r="WZB168" s="248"/>
      <c r="WZC168" s="248"/>
      <c r="WZD168" s="247"/>
      <c r="WZE168" s="247"/>
      <c r="WZF168" s="247"/>
      <c r="WZG168" s="247"/>
      <c r="WZH168" s="248"/>
      <c r="WZI168" s="248"/>
      <c r="WZJ168" s="248"/>
      <c r="WZK168" s="248"/>
      <c r="WZL168" s="247"/>
      <c r="WZM168" s="247"/>
      <c r="WZN168" s="247"/>
      <c r="WZO168" s="247"/>
      <c r="WZP168" s="248"/>
      <c r="WZQ168" s="248"/>
      <c r="WZR168" s="248"/>
      <c r="WZS168" s="248"/>
      <c r="WZT168" s="247"/>
      <c r="WZU168" s="247"/>
      <c r="WZV168" s="247"/>
      <c r="WZW168" s="247"/>
      <c r="WZX168" s="248"/>
      <c r="WZY168" s="248"/>
      <c r="WZZ168" s="248"/>
      <c r="XAA168" s="248"/>
      <c r="XAB168" s="247"/>
      <c r="XAC168" s="247"/>
      <c r="XAD168" s="247"/>
      <c r="XAE168" s="247"/>
      <c r="XAF168" s="248"/>
      <c r="XAG168" s="248"/>
      <c r="XAH168" s="248"/>
      <c r="XAI168" s="248"/>
      <c r="XAJ168" s="247"/>
      <c r="XAK168" s="247"/>
      <c r="XAL168" s="247"/>
      <c r="XAM168" s="247"/>
      <c r="XAN168" s="248"/>
      <c r="XAO168" s="248"/>
      <c r="XAP168" s="248"/>
      <c r="XAQ168" s="248"/>
      <c r="XAR168" s="247"/>
      <c r="XAS168" s="247"/>
      <c r="XAT168" s="247"/>
      <c r="XAU168" s="247"/>
      <c r="XAV168" s="248"/>
      <c r="XAW168" s="248"/>
      <c r="XAX168" s="248"/>
      <c r="XAY168" s="248"/>
      <c r="XAZ168" s="247"/>
      <c r="XBA168" s="247"/>
      <c r="XBB168" s="247"/>
      <c r="XBC168" s="247"/>
      <c r="XBD168" s="248"/>
      <c r="XBE168" s="248"/>
      <c r="XBF168" s="248"/>
      <c r="XBG168" s="248"/>
      <c r="XBH168" s="247"/>
      <c r="XBI168" s="247"/>
      <c r="XBJ168" s="247"/>
      <c r="XBK168" s="247"/>
      <c r="XBL168" s="248"/>
      <c r="XBM168" s="248"/>
      <c r="XBN168" s="248"/>
      <c r="XBO168" s="248"/>
      <c r="XBP168" s="247"/>
      <c r="XBQ168" s="247"/>
      <c r="XBR168" s="247"/>
      <c r="XBS168" s="247"/>
      <c r="XBT168" s="248"/>
      <c r="XBU168" s="248"/>
      <c r="XBV168" s="248"/>
      <c r="XBW168" s="248"/>
      <c r="XBX168" s="247"/>
      <c r="XBY168" s="247"/>
      <c r="XBZ168" s="247"/>
      <c r="XCA168" s="247"/>
      <c r="XCB168" s="248"/>
      <c r="XCC168" s="248"/>
      <c r="XCD168" s="248"/>
      <c r="XCE168" s="248"/>
      <c r="XCF168" s="247"/>
      <c r="XCG168" s="247"/>
      <c r="XCH168" s="247"/>
      <c r="XCI168" s="247"/>
      <c r="XCJ168" s="248"/>
      <c r="XCK168" s="248"/>
      <c r="XCL168" s="248"/>
      <c r="XCM168" s="248"/>
      <c r="XCN168" s="247"/>
      <c r="XCO168" s="247"/>
      <c r="XCP168" s="247"/>
      <c r="XCQ168" s="247"/>
      <c r="XCR168" s="248"/>
      <c r="XCS168" s="248"/>
      <c r="XCT168" s="248"/>
      <c r="XCU168" s="248"/>
      <c r="XCV168" s="247"/>
      <c r="XCW168" s="247"/>
      <c r="XCX168" s="247"/>
      <c r="XCY168" s="247"/>
      <c r="XCZ168" s="248"/>
      <c r="XDA168" s="248"/>
      <c r="XDB168" s="248"/>
      <c r="XDC168" s="248"/>
      <c r="XDD168" s="247"/>
      <c r="XDE168" s="247"/>
      <c r="XDF168" s="247"/>
      <c r="XDG168" s="247"/>
      <c r="XDH168" s="248"/>
      <c r="XDI168" s="248"/>
      <c r="XDJ168" s="248"/>
      <c r="XDK168" s="248"/>
      <c r="XDL168" s="247"/>
      <c r="XDM168" s="247"/>
      <c r="XDN168" s="247"/>
      <c r="XDO168" s="247"/>
      <c r="XDP168" s="248"/>
      <c r="XDQ168" s="248"/>
      <c r="XDR168" s="248"/>
      <c r="XDS168" s="248"/>
      <c r="XDT168" s="247"/>
      <c r="XDU168" s="247"/>
      <c r="XDV168" s="247"/>
      <c r="XDW168" s="247"/>
      <c r="XDX168" s="248"/>
      <c r="XDY168" s="248"/>
      <c r="XDZ168" s="248"/>
      <c r="XEA168" s="248"/>
      <c r="XEB168" s="247"/>
      <c r="XEC168" s="247"/>
      <c r="XED168" s="247"/>
      <c r="XEE168" s="247"/>
      <c r="XEF168" s="248"/>
      <c r="XEG168" s="248"/>
      <c r="XEH168" s="248"/>
      <c r="XEI168" s="248"/>
      <c r="XEJ168" s="247"/>
      <c r="XEK168" s="247"/>
      <c r="XEL168" s="247"/>
      <c r="XEM168" s="247"/>
      <c r="XEN168" s="248"/>
      <c r="XEO168" s="248"/>
      <c r="XEP168" s="248"/>
      <c r="XEQ168" s="248"/>
      <c r="XER168" s="247"/>
      <c r="XES168" s="247"/>
      <c r="XET168" s="247"/>
      <c r="XEU168" s="247"/>
      <c r="XEV168" s="248"/>
      <c r="XEW168" s="248"/>
      <c r="XEX168" s="248"/>
      <c r="XEY168" s="248"/>
      <c r="XEZ168" s="247"/>
      <c r="XFA168" s="247"/>
      <c r="XFB168" s="247"/>
      <c r="XFC168" s="247"/>
      <c r="XFD168" s="248"/>
    </row>
    <row r="169" spans="1:16384" s="250" customFormat="1" ht="18.75" customHeight="1">
      <c r="A169" s="249" t="s">
        <v>121</v>
      </c>
      <c r="B169" s="250">
        <v>5710</v>
      </c>
      <c r="C169" s="251">
        <v>45559</v>
      </c>
      <c r="D169" s="252">
        <v>900789555</v>
      </c>
      <c r="E169" s="253" t="s">
        <v>350</v>
      </c>
      <c r="F169" s="253" t="s">
        <v>351</v>
      </c>
      <c r="G169" s="254">
        <v>763661866</v>
      </c>
      <c r="H169" s="255">
        <v>0</v>
      </c>
      <c r="I169" s="255">
        <v>0</v>
      </c>
      <c r="J169" s="254">
        <v>763661866</v>
      </c>
      <c r="K169" s="255" t="s">
        <v>352</v>
      </c>
      <c r="L169" s="253" t="s">
        <v>457</v>
      </c>
      <c r="M169" s="256"/>
      <c r="N169" s="256"/>
      <c r="O169" s="256"/>
      <c r="P169" s="257"/>
      <c r="Q169" s="257"/>
      <c r="R169" s="257"/>
      <c r="S169" s="257"/>
      <c r="T169" s="256"/>
      <c r="U169" s="256"/>
      <c r="V169" s="256"/>
      <c r="W169" s="256"/>
      <c r="X169" s="257"/>
      <c r="Y169" s="257"/>
      <c r="Z169" s="257"/>
      <c r="AA169" s="257"/>
      <c r="AB169" s="256"/>
      <c r="AC169" s="256"/>
      <c r="AD169" s="256"/>
      <c r="AE169" s="256"/>
      <c r="AF169" s="257"/>
      <c r="AG169" s="257"/>
      <c r="AH169" s="257"/>
      <c r="AI169" s="257"/>
      <c r="AJ169" s="256"/>
      <c r="AK169" s="256"/>
      <c r="AL169" s="256"/>
      <c r="AM169" s="256"/>
      <c r="AN169" s="257"/>
      <c r="AO169" s="257"/>
      <c r="AP169" s="257"/>
      <c r="AQ169" s="257"/>
      <c r="AR169" s="256"/>
      <c r="AS169" s="256"/>
      <c r="AT169" s="256"/>
      <c r="AU169" s="256"/>
      <c r="AV169" s="257"/>
      <c r="AW169" s="257"/>
      <c r="AX169" s="257"/>
      <c r="AY169" s="257"/>
      <c r="AZ169" s="256"/>
      <c r="BA169" s="256"/>
      <c r="BB169" s="256"/>
      <c r="BC169" s="256"/>
      <c r="BD169" s="257"/>
      <c r="BE169" s="257"/>
      <c r="BF169" s="257"/>
      <c r="BG169" s="257"/>
      <c r="BH169" s="256"/>
      <c r="BI169" s="256"/>
      <c r="BJ169" s="256"/>
      <c r="BK169" s="256"/>
      <c r="BL169" s="257"/>
      <c r="BM169" s="257"/>
      <c r="BN169" s="257"/>
      <c r="BO169" s="257"/>
      <c r="BP169" s="256"/>
      <c r="BQ169" s="256"/>
      <c r="BR169" s="256"/>
      <c r="BS169" s="256"/>
      <c r="BT169" s="257"/>
      <c r="BU169" s="257"/>
      <c r="BV169" s="257"/>
      <c r="BW169" s="257"/>
      <c r="BX169" s="256"/>
      <c r="BY169" s="256"/>
      <c r="BZ169" s="256"/>
      <c r="CA169" s="256"/>
      <c r="CB169" s="257"/>
      <c r="CC169" s="257"/>
      <c r="CD169" s="257"/>
      <c r="CE169" s="257"/>
      <c r="CF169" s="256"/>
      <c r="CG169" s="256"/>
      <c r="CH169" s="256"/>
      <c r="CI169" s="256"/>
      <c r="CJ169" s="257"/>
      <c r="CK169" s="257"/>
      <c r="CL169" s="257"/>
      <c r="CM169" s="257"/>
      <c r="CN169" s="256"/>
      <c r="CO169" s="256"/>
      <c r="CP169" s="256"/>
      <c r="CQ169" s="256"/>
      <c r="CR169" s="257"/>
      <c r="CS169" s="257"/>
      <c r="CT169" s="257"/>
      <c r="CU169" s="257"/>
      <c r="CV169" s="256"/>
      <c r="CW169" s="256"/>
      <c r="CX169" s="256"/>
      <c r="CY169" s="256"/>
      <c r="CZ169" s="257"/>
      <c r="DA169" s="257"/>
      <c r="DB169" s="257"/>
      <c r="DC169" s="257"/>
      <c r="DD169" s="256"/>
      <c r="DE169" s="256"/>
      <c r="DF169" s="256"/>
      <c r="DG169" s="256"/>
      <c r="DH169" s="257"/>
      <c r="DI169" s="257"/>
      <c r="DJ169" s="257"/>
      <c r="DK169" s="257"/>
      <c r="DL169" s="256"/>
      <c r="DM169" s="256"/>
      <c r="DN169" s="256"/>
      <c r="DO169" s="256"/>
      <c r="DP169" s="257"/>
      <c r="DQ169" s="257"/>
      <c r="DR169" s="257"/>
      <c r="DS169" s="257"/>
      <c r="DT169" s="256"/>
      <c r="DU169" s="256"/>
      <c r="DV169" s="256"/>
      <c r="DW169" s="256"/>
      <c r="DX169" s="257"/>
      <c r="DY169" s="257"/>
      <c r="DZ169" s="257"/>
      <c r="EA169" s="257"/>
      <c r="EB169" s="256"/>
      <c r="EC169" s="256"/>
      <c r="ED169" s="256"/>
      <c r="EE169" s="256"/>
      <c r="EF169" s="257"/>
      <c r="EG169" s="257"/>
      <c r="EH169" s="257"/>
      <c r="EI169" s="257"/>
      <c r="EJ169" s="256"/>
      <c r="EK169" s="256"/>
      <c r="EL169" s="256"/>
      <c r="EM169" s="256"/>
      <c r="EN169" s="257"/>
      <c r="EO169" s="257"/>
      <c r="EP169" s="257"/>
      <c r="EQ169" s="257"/>
      <c r="ER169" s="256"/>
      <c r="ES169" s="256"/>
      <c r="ET169" s="256"/>
      <c r="EU169" s="256"/>
      <c r="EV169" s="257"/>
      <c r="EW169" s="257"/>
      <c r="EX169" s="257"/>
      <c r="EY169" s="257"/>
      <c r="EZ169" s="256"/>
      <c r="FA169" s="256"/>
      <c r="FB169" s="256"/>
      <c r="FC169" s="256"/>
      <c r="FD169" s="257"/>
      <c r="FE169" s="257"/>
      <c r="FF169" s="257"/>
      <c r="FG169" s="257"/>
      <c r="FH169" s="256"/>
      <c r="FI169" s="256"/>
      <c r="FJ169" s="256"/>
      <c r="FK169" s="256"/>
      <c r="FL169" s="257"/>
      <c r="FM169" s="257"/>
      <c r="FN169" s="257"/>
      <c r="FO169" s="257"/>
      <c r="FP169" s="256"/>
      <c r="FQ169" s="256"/>
      <c r="FR169" s="256"/>
      <c r="FS169" s="256"/>
      <c r="FT169" s="257"/>
      <c r="FU169" s="257"/>
      <c r="FV169" s="257"/>
      <c r="FW169" s="257"/>
      <c r="FX169" s="256"/>
      <c r="FY169" s="256"/>
      <c r="FZ169" s="256"/>
      <c r="GA169" s="256"/>
      <c r="GB169" s="257"/>
      <c r="GC169" s="257"/>
      <c r="GD169" s="257"/>
      <c r="GE169" s="257"/>
      <c r="GF169" s="256"/>
      <c r="GG169" s="256"/>
      <c r="GH169" s="256"/>
      <c r="GI169" s="256"/>
      <c r="GJ169" s="257"/>
      <c r="GK169" s="257"/>
      <c r="GL169" s="257"/>
      <c r="GM169" s="257"/>
      <c r="GN169" s="256"/>
      <c r="GO169" s="256"/>
      <c r="GP169" s="256"/>
      <c r="GQ169" s="256"/>
      <c r="GR169" s="257"/>
      <c r="GS169" s="257"/>
      <c r="GT169" s="257"/>
      <c r="GU169" s="257"/>
      <c r="GV169" s="256"/>
      <c r="GW169" s="256"/>
      <c r="GX169" s="256"/>
      <c r="GY169" s="256"/>
      <c r="GZ169" s="257"/>
      <c r="HA169" s="257"/>
      <c r="HB169" s="257"/>
      <c r="HC169" s="257"/>
      <c r="HD169" s="256"/>
      <c r="HE169" s="256"/>
      <c r="HF169" s="256"/>
      <c r="HG169" s="256"/>
      <c r="HH169" s="257"/>
      <c r="HI169" s="257"/>
      <c r="HJ169" s="257"/>
      <c r="HK169" s="257"/>
      <c r="HL169" s="256"/>
      <c r="HM169" s="256"/>
      <c r="HN169" s="256"/>
      <c r="HO169" s="256"/>
      <c r="HP169" s="257"/>
      <c r="HQ169" s="257"/>
      <c r="HR169" s="257"/>
      <c r="HS169" s="257"/>
      <c r="HT169" s="256"/>
      <c r="HU169" s="256"/>
      <c r="HV169" s="256"/>
      <c r="HW169" s="256"/>
      <c r="HX169" s="257"/>
      <c r="HY169" s="257"/>
      <c r="HZ169" s="257"/>
      <c r="IA169" s="257"/>
      <c r="IB169" s="256"/>
      <c r="IC169" s="256"/>
      <c r="ID169" s="256"/>
      <c r="IE169" s="256"/>
      <c r="IF169" s="257"/>
      <c r="IG169" s="257"/>
      <c r="IH169" s="257"/>
      <c r="II169" s="257"/>
      <c r="IJ169" s="256"/>
      <c r="IK169" s="256"/>
      <c r="IL169" s="256"/>
      <c r="IM169" s="256"/>
      <c r="IN169" s="257"/>
      <c r="IO169" s="257"/>
      <c r="IP169" s="257"/>
      <c r="IQ169" s="257"/>
      <c r="IR169" s="256"/>
      <c r="IS169" s="256"/>
      <c r="IT169" s="256"/>
      <c r="IU169" s="256"/>
      <c r="IV169" s="257"/>
      <c r="IW169" s="257"/>
      <c r="IX169" s="257"/>
      <c r="IY169" s="257"/>
      <c r="IZ169" s="256"/>
      <c r="JA169" s="256"/>
      <c r="JB169" s="256"/>
      <c r="JC169" s="256"/>
      <c r="JD169" s="257"/>
      <c r="JE169" s="257"/>
      <c r="JF169" s="257"/>
      <c r="JG169" s="257"/>
      <c r="JH169" s="256"/>
      <c r="JI169" s="256"/>
      <c r="JJ169" s="256"/>
      <c r="JK169" s="256"/>
      <c r="JL169" s="257"/>
      <c r="JM169" s="257"/>
      <c r="JN169" s="257"/>
      <c r="JO169" s="257"/>
      <c r="JP169" s="256"/>
      <c r="JQ169" s="256"/>
      <c r="JR169" s="256"/>
      <c r="JS169" s="256"/>
      <c r="JT169" s="257"/>
      <c r="JU169" s="257"/>
      <c r="JV169" s="257"/>
      <c r="JW169" s="257"/>
      <c r="JX169" s="256"/>
      <c r="JY169" s="256"/>
      <c r="JZ169" s="256"/>
      <c r="KA169" s="256"/>
      <c r="KB169" s="257"/>
      <c r="KC169" s="257"/>
      <c r="KD169" s="257"/>
      <c r="KE169" s="257"/>
      <c r="KF169" s="256"/>
      <c r="KG169" s="256"/>
      <c r="KH169" s="256"/>
      <c r="KI169" s="256"/>
      <c r="KJ169" s="257"/>
      <c r="KK169" s="257"/>
      <c r="KL169" s="257"/>
      <c r="KM169" s="257"/>
      <c r="KN169" s="256"/>
      <c r="KO169" s="256"/>
      <c r="KP169" s="256"/>
      <c r="KQ169" s="256"/>
      <c r="KR169" s="257"/>
      <c r="KS169" s="257"/>
      <c r="KT169" s="257"/>
      <c r="KU169" s="257"/>
      <c r="KV169" s="256"/>
      <c r="KW169" s="256"/>
      <c r="KX169" s="256"/>
      <c r="KY169" s="256"/>
      <c r="KZ169" s="257"/>
      <c r="LA169" s="257"/>
      <c r="LB169" s="257"/>
      <c r="LC169" s="257"/>
      <c r="LD169" s="256"/>
      <c r="LE169" s="256"/>
      <c r="LF169" s="256"/>
      <c r="LG169" s="256"/>
      <c r="LH169" s="257"/>
      <c r="LI169" s="257"/>
      <c r="LJ169" s="257"/>
      <c r="LK169" s="257"/>
      <c r="LL169" s="256"/>
      <c r="LM169" s="256"/>
      <c r="LN169" s="256"/>
      <c r="LO169" s="256"/>
      <c r="LP169" s="257"/>
      <c r="LQ169" s="257"/>
      <c r="LR169" s="257"/>
      <c r="LS169" s="257"/>
      <c r="LT169" s="256"/>
      <c r="LU169" s="256"/>
      <c r="LV169" s="256"/>
      <c r="LW169" s="256"/>
      <c r="LX169" s="257"/>
      <c r="LY169" s="257"/>
      <c r="LZ169" s="257"/>
      <c r="MA169" s="257"/>
      <c r="MB169" s="256"/>
      <c r="MC169" s="256"/>
      <c r="MD169" s="256"/>
      <c r="ME169" s="256"/>
      <c r="MF169" s="257"/>
      <c r="MG169" s="257"/>
      <c r="MH169" s="257"/>
      <c r="MI169" s="257"/>
      <c r="MJ169" s="256"/>
      <c r="MK169" s="256"/>
      <c r="ML169" s="256"/>
      <c r="MM169" s="256"/>
      <c r="MN169" s="257"/>
      <c r="MO169" s="257"/>
      <c r="MP169" s="257"/>
      <c r="MQ169" s="257"/>
      <c r="MR169" s="256"/>
      <c r="MS169" s="256"/>
      <c r="MT169" s="256"/>
      <c r="MU169" s="256"/>
      <c r="MV169" s="257"/>
      <c r="MW169" s="257"/>
      <c r="MX169" s="257"/>
      <c r="MY169" s="257"/>
      <c r="MZ169" s="256"/>
      <c r="NA169" s="256"/>
      <c r="NB169" s="256"/>
      <c r="NC169" s="256"/>
      <c r="ND169" s="257"/>
      <c r="NE169" s="257"/>
      <c r="NF169" s="257"/>
      <c r="NG169" s="257"/>
      <c r="NH169" s="256"/>
      <c r="NI169" s="256"/>
      <c r="NJ169" s="256"/>
      <c r="NK169" s="256"/>
      <c r="NL169" s="257"/>
      <c r="NM169" s="257"/>
      <c r="NN169" s="257"/>
      <c r="NO169" s="257"/>
      <c r="NP169" s="256"/>
      <c r="NQ169" s="256"/>
      <c r="NR169" s="256"/>
      <c r="NS169" s="256"/>
      <c r="NT169" s="257"/>
      <c r="NU169" s="257"/>
      <c r="NV169" s="257"/>
      <c r="NW169" s="257"/>
      <c r="NX169" s="256"/>
      <c r="NY169" s="256"/>
      <c r="NZ169" s="256"/>
      <c r="OA169" s="256"/>
      <c r="OB169" s="257"/>
      <c r="OC169" s="257"/>
      <c r="OD169" s="257"/>
      <c r="OE169" s="257"/>
      <c r="OF169" s="256"/>
      <c r="OG169" s="256"/>
      <c r="OH169" s="256"/>
      <c r="OI169" s="256"/>
      <c r="OJ169" s="257"/>
      <c r="OK169" s="257"/>
      <c r="OL169" s="257"/>
      <c r="OM169" s="257"/>
      <c r="ON169" s="256"/>
      <c r="OO169" s="256"/>
      <c r="OP169" s="256"/>
      <c r="OQ169" s="256"/>
      <c r="OR169" s="257"/>
      <c r="OS169" s="257"/>
      <c r="OT169" s="257"/>
      <c r="OU169" s="257"/>
      <c r="OV169" s="256"/>
      <c r="OW169" s="256"/>
      <c r="OX169" s="256"/>
      <c r="OY169" s="256"/>
      <c r="OZ169" s="257"/>
      <c r="PA169" s="257"/>
      <c r="PB169" s="257"/>
      <c r="PC169" s="257"/>
      <c r="PD169" s="256"/>
      <c r="PE169" s="256"/>
      <c r="PF169" s="256"/>
      <c r="PG169" s="256"/>
      <c r="PH169" s="257"/>
      <c r="PI169" s="257"/>
      <c r="PJ169" s="257"/>
      <c r="PK169" s="257"/>
      <c r="PL169" s="256"/>
      <c r="PM169" s="256"/>
      <c r="PN169" s="256"/>
      <c r="PO169" s="256"/>
      <c r="PP169" s="257"/>
      <c r="PQ169" s="257"/>
      <c r="PR169" s="257"/>
      <c r="PS169" s="257"/>
      <c r="PT169" s="256"/>
      <c r="PU169" s="256"/>
      <c r="PV169" s="256"/>
      <c r="PW169" s="256"/>
      <c r="PX169" s="257"/>
      <c r="PY169" s="257"/>
      <c r="PZ169" s="257"/>
      <c r="QA169" s="257"/>
      <c r="QB169" s="256"/>
      <c r="QC169" s="256"/>
      <c r="QD169" s="256"/>
      <c r="QE169" s="256"/>
      <c r="QF169" s="257"/>
      <c r="QG169" s="257"/>
      <c r="QH169" s="257"/>
      <c r="QI169" s="257"/>
      <c r="QJ169" s="256"/>
      <c r="QK169" s="256"/>
      <c r="QL169" s="256"/>
      <c r="QM169" s="256"/>
      <c r="QN169" s="257"/>
      <c r="QO169" s="257"/>
      <c r="QP169" s="257"/>
      <c r="QQ169" s="257"/>
      <c r="QR169" s="256"/>
      <c r="QS169" s="256"/>
      <c r="QT169" s="256"/>
      <c r="QU169" s="256"/>
      <c r="QV169" s="257"/>
      <c r="QW169" s="257"/>
      <c r="QX169" s="257"/>
      <c r="QY169" s="257"/>
      <c r="QZ169" s="256"/>
      <c r="RA169" s="256"/>
      <c r="RB169" s="256"/>
      <c r="RC169" s="256"/>
      <c r="RD169" s="257"/>
      <c r="RE169" s="257"/>
      <c r="RF169" s="257"/>
      <c r="RG169" s="257"/>
      <c r="RH169" s="256"/>
      <c r="RI169" s="256"/>
      <c r="RJ169" s="256"/>
      <c r="RK169" s="256"/>
      <c r="RL169" s="257"/>
      <c r="RM169" s="257"/>
      <c r="RN169" s="257"/>
      <c r="RO169" s="257"/>
      <c r="RP169" s="256"/>
      <c r="RQ169" s="256"/>
      <c r="RR169" s="256"/>
      <c r="RS169" s="256"/>
      <c r="RT169" s="257"/>
      <c r="RU169" s="257"/>
      <c r="RV169" s="257"/>
      <c r="RW169" s="257"/>
      <c r="RX169" s="256"/>
      <c r="RY169" s="256"/>
      <c r="RZ169" s="256"/>
      <c r="SA169" s="256"/>
      <c r="SB169" s="257"/>
      <c r="SC169" s="257"/>
      <c r="SD169" s="257"/>
      <c r="SE169" s="257"/>
      <c r="SF169" s="256"/>
      <c r="SG169" s="256"/>
      <c r="SH169" s="256"/>
      <c r="SI169" s="256"/>
      <c r="SJ169" s="257"/>
      <c r="SK169" s="257"/>
      <c r="SL169" s="257"/>
      <c r="SM169" s="257"/>
      <c r="SN169" s="256"/>
      <c r="SO169" s="256"/>
      <c r="SP169" s="256"/>
      <c r="SQ169" s="256"/>
      <c r="SR169" s="257"/>
      <c r="SS169" s="257"/>
      <c r="ST169" s="257"/>
      <c r="SU169" s="257"/>
      <c r="SV169" s="256"/>
      <c r="SW169" s="256"/>
      <c r="SX169" s="256"/>
      <c r="SY169" s="256"/>
      <c r="SZ169" s="257"/>
      <c r="TA169" s="257"/>
      <c r="TB169" s="257"/>
      <c r="TC169" s="257"/>
      <c r="TD169" s="256"/>
      <c r="TE169" s="256"/>
      <c r="TF169" s="256"/>
      <c r="TG169" s="256"/>
      <c r="TH169" s="257"/>
      <c r="TI169" s="257"/>
      <c r="TJ169" s="257"/>
      <c r="TK169" s="257"/>
      <c r="TL169" s="256"/>
      <c r="TM169" s="256"/>
      <c r="TN169" s="256"/>
      <c r="TO169" s="256"/>
      <c r="TP169" s="257"/>
      <c r="TQ169" s="257"/>
      <c r="TR169" s="257"/>
      <c r="TS169" s="257"/>
      <c r="TT169" s="256"/>
      <c r="TU169" s="256"/>
      <c r="TV169" s="256"/>
      <c r="TW169" s="256"/>
      <c r="TX169" s="257"/>
      <c r="TY169" s="257"/>
      <c r="TZ169" s="257"/>
      <c r="UA169" s="257"/>
      <c r="UB169" s="256"/>
      <c r="UC169" s="256"/>
      <c r="UD169" s="256"/>
      <c r="UE169" s="256"/>
      <c r="UF169" s="257"/>
      <c r="UG169" s="257"/>
      <c r="UH169" s="257"/>
      <c r="UI169" s="257"/>
      <c r="UJ169" s="256"/>
      <c r="UK169" s="256"/>
      <c r="UL169" s="256"/>
      <c r="UM169" s="256"/>
      <c r="UN169" s="257"/>
      <c r="UO169" s="257"/>
      <c r="UP169" s="257"/>
      <c r="UQ169" s="257"/>
      <c r="UR169" s="256"/>
      <c r="US169" s="256"/>
      <c r="UT169" s="256"/>
      <c r="UU169" s="256"/>
      <c r="UV169" s="257"/>
      <c r="UW169" s="257"/>
      <c r="UX169" s="257"/>
      <c r="UY169" s="257"/>
      <c r="UZ169" s="256"/>
      <c r="VA169" s="256"/>
      <c r="VB169" s="256"/>
      <c r="VC169" s="256"/>
      <c r="VD169" s="257"/>
      <c r="VE169" s="257"/>
      <c r="VF169" s="257"/>
      <c r="VG169" s="257"/>
      <c r="VH169" s="256"/>
      <c r="VI169" s="256"/>
      <c r="VJ169" s="256"/>
      <c r="VK169" s="256"/>
      <c r="VL169" s="257"/>
      <c r="VM169" s="257"/>
      <c r="VN169" s="257"/>
      <c r="VO169" s="257"/>
      <c r="VP169" s="256"/>
      <c r="VQ169" s="256"/>
      <c r="VR169" s="256"/>
      <c r="VS169" s="256"/>
      <c r="VT169" s="257"/>
      <c r="VU169" s="257"/>
      <c r="VV169" s="257"/>
      <c r="VW169" s="257"/>
      <c r="VX169" s="256"/>
      <c r="VY169" s="256"/>
      <c r="VZ169" s="256"/>
      <c r="WA169" s="256"/>
      <c r="WB169" s="257"/>
      <c r="WC169" s="257"/>
      <c r="WD169" s="257"/>
      <c r="WE169" s="257"/>
      <c r="WF169" s="256"/>
      <c r="WG169" s="256"/>
      <c r="WH169" s="256"/>
      <c r="WI169" s="256"/>
      <c r="WJ169" s="257"/>
      <c r="WK169" s="257"/>
      <c r="WL169" s="257"/>
      <c r="WM169" s="257"/>
      <c r="WN169" s="256"/>
      <c r="WO169" s="256"/>
      <c r="WP169" s="256"/>
      <c r="WQ169" s="256"/>
      <c r="WR169" s="257"/>
      <c r="WS169" s="257"/>
      <c r="WT169" s="257"/>
      <c r="WU169" s="257"/>
      <c r="WV169" s="256"/>
      <c r="WW169" s="256"/>
      <c r="WX169" s="256"/>
      <c r="WY169" s="256"/>
      <c r="WZ169" s="257"/>
      <c r="XA169" s="257"/>
      <c r="XB169" s="257"/>
      <c r="XC169" s="257"/>
      <c r="XD169" s="256"/>
      <c r="XE169" s="256"/>
      <c r="XF169" s="256"/>
      <c r="XG169" s="256"/>
      <c r="XH169" s="257"/>
      <c r="XI169" s="257"/>
      <c r="XJ169" s="257"/>
      <c r="XK169" s="257"/>
      <c r="XL169" s="256"/>
      <c r="XM169" s="256"/>
      <c r="XN169" s="256"/>
      <c r="XO169" s="256"/>
      <c r="XP169" s="257"/>
      <c r="XQ169" s="257"/>
      <c r="XR169" s="257"/>
      <c r="XS169" s="257"/>
      <c r="XT169" s="256"/>
      <c r="XU169" s="256"/>
      <c r="XV169" s="256"/>
      <c r="XW169" s="256"/>
      <c r="XX169" s="257"/>
      <c r="XY169" s="257"/>
      <c r="XZ169" s="257"/>
      <c r="YA169" s="257"/>
      <c r="YB169" s="256"/>
      <c r="YC169" s="256"/>
      <c r="YD169" s="256"/>
      <c r="YE169" s="256"/>
      <c r="YF169" s="257"/>
      <c r="YG169" s="257"/>
      <c r="YH169" s="257"/>
      <c r="YI169" s="257"/>
      <c r="YJ169" s="256"/>
      <c r="YK169" s="256"/>
      <c r="YL169" s="256"/>
      <c r="YM169" s="256"/>
      <c r="YN169" s="257"/>
      <c r="YO169" s="257"/>
      <c r="YP169" s="257"/>
      <c r="YQ169" s="257"/>
      <c r="YR169" s="256"/>
      <c r="YS169" s="256"/>
      <c r="YT169" s="256"/>
      <c r="YU169" s="256"/>
      <c r="YV169" s="257"/>
      <c r="YW169" s="257"/>
      <c r="YX169" s="257"/>
      <c r="YY169" s="257"/>
      <c r="YZ169" s="256"/>
      <c r="ZA169" s="256"/>
      <c r="ZB169" s="256"/>
      <c r="ZC169" s="256"/>
      <c r="ZD169" s="257"/>
      <c r="ZE169" s="257"/>
      <c r="ZF169" s="257"/>
      <c r="ZG169" s="257"/>
      <c r="ZH169" s="256"/>
      <c r="ZI169" s="256"/>
      <c r="ZJ169" s="256"/>
      <c r="ZK169" s="256"/>
      <c r="ZL169" s="257"/>
      <c r="ZM169" s="257"/>
      <c r="ZN169" s="257"/>
      <c r="ZO169" s="257"/>
      <c r="ZP169" s="256"/>
      <c r="ZQ169" s="256"/>
      <c r="ZR169" s="256"/>
      <c r="ZS169" s="256"/>
      <c r="ZT169" s="257"/>
      <c r="ZU169" s="257"/>
      <c r="ZV169" s="257"/>
      <c r="ZW169" s="257"/>
      <c r="ZX169" s="256"/>
      <c r="ZY169" s="256"/>
      <c r="ZZ169" s="256"/>
      <c r="AAA169" s="256"/>
      <c r="AAB169" s="257"/>
      <c r="AAC169" s="257"/>
      <c r="AAD169" s="257"/>
      <c r="AAE169" s="257"/>
      <c r="AAF169" s="256"/>
      <c r="AAG169" s="256"/>
      <c r="AAH169" s="256"/>
      <c r="AAI169" s="256"/>
      <c r="AAJ169" s="257"/>
      <c r="AAK169" s="257"/>
      <c r="AAL169" s="257"/>
      <c r="AAM169" s="257"/>
      <c r="AAN169" s="256"/>
      <c r="AAO169" s="256"/>
      <c r="AAP169" s="256"/>
      <c r="AAQ169" s="256"/>
      <c r="AAR169" s="257"/>
      <c r="AAS169" s="257"/>
      <c r="AAT169" s="257"/>
      <c r="AAU169" s="257"/>
      <c r="AAV169" s="256"/>
      <c r="AAW169" s="256"/>
      <c r="AAX169" s="256"/>
      <c r="AAY169" s="256"/>
      <c r="AAZ169" s="257"/>
      <c r="ABA169" s="257"/>
      <c r="ABB169" s="257"/>
      <c r="ABC169" s="257"/>
      <c r="ABD169" s="256"/>
      <c r="ABE169" s="256"/>
      <c r="ABF169" s="256"/>
      <c r="ABG169" s="256"/>
      <c r="ABH169" s="257"/>
      <c r="ABI169" s="257"/>
      <c r="ABJ169" s="257"/>
      <c r="ABK169" s="257"/>
      <c r="ABL169" s="256"/>
      <c r="ABM169" s="256"/>
      <c r="ABN169" s="256"/>
      <c r="ABO169" s="256"/>
      <c r="ABP169" s="257"/>
      <c r="ABQ169" s="257"/>
      <c r="ABR169" s="257"/>
      <c r="ABS169" s="257"/>
      <c r="ABT169" s="256"/>
      <c r="ABU169" s="256"/>
      <c r="ABV169" s="256"/>
      <c r="ABW169" s="256"/>
      <c r="ABX169" s="257"/>
      <c r="ABY169" s="257"/>
      <c r="ABZ169" s="257"/>
      <c r="ACA169" s="257"/>
      <c r="ACB169" s="256"/>
      <c r="ACC169" s="256"/>
      <c r="ACD169" s="256"/>
      <c r="ACE169" s="256"/>
      <c r="ACF169" s="257"/>
      <c r="ACG169" s="257"/>
      <c r="ACH169" s="257"/>
      <c r="ACI169" s="257"/>
      <c r="ACJ169" s="256"/>
      <c r="ACK169" s="256"/>
      <c r="ACL169" s="256"/>
      <c r="ACM169" s="256"/>
      <c r="ACN169" s="257"/>
      <c r="ACO169" s="257"/>
      <c r="ACP169" s="257"/>
      <c r="ACQ169" s="257"/>
      <c r="ACR169" s="256"/>
      <c r="ACS169" s="256"/>
      <c r="ACT169" s="256"/>
      <c r="ACU169" s="256"/>
      <c r="ACV169" s="257"/>
      <c r="ACW169" s="257"/>
      <c r="ACX169" s="257"/>
      <c r="ACY169" s="257"/>
      <c r="ACZ169" s="256"/>
      <c r="ADA169" s="256"/>
      <c r="ADB169" s="256"/>
      <c r="ADC169" s="256"/>
      <c r="ADD169" s="257"/>
      <c r="ADE169" s="257"/>
      <c r="ADF169" s="257"/>
      <c r="ADG169" s="257"/>
      <c r="ADH169" s="256"/>
      <c r="ADI169" s="256"/>
      <c r="ADJ169" s="256"/>
      <c r="ADK169" s="256"/>
      <c r="ADL169" s="257"/>
      <c r="ADM169" s="257"/>
      <c r="ADN169" s="257"/>
      <c r="ADO169" s="257"/>
      <c r="ADP169" s="256"/>
      <c r="ADQ169" s="256"/>
      <c r="ADR169" s="256"/>
      <c r="ADS169" s="256"/>
      <c r="ADT169" s="257"/>
      <c r="ADU169" s="257"/>
      <c r="ADV169" s="257"/>
      <c r="ADW169" s="257"/>
      <c r="ADX169" s="256"/>
      <c r="ADY169" s="256"/>
      <c r="ADZ169" s="256"/>
      <c r="AEA169" s="256"/>
      <c r="AEB169" s="257"/>
      <c r="AEC169" s="257"/>
      <c r="AED169" s="257"/>
      <c r="AEE169" s="257"/>
      <c r="AEF169" s="256"/>
      <c r="AEG169" s="256"/>
      <c r="AEH169" s="256"/>
      <c r="AEI169" s="256"/>
      <c r="AEJ169" s="257"/>
      <c r="AEK169" s="257"/>
      <c r="AEL169" s="257"/>
      <c r="AEM169" s="257"/>
      <c r="AEN169" s="256"/>
      <c r="AEO169" s="256"/>
      <c r="AEP169" s="256"/>
      <c r="AEQ169" s="256"/>
      <c r="AER169" s="257"/>
      <c r="AES169" s="257"/>
      <c r="AET169" s="257"/>
      <c r="AEU169" s="257"/>
      <c r="AEV169" s="256"/>
      <c r="AEW169" s="256"/>
      <c r="AEX169" s="256"/>
      <c r="AEY169" s="256"/>
      <c r="AEZ169" s="257"/>
      <c r="AFA169" s="257"/>
      <c r="AFB169" s="257"/>
      <c r="AFC169" s="257"/>
      <c r="AFD169" s="256"/>
      <c r="AFE169" s="256"/>
      <c r="AFF169" s="256"/>
      <c r="AFG169" s="256"/>
      <c r="AFH169" s="257"/>
      <c r="AFI169" s="257"/>
      <c r="AFJ169" s="257"/>
      <c r="AFK169" s="257"/>
      <c r="AFL169" s="256"/>
      <c r="AFM169" s="256"/>
      <c r="AFN169" s="256"/>
      <c r="AFO169" s="256"/>
      <c r="AFP169" s="257"/>
      <c r="AFQ169" s="257"/>
      <c r="AFR169" s="257"/>
      <c r="AFS169" s="257"/>
      <c r="AFT169" s="256"/>
      <c r="AFU169" s="256"/>
      <c r="AFV169" s="256"/>
      <c r="AFW169" s="256"/>
      <c r="AFX169" s="257"/>
      <c r="AFY169" s="257"/>
      <c r="AFZ169" s="257"/>
      <c r="AGA169" s="257"/>
      <c r="AGB169" s="256"/>
      <c r="AGC169" s="256"/>
      <c r="AGD169" s="256"/>
      <c r="AGE169" s="256"/>
      <c r="AGF169" s="257"/>
      <c r="AGG169" s="257"/>
      <c r="AGH169" s="257"/>
      <c r="AGI169" s="257"/>
      <c r="AGJ169" s="256"/>
      <c r="AGK169" s="256"/>
      <c r="AGL169" s="256"/>
      <c r="AGM169" s="256"/>
      <c r="AGN169" s="257"/>
      <c r="AGO169" s="257"/>
      <c r="AGP169" s="257"/>
      <c r="AGQ169" s="257"/>
      <c r="AGR169" s="256"/>
      <c r="AGS169" s="256"/>
      <c r="AGT169" s="256"/>
      <c r="AGU169" s="256"/>
      <c r="AGV169" s="257"/>
      <c r="AGW169" s="257"/>
      <c r="AGX169" s="257"/>
      <c r="AGY169" s="257"/>
      <c r="AGZ169" s="256"/>
      <c r="AHA169" s="256"/>
      <c r="AHB169" s="256"/>
      <c r="AHC169" s="256"/>
      <c r="AHD169" s="257"/>
      <c r="AHE169" s="257"/>
      <c r="AHF169" s="257"/>
      <c r="AHG169" s="257"/>
      <c r="AHH169" s="256"/>
      <c r="AHI169" s="256"/>
      <c r="AHJ169" s="256"/>
      <c r="AHK169" s="256"/>
      <c r="AHL169" s="257"/>
      <c r="AHM169" s="257"/>
      <c r="AHN169" s="257"/>
      <c r="AHO169" s="257"/>
      <c r="AHP169" s="256"/>
      <c r="AHQ169" s="256"/>
      <c r="AHR169" s="256"/>
      <c r="AHS169" s="256"/>
      <c r="AHT169" s="257"/>
      <c r="AHU169" s="257"/>
      <c r="AHV169" s="257"/>
      <c r="AHW169" s="257"/>
      <c r="AHX169" s="256"/>
      <c r="AHY169" s="256"/>
      <c r="AHZ169" s="256"/>
      <c r="AIA169" s="256"/>
      <c r="AIB169" s="257"/>
      <c r="AIC169" s="257"/>
      <c r="AID169" s="257"/>
      <c r="AIE169" s="257"/>
      <c r="AIF169" s="256"/>
      <c r="AIG169" s="256"/>
      <c r="AIH169" s="256"/>
      <c r="AII169" s="256"/>
      <c r="AIJ169" s="257"/>
      <c r="AIK169" s="257"/>
      <c r="AIL169" s="257"/>
      <c r="AIM169" s="257"/>
      <c r="AIN169" s="256"/>
      <c r="AIO169" s="256"/>
      <c r="AIP169" s="256"/>
      <c r="AIQ169" s="256"/>
      <c r="AIR169" s="257"/>
      <c r="AIS169" s="257"/>
      <c r="AIT169" s="257"/>
      <c r="AIU169" s="257"/>
      <c r="AIV169" s="256"/>
      <c r="AIW169" s="256"/>
      <c r="AIX169" s="256"/>
      <c r="AIY169" s="256"/>
      <c r="AIZ169" s="257"/>
      <c r="AJA169" s="257"/>
      <c r="AJB169" s="257"/>
      <c r="AJC169" s="257"/>
      <c r="AJD169" s="256"/>
      <c r="AJE169" s="256"/>
      <c r="AJF169" s="256"/>
      <c r="AJG169" s="256"/>
      <c r="AJH169" s="257"/>
      <c r="AJI169" s="257"/>
      <c r="AJJ169" s="257"/>
      <c r="AJK169" s="257"/>
      <c r="AJL169" s="256"/>
      <c r="AJM169" s="256"/>
      <c r="AJN169" s="256"/>
      <c r="AJO169" s="256"/>
      <c r="AJP169" s="257"/>
      <c r="AJQ169" s="257"/>
      <c r="AJR169" s="257"/>
      <c r="AJS169" s="257"/>
      <c r="AJT169" s="256"/>
      <c r="AJU169" s="256"/>
      <c r="AJV169" s="256"/>
      <c r="AJW169" s="256"/>
      <c r="AJX169" s="257"/>
      <c r="AJY169" s="257"/>
      <c r="AJZ169" s="257"/>
      <c r="AKA169" s="257"/>
      <c r="AKB169" s="256"/>
      <c r="AKC169" s="256"/>
      <c r="AKD169" s="256"/>
      <c r="AKE169" s="256"/>
      <c r="AKF169" s="257"/>
      <c r="AKG169" s="257"/>
      <c r="AKH169" s="257"/>
      <c r="AKI169" s="257"/>
      <c r="AKJ169" s="256"/>
      <c r="AKK169" s="256"/>
      <c r="AKL169" s="256"/>
      <c r="AKM169" s="256"/>
      <c r="AKN169" s="257"/>
      <c r="AKO169" s="257"/>
      <c r="AKP169" s="257"/>
      <c r="AKQ169" s="257"/>
      <c r="AKR169" s="256"/>
      <c r="AKS169" s="256"/>
      <c r="AKT169" s="256"/>
      <c r="AKU169" s="256"/>
      <c r="AKV169" s="257"/>
      <c r="AKW169" s="257"/>
      <c r="AKX169" s="257"/>
      <c r="AKY169" s="257"/>
      <c r="AKZ169" s="256"/>
      <c r="ALA169" s="256"/>
      <c r="ALB169" s="256"/>
      <c r="ALC169" s="256"/>
      <c r="ALD169" s="257"/>
      <c r="ALE169" s="257"/>
      <c r="ALF169" s="257"/>
      <c r="ALG169" s="257"/>
      <c r="ALH169" s="256"/>
      <c r="ALI169" s="256"/>
      <c r="ALJ169" s="256"/>
      <c r="ALK169" s="256"/>
      <c r="ALL169" s="257"/>
      <c r="ALM169" s="257"/>
      <c r="ALN169" s="257"/>
      <c r="ALO169" s="257"/>
      <c r="ALP169" s="256"/>
      <c r="ALQ169" s="256"/>
      <c r="ALR169" s="256"/>
      <c r="ALS169" s="256"/>
      <c r="ALT169" s="257"/>
      <c r="ALU169" s="257"/>
      <c r="ALV169" s="257"/>
      <c r="ALW169" s="257"/>
      <c r="ALX169" s="256"/>
      <c r="ALY169" s="256"/>
      <c r="ALZ169" s="256"/>
      <c r="AMA169" s="256"/>
      <c r="AMB169" s="257"/>
      <c r="AMC169" s="257"/>
      <c r="AMD169" s="257"/>
      <c r="AME169" s="257"/>
      <c r="AMF169" s="256"/>
      <c r="AMG169" s="256"/>
      <c r="AMH169" s="256"/>
      <c r="AMI169" s="256"/>
      <c r="AMJ169" s="257"/>
      <c r="AMK169" s="257"/>
      <c r="AML169" s="257"/>
      <c r="AMM169" s="257"/>
      <c r="AMN169" s="256"/>
      <c r="AMO169" s="256"/>
      <c r="AMP169" s="256"/>
      <c r="AMQ169" s="256"/>
      <c r="AMR169" s="257"/>
      <c r="AMS169" s="257"/>
      <c r="AMT169" s="257"/>
      <c r="AMU169" s="257"/>
      <c r="AMV169" s="256"/>
      <c r="AMW169" s="256"/>
      <c r="AMX169" s="256"/>
      <c r="AMY169" s="256"/>
      <c r="AMZ169" s="257"/>
      <c r="ANA169" s="257"/>
      <c r="ANB169" s="257"/>
      <c r="ANC169" s="257"/>
      <c r="AND169" s="256"/>
      <c r="ANE169" s="256"/>
      <c r="ANF169" s="256"/>
      <c r="ANG169" s="256"/>
      <c r="ANH169" s="257"/>
      <c r="ANI169" s="257"/>
      <c r="ANJ169" s="257"/>
      <c r="ANK169" s="257"/>
      <c r="ANL169" s="256"/>
      <c r="ANM169" s="256"/>
      <c r="ANN169" s="256"/>
      <c r="ANO169" s="256"/>
      <c r="ANP169" s="257"/>
      <c r="ANQ169" s="257"/>
      <c r="ANR169" s="257"/>
      <c r="ANS169" s="257"/>
      <c r="ANT169" s="256"/>
      <c r="ANU169" s="256"/>
      <c r="ANV169" s="256"/>
      <c r="ANW169" s="256"/>
      <c r="ANX169" s="257"/>
      <c r="ANY169" s="257"/>
      <c r="ANZ169" s="257"/>
      <c r="AOA169" s="257"/>
      <c r="AOB169" s="256"/>
      <c r="AOC169" s="256"/>
      <c r="AOD169" s="256"/>
      <c r="AOE169" s="256"/>
      <c r="AOF169" s="257"/>
      <c r="AOG169" s="257"/>
      <c r="AOH169" s="257"/>
      <c r="AOI169" s="257"/>
      <c r="AOJ169" s="256"/>
      <c r="AOK169" s="256"/>
      <c r="AOL169" s="256"/>
      <c r="AOM169" s="256"/>
      <c r="AON169" s="257"/>
      <c r="AOO169" s="257"/>
      <c r="AOP169" s="257"/>
      <c r="AOQ169" s="257"/>
      <c r="AOR169" s="256"/>
      <c r="AOS169" s="256"/>
      <c r="AOT169" s="256"/>
      <c r="AOU169" s="256"/>
      <c r="AOV169" s="257"/>
      <c r="AOW169" s="257"/>
      <c r="AOX169" s="257"/>
      <c r="AOY169" s="257"/>
      <c r="AOZ169" s="256"/>
      <c r="APA169" s="256"/>
      <c r="APB169" s="256"/>
      <c r="APC169" s="256"/>
      <c r="APD169" s="257"/>
      <c r="APE169" s="257"/>
      <c r="APF169" s="257"/>
      <c r="APG169" s="257"/>
      <c r="APH169" s="256"/>
      <c r="API169" s="256"/>
      <c r="APJ169" s="256"/>
      <c r="APK169" s="256"/>
      <c r="APL169" s="257"/>
      <c r="APM169" s="257"/>
      <c r="APN169" s="257"/>
      <c r="APO169" s="257"/>
      <c r="APP169" s="256"/>
      <c r="APQ169" s="256"/>
      <c r="APR169" s="256"/>
      <c r="APS169" s="256"/>
      <c r="APT169" s="257"/>
      <c r="APU169" s="257"/>
      <c r="APV169" s="257"/>
      <c r="APW169" s="257"/>
      <c r="APX169" s="256"/>
      <c r="APY169" s="256"/>
      <c r="APZ169" s="256"/>
      <c r="AQA169" s="256"/>
      <c r="AQB169" s="257"/>
      <c r="AQC169" s="257"/>
      <c r="AQD169" s="257"/>
      <c r="AQE169" s="257"/>
      <c r="AQF169" s="256"/>
      <c r="AQG169" s="256"/>
      <c r="AQH169" s="256"/>
      <c r="AQI169" s="256"/>
      <c r="AQJ169" s="257"/>
      <c r="AQK169" s="257"/>
      <c r="AQL169" s="257"/>
      <c r="AQM169" s="257"/>
      <c r="AQN169" s="256"/>
      <c r="AQO169" s="256"/>
      <c r="AQP169" s="256"/>
      <c r="AQQ169" s="256"/>
      <c r="AQR169" s="257"/>
      <c r="AQS169" s="257"/>
      <c r="AQT169" s="257"/>
      <c r="AQU169" s="257"/>
      <c r="AQV169" s="256"/>
      <c r="AQW169" s="256"/>
      <c r="AQX169" s="256"/>
      <c r="AQY169" s="256"/>
      <c r="AQZ169" s="257"/>
      <c r="ARA169" s="257"/>
      <c r="ARB169" s="257"/>
      <c r="ARC169" s="257"/>
      <c r="ARD169" s="256"/>
      <c r="ARE169" s="256"/>
      <c r="ARF169" s="256"/>
      <c r="ARG169" s="256"/>
      <c r="ARH169" s="257"/>
      <c r="ARI169" s="257"/>
      <c r="ARJ169" s="257"/>
      <c r="ARK169" s="257"/>
      <c r="ARL169" s="256"/>
      <c r="ARM169" s="256"/>
      <c r="ARN169" s="256"/>
      <c r="ARO169" s="256"/>
      <c r="ARP169" s="257"/>
      <c r="ARQ169" s="257"/>
      <c r="ARR169" s="257"/>
      <c r="ARS169" s="257"/>
      <c r="ART169" s="256"/>
      <c r="ARU169" s="256"/>
      <c r="ARV169" s="256"/>
      <c r="ARW169" s="256"/>
      <c r="ARX169" s="257"/>
      <c r="ARY169" s="257"/>
      <c r="ARZ169" s="257"/>
      <c r="ASA169" s="257"/>
      <c r="ASB169" s="256"/>
      <c r="ASC169" s="256"/>
      <c r="ASD169" s="256"/>
      <c r="ASE169" s="256"/>
      <c r="ASF169" s="257"/>
      <c r="ASG169" s="257"/>
      <c r="ASH169" s="257"/>
      <c r="ASI169" s="257"/>
      <c r="ASJ169" s="256"/>
      <c r="ASK169" s="256"/>
      <c r="ASL169" s="256"/>
      <c r="ASM169" s="256"/>
      <c r="ASN169" s="257"/>
      <c r="ASO169" s="257"/>
      <c r="ASP169" s="257"/>
      <c r="ASQ169" s="257"/>
      <c r="ASR169" s="256"/>
      <c r="ASS169" s="256"/>
      <c r="AST169" s="256"/>
      <c r="ASU169" s="256"/>
      <c r="ASV169" s="257"/>
      <c r="ASW169" s="257"/>
      <c r="ASX169" s="257"/>
      <c r="ASY169" s="257"/>
      <c r="ASZ169" s="256"/>
      <c r="ATA169" s="256"/>
      <c r="ATB169" s="256"/>
      <c r="ATC169" s="256"/>
      <c r="ATD169" s="257"/>
      <c r="ATE169" s="257"/>
      <c r="ATF169" s="257"/>
      <c r="ATG169" s="257"/>
      <c r="ATH169" s="256"/>
      <c r="ATI169" s="256"/>
      <c r="ATJ169" s="256"/>
      <c r="ATK169" s="256"/>
      <c r="ATL169" s="257"/>
      <c r="ATM169" s="257"/>
      <c r="ATN169" s="257"/>
      <c r="ATO169" s="257"/>
      <c r="ATP169" s="256"/>
      <c r="ATQ169" s="256"/>
      <c r="ATR169" s="256"/>
      <c r="ATS169" s="256"/>
      <c r="ATT169" s="257"/>
      <c r="ATU169" s="257"/>
      <c r="ATV169" s="257"/>
      <c r="ATW169" s="257"/>
      <c r="ATX169" s="256"/>
      <c r="ATY169" s="256"/>
      <c r="ATZ169" s="256"/>
      <c r="AUA169" s="256"/>
      <c r="AUB169" s="257"/>
      <c r="AUC169" s="257"/>
      <c r="AUD169" s="257"/>
      <c r="AUE169" s="257"/>
      <c r="AUF169" s="256"/>
      <c r="AUG169" s="256"/>
      <c r="AUH169" s="256"/>
      <c r="AUI169" s="256"/>
      <c r="AUJ169" s="257"/>
      <c r="AUK169" s="257"/>
      <c r="AUL169" s="257"/>
      <c r="AUM169" s="257"/>
      <c r="AUN169" s="256"/>
      <c r="AUO169" s="256"/>
      <c r="AUP169" s="256"/>
      <c r="AUQ169" s="256"/>
      <c r="AUR169" s="257"/>
      <c r="AUS169" s="257"/>
      <c r="AUT169" s="257"/>
      <c r="AUU169" s="257"/>
      <c r="AUV169" s="256"/>
      <c r="AUW169" s="256"/>
      <c r="AUX169" s="256"/>
      <c r="AUY169" s="256"/>
      <c r="AUZ169" s="257"/>
      <c r="AVA169" s="257"/>
      <c r="AVB169" s="257"/>
      <c r="AVC169" s="257"/>
      <c r="AVD169" s="256"/>
      <c r="AVE169" s="256"/>
      <c r="AVF169" s="256"/>
      <c r="AVG169" s="256"/>
      <c r="AVH169" s="257"/>
      <c r="AVI169" s="257"/>
      <c r="AVJ169" s="257"/>
      <c r="AVK169" s="257"/>
      <c r="AVL169" s="256"/>
      <c r="AVM169" s="256"/>
      <c r="AVN169" s="256"/>
      <c r="AVO169" s="256"/>
      <c r="AVP169" s="257"/>
      <c r="AVQ169" s="257"/>
      <c r="AVR169" s="257"/>
      <c r="AVS169" s="257"/>
      <c r="AVT169" s="256"/>
      <c r="AVU169" s="256"/>
      <c r="AVV169" s="256"/>
      <c r="AVW169" s="256"/>
      <c r="AVX169" s="257"/>
      <c r="AVY169" s="257"/>
      <c r="AVZ169" s="257"/>
      <c r="AWA169" s="257"/>
      <c r="AWB169" s="256"/>
      <c r="AWC169" s="256"/>
      <c r="AWD169" s="256"/>
      <c r="AWE169" s="256"/>
      <c r="AWF169" s="257"/>
      <c r="AWG169" s="257"/>
      <c r="AWH169" s="257"/>
      <c r="AWI169" s="257"/>
      <c r="AWJ169" s="256"/>
      <c r="AWK169" s="256"/>
      <c r="AWL169" s="256"/>
      <c r="AWM169" s="256"/>
      <c r="AWN169" s="257"/>
      <c r="AWO169" s="257"/>
      <c r="AWP169" s="257"/>
      <c r="AWQ169" s="257"/>
      <c r="AWR169" s="256"/>
      <c r="AWS169" s="256"/>
      <c r="AWT169" s="256"/>
      <c r="AWU169" s="256"/>
      <c r="AWV169" s="257"/>
      <c r="AWW169" s="257"/>
      <c r="AWX169" s="257"/>
      <c r="AWY169" s="257"/>
      <c r="AWZ169" s="256"/>
      <c r="AXA169" s="256"/>
      <c r="AXB169" s="256"/>
      <c r="AXC169" s="256"/>
      <c r="AXD169" s="257"/>
      <c r="AXE169" s="257"/>
      <c r="AXF169" s="257"/>
      <c r="AXG169" s="257"/>
      <c r="AXH169" s="256"/>
      <c r="AXI169" s="256"/>
      <c r="AXJ169" s="256"/>
      <c r="AXK169" s="256"/>
      <c r="AXL169" s="257"/>
      <c r="AXM169" s="257"/>
      <c r="AXN169" s="257"/>
      <c r="AXO169" s="257"/>
      <c r="AXP169" s="256"/>
      <c r="AXQ169" s="256"/>
      <c r="AXR169" s="256"/>
      <c r="AXS169" s="256"/>
      <c r="AXT169" s="257"/>
      <c r="AXU169" s="257"/>
      <c r="AXV169" s="257"/>
      <c r="AXW169" s="257"/>
      <c r="AXX169" s="256"/>
      <c r="AXY169" s="256"/>
      <c r="AXZ169" s="256"/>
      <c r="AYA169" s="256"/>
      <c r="AYB169" s="257"/>
      <c r="AYC169" s="257"/>
      <c r="AYD169" s="257"/>
      <c r="AYE169" s="257"/>
      <c r="AYF169" s="256"/>
      <c r="AYG169" s="256"/>
      <c r="AYH169" s="256"/>
      <c r="AYI169" s="256"/>
      <c r="AYJ169" s="257"/>
      <c r="AYK169" s="257"/>
      <c r="AYL169" s="257"/>
      <c r="AYM169" s="257"/>
      <c r="AYN169" s="256"/>
      <c r="AYO169" s="256"/>
      <c r="AYP169" s="256"/>
      <c r="AYQ169" s="256"/>
      <c r="AYR169" s="257"/>
      <c r="AYS169" s="257"/>
      <c r="AYT169" s="257"/>
      <c r="AYU169" s="257"/>
      <c r="AYV169" s="256"/>
      <c r="AYW169" s="256"/>
      <c r="AYX169" s="256"/>
      <c r="AYY169" s="256"/>
      <c r="AYZ169" s="257"/>
      <c r="AZA169" s="257"/>
      <c r="AZB169" s="257"/>
      <c r="AZC169" s="257"/>
      <c r="AZD169" s="256"/>
      <c r="AZE169" s="256"/>
      <c r="AZF169" s="256"/>
      <c r="AZG169" s="256"/>
      <c r="AZH169" s="257"/>
      <c r="AZI169" s="257"/>
      <c r="AZJ169" s="257"/>
      <c r="AZK169" s="257"/>
      <c r="AZL169" s="256"/>
      <c r="AZM169" s="256"/>
      <c r="AZN169" s="256"/>
      <c r="AZO169" s="256"/>
      <c r="AZP169" s="257"/>
      <c r="AZQ169" s="257"/>
      <c r="AZR169" s="257"/>
      <c r="AZS169" s="257"/>
      <c r="AZT169" s="256"/>
      <c r="AZU169" s="256"/>
      <c r="AZV169" s="256"/>
      <c r="AZW169" s="256"/>
      <c r="AZX169" s="257"/>
      <c r="AZY169" s="257"/>
      <c r="AZZ169" s="257"/>
      <c r="BAA169" s="257"/>
      <c r="BAB169" s="256"/>
      <c r="BAC169" s="256"/>
      <c r="BAD169" s="256"/>
      <c r="BAE169" s="256"/>
      <c r="BAF169" s="257"/>
      <c r="BAG169" s="257"/>
      <c r="BAH169" s="257"/>
      <c r="BAI169" s="257"/>
      <c r="BAJ169" s="256"/>
      <c r="BAK169" s="256"/>
      <c r="BAL169" s="256"/>
      <c r="BAM169" s="256"/>
      <c r="BAN169" s="257"/>
      <c r="BAO169" s="257"/>
      <c r="BAP169" s="257"/>
      <c r="BAQ169" s="257"/>
      <c r="BAR169" s="256"/>
      <c r="BAS169" s="256"/>
      <c r="BAT169" s="256"/>
      <c r="BAU169" s="256"/>
      <c r="BAV169" s="257"/>
      <c r="BAW169" s="257"/>
      <c r="BAX169" s="257"/>
      <c r="BAY169" s="257"/>
      <c r="BAZ169" s="256"/>
      <c r="BBA169" s="256"/>
      <c r="BBB169" s="256"/>
      <c r="BBC169" s="256"/>
      <c r="BBD169" s="257"/>
      <c r="BBE169" s="257"/>
      <c r="BBF169" s="257"/>
      <c r="BBG169" s="257"/>
      <c r="BBH169" s="256"/>
      <c r="BBI169" s="256"/>
      <c r="BBJ169" s="256"/>
      <c r="BBK169" s="256"/>
      <c r="BBL169" s="257"/>
      <c r="BBM169" s="257"/>
      <c r="BBN169" s="257"/>
      <c r="BBO169" s="257"/>
      <c r="BBP169" s="256"/>
      <c r="BBQ169" s="256"/>
      <c r="BBR169" s="256"/>
      <c r="BBS169" s="256"/>
      <c r="BBT169" s="257"/>
      <c r="BBU169" s="257"/>
      <c r="BBV169" s="257"/>
      <c r="BBW169" s="257"/>
      <c r="BBX169" s="256"/>
      <c r="BBY169" s="256"/>
      <c r="BBZ169" s="256"/>
      <c r="BCA169" s="256"/>
      <c r="BCB169" s="257"/>
      <c r="BCC169" s="257"/>
      <c r="BCD169" s="257"/>
      <c r="BCE169" s="257"/>
      <c r="BCF169" s="256"/>
      <c r="BCG169" s="256"/>
      <c r="BCH169" s="256"/>
      <c r="BCI169" s="256"/>
      <c r="BCJ169" s="257"/>
      <c r="BCK169" s="257"/>
      <c r="BCL169" s="257"/>
      <c r="BCM169" s="257"/>
      <c r="BCN169" s="256"/>
      <c r="BCO169" s="256"/>
      <c r="BCP169" s="256"/>
      <c r="BCQ169" s="256"/>
      <c r="BCR169" s="257"/>
      <c r="BCS169" s="257"/>
      <c r="BCT169" s="257"/>
      <c r="BCU169" s="257"/>
      <c r="BCV169" s="256"/>
      <c r="BCW169" s="256"/>
      <c r="BCX169" s="256"/>
      <c r="BCY169" s="256"/>
      <c r="BCZ169" s="257"/>
      <c r="BDA169" s="257"/>
      <c r="BDB169" s="257"/>
      <c r="BDC169" s="257"/>
      <c r="BDD169" s="256"/>
      <c r="BDE169" s="256"/>
      <c r="BDF169" s="256"/>
      <c r="BDG169" s="256"/>
      <c r="BDH169" s="257"/>
      <c r="BDI169" s="257"/>
      <c r="BDJ169" s="257"/>
      <c r="BDK169" s="257"/>
      <c r="BDL169" s="256"/>
      <c r="BDM169" s="256"/>
      <c r="BDN169" s="256"/>
      <c r="BDO169" s="256"/>
      <c r="BDP169" s="257"/>
      <c r="BDQ169" s="257"/>
      <c r="BDR169" s="257"/>
      <c r="BDS169" s="257"/>
      <c r="BDT169" s="256"/>
      <c r="BDU169" s="256"/>
      <c r="BDV169" s="256"/>
      <c r="BDW169" s="256"/>
      <c r="BDX169" s="257"/>
      <c r="BDY169" s="257"/>
      <c r="BDZ169" s="257"/>
      <c r="BEA169" s="257"/>
      <c r="BEB169" s="256"/>
      <c r="BEC169" s="256"/>
      <c r="BED169" s="256"/>
      <c r="BEE169" s="256"/>
      <c r="BEF169" s="257"/>
      <c r="BEG169" s="257"/>
      <c r="BEH169" s="257"/>
      <c r="BEI169" s="257"/>
      <c r="BEJ169" s="256"/>
      <c r="BEK169" s="256"/>
      <c r="BEL169" s="256"/>
      <c r="BEM169" s="256"/>
      <c r="BEN169" s="257"/>
      <c r="BEO169" s="257"/>
      <c r="BEP169" s="257"/>
      <c r="BEQ169" s="257"/>
      <c r="BER169" s="256"/>
      <c r="BES169" s="256"/>
      <c r="BET169" s="256"/>
      <c r="BEU169" s="256"/>
      <c r="BEV169" s="257"/>
      <c r="BEW169" s="257"/>
      <c r="BEX169" s="257"/>
      <c r="BEY169" s="257"/>
      <c r="BEZ169" s="256"/>
      <c r="BFA169" s="256"/>
      <c r="BFB169" s="256"/>
      <c r="BFC169" s="256"/>
      <c r="BFD169" s="257"/>
      <c r="BFE169" s="257"/>
      <c r="BFF169" s="257"/>
      <c r="BFG169" s="257"/>
      <c r="BFH169" s="256"/>
      <c r="BFI169" s="256"/>
      <c r="BFJ169" s="256"/>
      <c r="BFK169" s="256"/>
      <c r="BFL169" s="257"/>
      <c r="BFM169" s="257"/>
      <c r="BFN169" s="257"/>
      <c r="BFO169" s="257"/>
      <c r="BFP169" s="256"/>
      <c r="BFQ169" s="256"/>
      <c r="BFR169" s="256"/>
      <c r="BFS169" s="256"/>
      <c r="BFT169" s="257"/>
      <c r="BFU169" s="257"/>
      <c r="BFV169" s="257"/>
      <c r="BFW169" s="257"/>
      <c r="BFX169" s="256"/>
      <c r="BFY169" s="256"/>
      <c r="BFZ169" s="256"/>
      <c r="BGA169" s="256"/>
      <c r="BGB169" s="257"/>
      <c r="BGC169" s="257"/>
      <c r="BGD169" s="257"/>
      <c r="BGE169" s="257"/>
      <c r="BGF169" s="256"/>
      <c r="BGG169" s="256"/>
      <c r="BGH169" s="256"/>
      <c r="BGI169" s="256"/>
      <c r="BGJ169" s="257"/>
      <c r="BGK169" s="257"/>
      <c r="BGL169" s="257"/>
      <c r="BGM169" s="257"/>
      <c r="BGN169" s="256"/>
      <c r="BGO169" s="256"/>
      <c r="BGP169" s="256"/>
      <c r="BGQ169" s="256"/>
      <c r="BGR169" s="257"/>
      <c r="BGS169" s="257"/>
      <c r="BGT169" s="257"/>
      <c r="BGU169" s="257"/>
      <c r="BGV169" s="256"/>
      <c r="BGW169" s="256"/>
      <c r="BGX169" s="256"/>
      <c r="BGY169" s="256"/>
      <c r="BGZ169" s="257"/>
      <c r="BHA169" s="257"/>
      <c r="BHB169" s="257"/>
      <c r="BHC169" s="257"/>
      <c r="BHD169" s="256"/>
      <c r="BHE169" s="256"/>
      <c r="BHF169" s="256"/>
      <c r="BHG169" s="256"/>
      <c r="BHH169" s="257"/>
      <c r="BHI169" s="257"/>
      <c r="BHJ169" s="257"/>
      <c r="BHK169" s="257"/>
      <c r="BHL169" s="256"/>
      <c r="BHM169" s="256"/>
      <c r="BHN169" s="256"/>
      <c r="BHO169" s="256"/>
      <c r="BHP169" s="257"/>
      <c r="BHQ169" s="257"/>
      <c r="BHR169" s="257"/>
      <c r="BHS169" s="257"/>
      <c r="BHT169" s="256"/>
      <c r="BHU169" s="256"/>
      <c r="BHV169" s="256"/>
      <c r="BHW169" s="256"/>
      <c r="BHX169" s="257"/>
      <c r="BHY169" s="257"/>
      <c r="BHZ169" s="257"/>
      <c r="BIA169" s="257"/>
      <c r="BIB169" s="256"/>
      <c r="BIC169" s="256"/>
      <c r="BID169" s="256"/>
      <c r="BIE169" s="256"/>
      <c r="BIF169" s="257"/>
      <c r="BIG169" s="257"/>
      <c r="BIH169" s="257"/>
      <c r="BII169" s="257"/>
      <c r="BIJ169" s="256"/>
      <c r="BIK169" s="256"/>
      <c r="BIL169" s="256"/>
      <c r="BIM169" s="256"/>
      <c r="BIN169" s="257"/>
      <c r="BIO169" s="257"/>
      <c r="BIP169" s="257"/>
      <c r="BIQ169" s="257"/>
      <c r="BIR169" s="256"/>
      <c r="BIS169" s="256"/>
      <c r="BIT169" s="256"/>
      <c r="BIU169" s="256"/>
      <c r="BIV169" s="257"/>
      <c r="BIW169" s="257"/>
      <c r="BIX169" s="257"/>
      <c r="BIY169" s="257"/>
      <c r="BIZ169" s="256"/>
      <c r="BJA169" s="256"/>
      <c r="BJB169" s="256"/>
      <c r="BJC169" s="256"/>
      <c r="BJD169" s="257"/>
      <c r="BJE169" s="257"/>
      <c r="BJF169" s="257"/>
      <c r="BJG169" s="257"/>
      <c r="BJH169" s="256"/>
      <c r="BJI169" s="256"/>
      <c r="BJJ169" s="256"/>
      <c r="BJK169" s="256"/>
      <c r="BJL169" s="257"/>
      <c r="BJM169" s="257"/>
      <c r="BJN169" s="257"/>
      <c r="BJO169" s="257"/>
      <c r="BJP169" s="256"/>
      <c r="BJQ169" s="256"/>
      <c r="BJR169" s="256"/>
      <c r="BJS169" s="256"/>
      <c r="BJT169" s="257"/>
      <c r="BJU169" s="257"/>
      <c r="BJV169" s="257"/>
      <c r="BJW169" s="257"/>
      <c r="BJX169" s="256"/>
      <c r="BJY169" s="256"/>
      <c r="BJZ169" s="256"/>
      <c r="BKA169" s="256"/>
      <c r="BKB169" s="257"/>
      <c r="BKC169" s="257"/>
      <c r="BKD169" s="257"/>
      <c r="BKE169" s="257"/>
      <c r="BKF169" s="256"/>
      <c r="BKG169" s="256"/>
      <c r="BKH169" s="256"/>
      <c r="BKI169" s="256"/>
      <c r="BKJ169" s="257"/>
      <c r="BKK169" s="257"/>
      <c r="BKL169" s="257"/>
      <c r="BKM169" s="257"/>
      <c r="BKN169" s="256"/>
      <c r="BKO169" s="256"/>
      <c r="BKP169" s="256"/>
      <c r="BKQ169" s="256"/>
      <c r="BKR169" s="257"/>
      <c r="BKS169" s="257"/>
      <c r="BKT169" s="257"/>
      <c r="BKU169" s="257"/>
      <c r="BKV169" s="256"/>
      <c r="BKW169" s="256"/>
      <c r="BKX169" s="256"/>
      <c r="BKY169" s="256"/>
      <c r="BKZ169" s="257"/>
      <c r="BLA169" s="257"/>
      <c r="BLB169" s="257"/>
      <c r="BLC169" s="257"/>
      <c r="BLD169" s="256"/>
      <c r="BLE169" s="256"/>
      <c r="BLF169" s="256"/>
      <c r="BLG169" s="256"/>
      <c r="BLH169" s="257"/>
      <c r="BLI169" s="257"/>
      <c r="BLJ169" s="257"/>
      <c r="BLK169" s="257"/>
      <c r="BLL169" s="256"/>
      <c r="BLM169" s="256"/>
      <c r="BLN169" s="256"/>
      <c r="BLO169" s="256"/>
      <c r="BLP169" s="257"/>
      <c r="BLQ169" s="257"/>
      <c r="BLR169" s="257"/>
      <c r="BLS169" s="257"/>
      <c r="BLT169" s="256"/>
      <c r="BLU169" s="256"/>
      <c r="BLV169" s="256"/>
      <c r="BLW169" s="256"/>
      <c r="BLX169" s="257"/>
      <c r="BLY169" s="257"/>
      <c r="BLZ169" s="257"/>
      <c r="BMA169" s="257"/>
      <c r="BMB169" s="256"/>
      <c r="BMC169" s="256"/>
      <c r="BMD169" s="256"/>
      <c r="BME169" s="256"/>
      <c r="BMF169" s="257"/>
      <c r="BMG169" s="257"/>
      <c r="BMH169" s="257"/>
      <c r="BMI169" s="257"/>
      <c r="BMJ169" s="256"/>
      <c r="BMK169" s="256"/>
      <c r="BML169" s="256"/>
      <c r="BMM169" s="256"/>
      <c r="BMN169" s="257"/>
      <c r="BMO169" s="257"/>
      <c r="BMP169" s="257"/>
      <c r="BMQ169" s="257"/>
      <c r="BMR169" s="256"/>
      <c r="BMS169" s="256"/>
      <c r="BMT169" s="256"/>
      <c r="BMU169" s="256"/>
      <c r="BMV169" s="257"/>
      <c r="BMW169" s="257"/>
      <c r="BMX169" s="257"/>
      <c r="BMY169" s="257"/>
      <c r="BMZ169" s="256"/>
      <c r="BNA169" s="256"/>
      <c r="BNB169" s="256"/>
      <c r="BNC169" s="256"/>
      <c r="BND169" s="257"/>
      <c r="BNE169" s="257"/>
      <c r="BNF169" s="257"/>
      <c r="BNG169" s="257"/>
      <c r="BNH169" s="256"/>
      <c r="BNI169" s="256"/>
      <c r="BNJ169" s="256"/>
      <c r="BNK169" s="256"/>
      <c r="BNL169" s="257"/>
      <c r="BNM169" s="257"/>
      <c r="BNN169" s="257"/>
      <c r="BNO169" s="257"/>
      <c r="BNP169" s="256"/>
      <c r="BNQ169" s="256"/>
      <c r="BNR169" s="256"/>
      <c r="BNS169" s="256"/>
      <c r="BNT169" s="257"/>
      <c r="BNU169" s="257"/>
      <c r="BNV169" s="257"/>
      <c r="BNW169" s="257"/>
      <c r="BNX169" s="256"/>
      <c r="BNY169" s="256"/>
      <c r="BNZ169" s="256"/>
      <c r="BOA169" s="256"/>
      <c r="BOB169" s="257"/>
      <c r="BOC169" s="257"/>
      <c r="BOD169" s="257"/>
      <c r="BOE169" s="257"/>
      <c r="BOF169" s="256"/>
      <c r="BOG169" s="256"/>
      <c r="BOH169" s="256"/>
      <c r="BOI169" s="256"/>
      <c r="BOJ169" s="257"/>
      <c r="BOK169" s="257"/>
      <c r="BOL169" s="257"/>
      <c r="BOM169" s="257"/>
      <c r="BON169" s="256"/>
      <c r="BOO169" s="256"/>
      <c r="BOP169" s="256"/>
      <c r="BOQ169" s="256"/>
      <c r="BOR169" s="257"/>
      <c r="BOS169" s="257"/>
      <c r="BOT169" s="257"/>
      <c r="BOU169" s="257"/>
      <c r="BOV169" s="256"/>
      <c r="BOW169" s="256"/>
      <c r="BOX169" s="256"/>
      <c r="BOY169" s="256"/>
      <c r="BOZ169" s="257"/>
      <c r="BPA169" s="257"/>
      <c r="BPB169" s="257"/>
      <c r="BPC169" s="257"/>
      <c r="BPD169" s="256"/>
      <c r="BPE169" s="256"/>
      <c r="BPF169" s="256"/>
      <c r="BPG169" s="256"/>
      <c r="BPH169" s="257"/>
      <c r="BPI169" s="257"/>
      <c r="BPJ169" s="257"/>
      <c r="BPK169" s="257"/>
      <c r="BPL169" s="256"/>
      <c r="BPM169" s="256"/>
      <c r="BPN169" s="256"/>
      <c r="BPO169" s="256"/>
      <c r="BPP169" s="257"/>
      <c r="BPQ169" s="257"/>
      <c r="BPR169" s="257"/>
      <c r="BPS169" s="257"/>
      <c r="BPT169" s="256"/>
      <c r="BPU169" s="256"/>
      <c r="BPV169" s="256"/>
      <c r="BPW169" s="256"/>
      <c r="BPX169" s="257"/>
      <c r="BPY169" s="257"/>
      <c r="BPZ169" s="257"/>
      <c r="BQA169" s="257"/>
      <c r="BQB169" s="256"/>
      <c r="BQC169" s="256"/>
      <c r="BQD169" s="256"/>
      <c r="BQE169" s="256"/>
      <c r="BQF169" s="257"/>
      <c r="BQG169" s="257"/>
      <c r="BQH169" s="257"/>
      <c r="BQI169" s="257"/>
      <c r="BQJ169" s="256"/>
      <c r="BQK169" s="256"/>
      <c r="BQL169" s="256"/>
      <c r="BQM169" s="256"/>
      <c r="BQN169" s="257"/>
      <c r="BQO169" s="257"/>
      <c r="BQP169" s="257"/>
      <c r="BQQ169" s="257"/>
      <c r="BQR169" s="256"/>
      <c r="BQS169" s="256"/>
      <c r="BQT169" s="256"/>
      <c r="BQU169" s="256"/>
      <c r="BQV169" s="257"/>
      <c r="BQW169" s="257"/>
      <c r="BQX169" s="257"/>
      <c r="BQY169" s="257"/>
      <c r="BQZ169" s="256"/>
      <c r="BRA169" s="256"/>
      <c r="BRB169" s="256"/>
      <c r="BRC169" s="256"/>
      <c r="BRD169" s="257"/>
      <c r="BRE169" s="257"/>
      <c r="BRF169" s="257"/>
      <c r="BRG169" s="257"/>
      <c r="BRH169" s="256"/>
      <c r="BRI169" s="256"/>
      <c r="BRJ169" s="256"/>
      <c r="BRK169" s="256"/>
      <c r="BRL169" s="257"/>
      <c r="BRM169" s="257"/>
      <c r="BRN169" s="257"/>
      <c r="BRO169" s="257"/>
      <c r="BRP169" s="256"/>
      <c r="BRQ169" s="256"/>
      <c r="BRR169" s="256"/>
      <c r="BRS169" s="256"/>
      <c r="BRT169" s="257"/>
      <c r="BRU169" s="257"/>
      <c r="BRV169" s="257"/>
      <c r="BRW169" s="257"/>
      <c r="BRX169" s="256"/>
      <c r="BRY169" s="256"/>
      <c r="BRZ169" s="256"/>
      <c r="BSA169" s="256"/>
      <c r="BSB169" s="257"/>
      <c r="BSC169" s="257"/>
      <c r="BSD169" s="257"/>
      <c r="BSE169" s="257"/>
      <c r="BSF169" s="256"/>
      <c r="BSG169" s="256"/>
      <c r="BSH169" s="256"/>
      <c r="BSI169" s="256"/>
      <c r="BSJ169" s="257"/>
      <c r="BSK169" s="257"/>
      <c r="BSL169" s="257"/>
      <c r="BSM169" s="257"/>
      <c r="BSN169" s="256"/>
      <c r="BSO169" s="256"/>
      <c r="BSP169" s="256"/>
      <c r="BSQ169" s="256"/>
      <c r="BSR169" s="257"/>
      <c r="BSS169" s="257"/>
      <c r="BST169" s="257"/>
      <c r="BSU169" s="257"/>
      <c r="BSV169" s="256"/>
      <c r="BSW169" s="256"/>
      <c r="BSX169" s="256"/>
      <c r="BSY169" s="256"/>
      <c r="BSZ169" s="257"/>
      <c r="BTA169" s="257"/>
      <c r="BTB169" s="257"/>
      <c r="BTC169" s="257"/>
      <c r="BTD169" s="256"/>
      <c r="BTE169" s="256"/>
      <c r="BTF169" s="256"/>
      <c r="BTG169" s="256"/>
      <c r="BTH169" s="257"/>
      <c r="BTI169" s="257"/>
      <c r="BTJ169" s="257"/>
      <c r="BTK169" s="257"/>
      <c r="BTL169" s="256"/>
      <c r="BTM169" s="256"/>
      <c r="BTN169" s="256"/>
      <c r="BTO169" s="256"/>
      <c r="BTP169" s="257"/>
      <c r="BTQ169" s="257"/>
      <c r="BTR169" s="257"/>
      <c r="BTS169" s="257"/>
      <c r="BTT169" s="256"/>
      <c r="BTU169" s="256"/>
      <c r="BTV169" s="256"/>
      <c r="BTW169" s="256"/>
      <c r="BTX169" s="257"/>
      <c r="BTY169" s="257"/>
      <c r="BTZ169" s="257"/>
      <c r="BUA169" s="257"/>
      <c r="BUB169" s="256"/>
      <c r="BUC169" s="256"/>
      <c r="BUD169" s="256"/>
      <c r="BUE169" s="256"/>
      <c r="BUF169" s="257"/>
      <c r="BUG169" s="257"/>
      <c r="BUH169" s="257"/>
      <c r="BUI169" s="257"/>
      <c r="BUJ169" s="256"/>
      <c r="BUK169" s="256"/>
      <c r="BUL169" s="256"/>
      <c r="BUM169" s="256"/>
      <c r="BUN169" s="257"/>
      <c r="BUO169" s="257"/>
      <c r="BUP169" s="257"/>
      <c r="BUQ169" s="257"/>
      <c r="BUR169" s="256"/>
      <c r="BUS169" s="256"/>
      <c r="BUT169" s="256"/>
      <c r="BUU169" s="256"/>
      <c r="BUV169" s="257"/>
      <c r="BUW169" s="257"/>
      <c r="BUX169" s="257"/>
      <c r="BUY169" s="257"/>
      <c r="BUZ169" s="256"/>
      <c r="BVA169" s="256"/>
      <c r="BVB169" s="256"/>
      <c r="BVC169" s="256"/>
      <c r="BVD169" s="257"/>
      <c r="BVE169" s="257"/>
      <c r="BVF169" s="257"/>
      <c r="BVG169" s="257"/>
      <c r="BVH169" s="256"/>
      <c r="BVI169" s="256"/>
      <c r="BVJ169" s="256"/>
      <c r="BVK169" s="256"/>
      <c r="BVL169" s="257"/>
      <c r="BVM169" s="257"/>
      <c r="BVN169" s="257"/>
      <c r="BVO169" s="257"/>
      <c r="BVP169" s="256"/>
      <c r="BVQ169" s="256"/>
      <c r="BVR169" s="256"/>
      <c r="BVS169" s="256"/>
      <c r="BVT169" s="257"/>
      <c r="BVU169" s="257"/>
      <c r="BVV169" s="257"/>
      <c r="BVW169" s="257"/>
      <c r="BVX169" s="256"/>
      <c r="BVY169" s="256"/>
      <c r="BVZ169" s="256"/>
      <c r="BWA169" s="256"/>
      <c r="BWB169" s="257"/>
      <c r="BWC169" s="257"/>
      <c r="BWD169" s="257"/>
      <c r="BWE169" s="257"/>
      <c r="BWF169" s="256"/>
      <c r="BWG169" s="256"/>
      <c r="BWH169" s="256"/>
      <c r="BWI169" s="256"/>
      <c r="BWJ169" s="257"/>
      <c r="BWK169" s="257"/>
      <c r="BWL169" s="257"/>
      <c r="BWM169" s="257"/>
      <c r="BWN169" s="256"/>
      <c r="BWO169" s="256"/>
      <c r="BWP169" s="256"/>
      <c r="BWQ169" s="256"/>
      <c r="BWR169" s="257"/>
      <c r="BWS169" s="257"/>
      <c r="BWT169" s="257"/>
      <c r="BWU169" s="257"/>
      <c r="BWV169" s="256"/>
      <c r="BWW169" s="256"/>
      <c r="BWX169" s="256"/>
      <c r="BWY169" s="256"/>
      <c r="BWZ169" s="257"/>
      <c r="BXA169" s="257"/>
      <c r="BXB169" s="257"/>
      <c r="BXC169" s="257"/>
      <c r="BXD169" s="256"/>
      <c r="BXE169" s="256"/>
      <c r="BXF169" s="256"/>
      <c r="BXG169" s="256"/>
      <c r="BXH169" s="257"/>
      <c r="BXI169" s="257"/>
      <c r="BXJ169" s="257"/>
      <c r="BXK169" s="257"/>
      <c r="BXL169" s="256"/>
      <c r="BXM169" s="256"/>
      <c r="BXN169" s="256"/>
      <c r="BXO169" s="256"/>
      <c r="BXP169" s="257"/>
      <c r="BXQ169" s="257"/>
      <c r="BXR169" s="257"/>
      <c r="BXS169" s="257"/>
      <c r="BXT169" s="256"/>
      <c r="BXU169" s="256"/>
      <c r="BXV169" s="256"/>
      <c r="BXW169" s="256"/>
      <c r="BXX169" s="257"/>
      <c r="BXY169" s="257"/>
      <c r="BXZ169" s="257"/>
      <c r="BYA169" s="257"/>
      <c r="BYB169" s="256"/>
      <c r="BYC169" s="256"/>
      <c r="BYD169" s="256"/>
      <c r="BYE169" s="256"/>
      <c r="BYF169" s="257"/>
      <c r="BYG169" s="257"/>
      <c r="BYH169" s="257"/>
      <c r="BYI169" s="257"/>
      <c r="BYJ169" s="256"/>
      <c r="BYK169" s="256"/>
      <c r="BYL169" s="256"/>
      <c r="BYM169" s="256"/>
      <c r="BYN169" s="257"/>
      <c r="BYO169" s="257"/>
      <c r="BYP169" s="257"/>
      <c r="BYQ169" s="257"/>
      <c r="BYR169" s="256"/>
      <c r="BYS169" s="256"/>
      <c r="BYT169" s="256"/>
      <c r="BYU169" s="256"/>
      <c r="BYV169" s="257"/>
      <c r="BYW169" s="257"/>
      <c r="BYX169" s="257"/>
      <c r="BYY169" s="257"/>
      <c r="BYZ169" s="256"/>
      <c r="BZA169" s="256"/>
      <c r="BZB169" s="256"/>
      <c r="BZC169" s="256"/>
      <c r="BZD169" s="257"/>
      <c r="BZE169" s="257"/>
      <c r="BZF169" s="257"/>
      <c r="BZG169" s="257"/>
      <c r="BZH169" s="256"/>
      <c r="BZI169" s="256"/>
      <c r="BZJ169" s="256"/>
      <c r="BZK169" s="256"/>
      <c r="BZL169" s="257"/>
      <c r="BZM169" s="257"/>
      <c r="BZN169" s="257"/>
      <c r="BZO169" s="257"/>
      <c r="BZP169" s="256"/>
      <c r="BZQ169" s="256"/>
      <c r="BZR169" s="256"/>
      <c r="BZS169" s="256"/>
      <c r="BZT169" s="257"/>
      <c r="BZU169" s="257"/>
      <c r="BZV169" s="257"/>
      <c r="BZW169" s="257"/>
      <c r="BZX169" s="256"/>
      <c r="BZY169" s="256"/>
      <c r="BZZ169" s="256"/>
      <c r="CAA169" s="256"/>
      <c r="CAB169" s="257"/>
      <c r="CAC169" s="257"/>
      <c r="CAD169" s="257"/>
      <c r="CAE169" s="257"/>
      <c r="CAF169" s="256"/>
      <c r="CAG169" s="256"/>
      <c r="CAH169" s="256"/>
      <c r="CAI169" s="256"/>
      <c r="CAJ169" s="257"/>
      <c r="CAK169" s="257"/>
      <c r="CAL169" s="257"/>
      <c r="CAM169" s="257"/>
      <c r="CAN169" s="256"/>
      <c r="CAO169" s="256"/>
      <c r="CAP169" s="256"/>
      <c r="CAQ169" s="256"/>
      <c r="CAR169" s="257"/>
      <c r="CAS169" s="257"/>
      <c r="CAT169" s="257"/>
      <c r="CAU169" s="257"/>
      <c r="CAV169" s="256"/>
      <c r="CAW169" s="256"/>
      <c r="CAX169" s="256"/>
      <c r="CAY169" s="256"/>
      <c r="CAZ169" s="257"/>
      <c r="CBA169" s="257"/>
      <c r="CBB169" s="257"/>
      <c r="CBC169" s="257"/>
      <c r="CBD169" s="256"/>
      <c r="CBE169" s="256"/>
      <c r="CBF169" s="256"/>
      <c r="CBG169" s="256"/>
      <c r="CBH169" s="257"/>
      <c r="CBI169" s="257"/>
      <c r="CBJ169" s="257"/>
      <c r="CBK169" s="257"/>
      <c r="CBL169" s="256"/>
      <c r="CBM169" s="256"/>
      <c r="CBN169" s="256"/>
      <c r="CBO169" s="256"/>
      <c r="CBP169" s="257"/>
      <c r="CBQ169" s="257"/>
      <c r="CBR169" s="257"/>
      <c r="CBS169" s="257"/>
      <c r="CBT169" s="256"/>
      <c r="CBU169" s="256"/>
      <c r="CBV169" s="256"/>
      <c r="CBW169" s="256"/>
      <c r="CBX169" s="257"/>
      <c r="CBY169" s="257"/>
      <c r="CBZ169" s="257"/>
      <c r="CCA169" s="257"/>
      <c r="CCB169" s="256"/>
      <c r="CCC169" s="256"/>
      <c r="CCD169" s="256"/>
      <c r="CCE169" s="256"/>
      <c r="CCF169" s="257"/>
      <c r="CCG169" s="257"/>
      <c r="CCH169" s="257"/>
      <c r="CCI169" s="257"/>
      <c r="CCJ169" s="256"/>
      <c r="CCK169" s="256"/>
      <c r="CCL169" s="256"/>
      <c r="CCM169" s="256"/>
      <c r="CCN169" s="257"/>
      <c r="CCO169" s="257"/>
      <c r="CCP169" s="257"/>
      <c r="CCQ169" s="257"/>
      <c r="CCR169" s="256"/>
      <c r="CCS169" s="256"/>
      <c r="CCT169" s="256"/>
      <c r="CCU169" s="256"/>
      <c r="CCV169" s="257"/>
      <c r="CCW169" s="257"/>
      <c r="CCX169" s="257"/>
      <c r="CCY169" s="257"/>
      <c r="CCZ169" s="256"/>
      <c r="CDA169" s="256"/>
      <c r="CDB169" s="256"/>
      <c r="CDC169" s="256"/>
      <c r="CDD169" s="257"/>
      <c r="CDE169" s="257"/>
      <c r="CDF169" s="257"/>
      <c r="CDG169" s="257"/>
      <c r="CDH169" s="256"/>
      <c r="CDI169" s="256"/>
      <c r="CDJ169" s="256"/>
      <c r="CDK169" s="256"/>
      <c r="CDL169" s="257"/>
      <c r="CDM169" s="257"/>
      <c r="CDN169" s="257"/>
      <c r="CDO169" s="257"/>
      <c r="CDP169" s="256"/>
      <c r="CDQ169" s="256"/>
      <c r="CDR169" s="256"/>
      <c r="CDS169" s="256"/>
      <c r="CDT169" s="257"/>
      <c r="CDU169" s="257"/>
      <c r="CDV169" s="257"/>
      <c r="CDW169" s="257"/>
      <c r="CDX169" s="256"/>
      <c r="CDY169" s="256"/>
      <c r="CDZ169" s="256"/>
      <c r="CEA169" s="256"/>
      <c r="CEB169" s="257"/>
      <c r="CEC169" s="257"/>
      <c r="CED169" s="257"/>
      <c r="CEE169" s="257"/>
      <c r="CEF169" s="256"/>
      <c r="CEG169" s="256"/>
      <c r="CEH169" s="256"/>
      <c r="CEI169" s="256"/>
      <c r="CEJ169" s="257"/>
      <c r="CEK169" s="257"/>
      <c r="CEL169" s="257"/>
      <c r="CEM169" s="257"/>
      <c r="CEN169" s="256"/>
      <c r="CEO169" s="256"/>
      <c r="CEP169" s="256"/>
      <c r="CEQ169" s="256"/>
      <c r="CER169" s="257"/>
      <c r="CES169" s="257"/>
      <c r="CET169" s="257"/>
      <c r="CEU169" s="257"/>
      <c r="CEV169" s="256"/>
      <c r="CEW169" s="256"/>
      <c r="CEX169" s="256"/>
      <c r="CEY169" s="256"/>
      <c r="CEZ169" s="257"/>
      <c r="CFA169" s="257"/>
      <c r="CFB169" s="257"/>
      <c r="CFC169" s="257"/>
      <c r="CFD169" s="256"/>
      <c r="CFE169" s="256"/>
      <c r="CFF169" s="256"/>
      <c r="CFG169" s="256"/>
      <c r="CFH169" s="257"/>
      <c r="CFI169" s="257"/>
      <c r="CFJ169" s="257"/>
      <c r="CFK169" s="257"/>
      <c r="CFL169" s="256"/>
      <c r="CFM169" s="256"/>
      <c r="CFN169" s="256"/>
      <c r="CFO169" s="256"/>
      <c r="CFP169" s="257"/>
      <c r="CFQ169" s="257"/>
      <c r="CFR169" s="257"/>
      <c r="CFS169" s="257"/>
      <c r="CFT169" s="256"/>
      <c r="CFU169" s="256"/>
      <c r="CFV169" s="256"/>
      <c r="CFW169" s="256"/>
      <c r="CFX169" s="257"/>
      <c r="CFY169" s="257"/>
      <c r="CFZ169" s="257"/>
      <c r="CGA169" s="257"/>
      <c r="CGB169" s="256"/>
      <c r="CGC169" s="256"/>
      <c r="CGD169" s="256"/>
      <c r="CGE169" s="256"/>
      <c r="CGF169" s="257"/>
      <c r="CGG169" s="257"/>
      <c r="CGH169" s="257"/>
      <c r="CGI169" s="257"/>
      <c r="CGJ169" s="256"/>
      <c r="CGK169" s="256"/>
      <c r="CGL169" s="256"/>
      <c r="CGM169" s="256"/>
      <c r="CGN169" s="257"/>
      <c r="CGO169" s="257"/>
      <c r="CGP169" s="257"/>
      <c r="CGQ169" s="257"/>
      <c r="CGR169" s="256"/>
      <c r="CGS169" s="256"/>
      <c r="CGT169" s="256"/>
      <c r="CGU169" s="256"/>
      <c r="CGV169" s="257"/>
      <c r="CGW169" s="257"/>
      <c r="CGX169" s="257"/>
      <c r="CGY169" s="257"/>
      <c r="CGZ169" s="256"/>
      <c r="CHA169" s="256"/>
      <c r="CHB169" s="256"/>
      <c r="CHC169" s="256"/>
      <c r="CHD169" s="257"/>
      <c r="CHE169" s="257"/>
      <c r="CHF169" s="257"/>
      <c r="CHG169" s="257"/>
      <c r="CHH169" s="256"/>
      <c r="CHI169" s="256"/>
      <c r="CHJ169" s="256"/>
      <c r="CHK169" s="256"/>
      <c r="CHL169" s="257"/>
      <c r="CHM169" s="257"/>
      <c r="CHN169" s="257"/>
      <c r="CHO169" s="257"/>
      <c r="CHP169" s="256"/>
      <c r="CHQ169" s="256"/>
      <c r="CHR169" s="256"/>
      <c r="CHS169" s="256"/>
      <c r="CHT169" s="257"/>
      <c r="CHU169" s="257"/>
      <c r="CHV169" s="257"/>
      <c r="CHW169" s="257"/>
      <c r="CHX169" s="256"/>
      <c r="CHY169" s="256"/>
      <c r="CHZ169" s="256"/>
      <c r="CIA169" s="256"/>
      <c r="CIB169" s="257"/>
      <c r="CIC169" s="257"/>
      <c r="CID169" s="257"/>
      <c r="CIE169" s="257"/>
      <c r="CIF169" s="256"/>
      <c r="CIG169" s="256"/>
      <c r="CIH169" s="256"/>
      <c r="CII169" s="256"/>
      <c r="CIJ169" s="257"/>
      <c r="CIK169" s="257"/>
      <c r="CIL169" s="257"/>
      <c r="CIM169" s="257"/>
      <c r="CIN169" s="256"/>
      <c r="CIO169" s="256"/>
      <c r="CIP169" s="256"/>
      <c r="CIQ169" s="256"/>
      <c r="CIR169" s="257"/>
      <c r="CIS169" s="257"/>
      <c r="CIT169" s="257"/>
      <c r="CIU169" s="257"/>
      <c r="CIV169" s="256"/>
      <c r="CIW169" s="256"/>
      <c r="CIX169" s="256"/>
      <c r="CIY169" s="256"/>
      <c r="CIZ169" s="257"/>
      <c r="CJA169" s="257"/>
      <c r="CJB169" s="257"/>
      <c r="CJC169" s="257"/>
      <c r="CJD169" s="256"/>
      <c r="CJE169" s="256"/>
      <c r="CJF169" s="256"/>
      <c r="CJG169" s="256"/>
      <c r="CJH169" s="257"/>
      <c r="CJI169" s="257"/>
      <c r="CJJ169" s="257"/>
      <c r="CJK169" s="257"/>
      <c r="CJL169" s="256"/>
      <c r="CJM169" s="256"/>
      <c r="CJN169" s="256"/>
      <c r="CJO169" s="256"/>
      <c r="CJP169" s="257"/>
      <c r="CJQ169" s="257"/>
      <c r="CJR169" s="257"/>
      <c r="CJS169" s="257"/>
      <c r="CJT169" s="256"/>
      <c r="CJU169" s="256"/>
      <c r="CJV169" s="256"/>
      <c r="CJW169" s="256"/>
      <c r="CJX169" s="257"/>
      <c r="CJY169" s="257"/>
      <c r="CJZ169" s="257"/>
      <c r="CKA169" s="257"/>
      <c r="CKB169" s="256"/>
      <c r="CKC169" s="256"/>
      <c r="CKD169" s="256"/>
      <c r="CKE169" s="256"/>
      <c r="CKF169" s="257"/>
      <c r="CKG169" s="257"/>
      <c r="CKH169" s="257"/>
      <c r="CKI169" s="257"/>
      <c r="CKJ169" s="256"/>
      <c r="CKK169" s="256"/>
      <c r="CKL169" s="256"/>
      <c r="CKM169" s="256"/>
      <c r="CKN169" s="257"/>
      <c r="CKO169" s="257"/>
      <c r="CKP169" s="257"/>
      <c r="CKQ169" s="257"/>
      <c r="CKR169" s="256"/>
      <c r="CKS169" s="256"/>
      <c r="CKT169" s="256"/>
      <c r="CKU169" s="256"/>
      <c r="CKV169" s="257"/>
      <c r="CKW169" s="257"/>
      <c r="CKX169" s="257"/>
      <c r="CKY169" s="257"/>
      <c r="CKZ169" s="256"/>
      <c r="CLA169" s="256"/>
      <c r="CLB169" s="256"/>
      <c r="CLC169" s="256"/>
      <c r="CLD169" s="257"/>
      <c r="CLE169" s="257"/>
      <c r="CLF169" s="257"/>
      <c r="CLG169" s="257"/>
      <c r="CLH169" s="256"/>
      <c r="CLI169" s="256"/>
      <c r="CLJ169" s="256"/>
      <c r="CLK169" s="256"/>
      <c r="CLL169" s="257"/>
      <c r="CLM169" s="257"/>
      <c r="CLN169" s="257"/>
      <c r="CLO169" s="257"/>
      <c r="CLP169" s="256"/>
      <c r="CLQ169" s="256"/>
      <c r="CLR169" s="256"/>
      <c r="CLS169" s="256"/>
      <c r="CLT169" s="257"/>
      <c r="CLU169" s="257"/>
      <c r="CLV169" s="257"/>
      <c r="CLW169" s="257"/>
      <c r="CLX169" s="256"/>
      <c r="CLY169" s="256"/>
      <c r="CLZ169" s="256"/>
      <c r="CMA169" s="256"/>
      <c r="CMB169" s="257"/>
      <c r="CMC169" s="257"/>
      <c r="CMD169" s="257"/>
      <c r="CME169" s="257"/>
      <c r="CMF169" s="256"/>
      <c r="CMG169" s="256"/>
      <c r="CMH169" s="256"/>
      <c r="CMI169" s="256"/>
      <c r="CMJ169" s="257"/>
      <c r="CMK169" s="257"/>
      <c r="CML169" s="257"/>
      <c r="CMM169" s="257"/>
      <c r="CMN169" s="256"/>
      <c r="CMO169" s="256"/>
      <c r="CMP169" s="256"/>
      <c r="CMQ169" s="256"/>
      <c r="CMR169" s="257"/>
      <c r="CMS169" s="257"/>
      <c r="CMT169" s="257"/>
      <c r="CMU169" s="257"/>
      <c r="CMV169" s="256"/>
      <c r="CMW169" s="256"/>
      <c r="CMX169" s="256"/>
      <c r="CMY169" s="256"/>
      <c r="CMZ169" s="257"/>
      <c r="CNA169" s="257"/>
      <c r="CNB169" s="257"/>
      <c r="CNC169" s="257"/>
      <c r="CND169" s="256"/>
      <c r="CNE169" s="256"/>
      <c r="CNF169" s="256"/>
      <c r="CNG169" s="256"/>
      <c r="CNH169" s="257"/>
      <c r="CNI169" s="257"/>
      <c r="CNJ169" s="257"/>
      <c r="CNK169" s="257"/>
      <c r="CNL169" s="256"/>
      <c r="CNM169" s="256"/>
      <c r="CNN169" s="256"/>
      <c r="CNO169" s="256"/>
      <c r="CNP169" s="257"/>
      <c r="CNQ169" s="257"/>
      <c r="CNR169" s="257"/>
      <c r="CNS169" s="257"/>
      <c r="CNT169" s="256"/>
      <c r="CNU169" s="256"/>
      <c r="CNV169" s="256"/>
      <c r="CNW169" s="256"/>
      <c r="CNX169" s="257"/>
      <c r="CNY169" s="257"/>
      <c r="CNZ169" s="257"/>
      <c r="COA169" s="257"/>
      <c r="COB169" s="256"/>
      <c r="COC169" s="256"/>
      <c r="COD169" s="256"/>
      <c r="COE169" s="256"/>
      <c r="COF169" s="257"/>
      <c r="COG169" s="257"/>
      <c r="COH169" s="257"/>
      <c r="COI169" s="257"/>
      <c r="COJ169" s="256"/>
      <c r="COK169" s="256"/>
      <c r="COL169" s="256"/>
      <c r="COM169" s="256"/>
      <c r="CON169" s="257"/>
      <c r="COO169" s="257"/>
      <c r="COP169" s="257"/>
      <c r="COQ169" s="257"/>
      <c r="COR169" s="256"/>
      <c r="COS169" s="256"/>
      <c r="COT169" s="256"/>
      <c r="COU169" s="256"/>
      <c r="COV169" s="257"/>
      <c r="COW169" s="257"/>
      <c r="COX169" s="257"/>
      <c r="COY169" s="257"/>
      <c r="COZ169" s="256"/>
      <c r="CPA169" s="256"/>
      <c r="CPB169" s="256"/>
      <c r="CPC169" s="256"/>
      <c r="CPD169" s="257"/>
      <c r="CPE169" s="257"/>
      <c r="CPF169" s="257"/>
      <c r="CPG169" s="257"/>
      <c r="CPH169" s="256"/>
      <c r="CPI169" s="256"/>
      <c r="CPJ169" s="256"/>
      <c r="CPK169" s="256"/>
      <c r="CPL169" s="257"/>
      <c r="CPM169" s="257"/>
      <c r="CPN169" s="257"/>
      <c r="CPO169" s="257"/>
      <c r="CPP169" s="256"/>
      <c r="CPQ169" s="256"/>
      <c r="CPR169" s="256"/>
      <c r="CPS169" s="256"/>
      <c r="CPT169" s="257"/>
      <c r="CPU169" s="257"/>
      <c r="CPV169" s="257"/>
      <c r="CPW169" s="257"/>
      <c r="CPX169" s="256"/>
      <c r="CPY169" s="256"/>
      <c r="CPZ169" s="256"/>
      <c r="CQA169" s="256"/>
      <c r="CQB169" s="257"/>
      <c r="CQC169" s="257"/>
      <c r="CQD169" s="257"/>
      <c r="CQE169" s="257"/>
      <c r="CQF169" s="256"/>
      <c r="CQG169" s="256"/>
      <c r="CQH169" s="256"/>
      <c r="CQI169" s="256"/>
      <c r="CQJ169" s="257"/>
      <c r="CQK169" s="257"/>
      <c r="CQL169" s="257"/>
      <c r="CQM169" s="257"/>
      <c r="CQN169" s="256"/>
      <c r="CQO169" s="256"/>
      <c r="CQP169" s="256"/>
      <c r="CQQ169" s="256"/>
      <c r="CQR169" s="257"/>
      <c r="CQS169" s="257"/>
      <c r="CQT169" s="257"/>
      <c r="CQU169" s="257"/>
      <c r="CQV169" s="256"/>
      <c r="CQW169" s="256"/>
      <c r="CQX169" s="256"/>
      <c r="CQY169" s="256"/>
      <c r="CQZ169" s="257"/>
      <c r="CRA169" s="257"/>
      <c r="CRB169" s="257"/>
      <c r="CRC169" s="257"/>
      <c r="CRD169" s="256"/>
      <c r="CRE169" s="256"/>
      <c r="CRF169" s="256"/>
      <c r="CRG169" s="256"/>
      <c r="CRH169" s="257"/>
      <c r="CRI169" s="257"/>
      <c r="CRJ169" s="257"/>
      <c r="CRK169" s="257"/>
      <c r="CRL169" s="256"/>
      <c r="CRM169" s="256"/>
      <c r="CRN169" s="256"/>
      <c r="CRO169" s="256"/>
      <c r="CRP169" s="257"/>
      <c r="CRQ169" s="257"/>
      <c r="CRR169" s="257"/>
      <c r="CRS169" s="257"/>
      <c r="CRT169" s="256"/>
      <c r="CRU169" s="256"/>
      <c r="CRV169" s="256"/>
      <c r="CRW169" s="256"/>
      <c r="CRX169" s="257"/>
      <c r="CRY169" s="257"/>
      <c r="CRZ169" s="257"/>
      <c r="CSA169" s="257"/>
      <c r="CSB169" s="256"/>
      <c r="CSC169" s="256"/>
      <c r="CSD169" s="256"/>
      <c r="CSE169" s="256"/>
      <c r="CSF169" s="257"/>
      <c r="CSG169" s="257"/>
      <c r="CSH169" s="257"/>
      <c r="CSI169" s="257"/>
      <c r="CSJ169" s="256"/>
      <c r="CSK169" s="256"/>
      <c r="CSL169" s="256"/>
      <c r="CSM169" s="256"/>
      <c r="CSN169" s="257"/>
      <c r="CSO169" s="257"/>
      <c r="CSP169" s="257"/>
      <c r="CSQ169" s="257"/>
      <c r="CSR169" s="256"/>
      <c r="CSS169" s="256"/>
      <c r="CST169" s="256"/>
      <c r="CSU169" s="256"/>
      <c r="CSV169" s="257"/>
      <c r="CSW169" s="257"/>
      <c r="CSX169" s="257"/>
      <c r="CSY169" s="257"/>
      <c r="CSZ169" s="256"/>
      <c r="CTA169" s="256"/>
      <c r="CTB169" s="256"/>
      <c r="CTC169" s="256"/>
      <c r="CTD169" s="257"/>
      <c r="CTE169" s="257"/>
      <c r="CTF169" s="257"/>
      <c r="CTG169" s="257"/>
      <c r="CTH169" s="256"/>
      <c r="CTI169" s="256"/>
      <c r="CTJ169" s="256"/>
      <c r="CTK169" s="256"/>
      <c r="CTL169" s="257"/>
      <c r="CTM169" s="257"/>
      <c r="CTN169" s="257"/>
      <c r="CTO169" s="257"/>
      <c r="CTP169" s="256"/>
      <c r="CTQ169" s="256"/>
      <c r="CTR169" s="256"/>
      <c r="CTS169" s="256"/>
      <c r="CTT169" s="257"/>
      <c r="CTU169" s="257"/>
      <c r="CTV169" s="257"/>
      <c r="CTW169" s="257"/>
      <c r="CTX169" s="256"/>
      <c r="CTY169" s="256"/>
      <c r="CTZ169" s="256"/>
      <c r="CUA169" s="256"/>
      <c r="CUB169" s="257"/>
      <c r="CUC169" s="257"/>
      <c r="CUD169" s="257"/>
      <c r="CUE169" s="257"/>
      <c r="CUF169" s="256"/>
      <c r="CUG169" s="256"/>
      <c r="CUH169" s="256"/>
      <c r="CUI169" s="256"/>
      <c r="CUJ169" s="257"/>
      <c r="CUK169" s="257"/>
      <c r="CUL169" s="257"/>
      <c r="CUM169" s="257"/>
      <c r="CUN169" s="256"/>
      <c r="CUO169" s="256"/>
      <c r="CUP169" s="256"/>
      <c r="CUQ169" s="256"/>
      <c r="CUR169" s="257"/>
      <c r="CUS169" s="257"/>
      <c r="CUT169" s="257"/>
      <c r="CUU169" s="257"/>
      <c r="CUV169" s="256"/>
      <c r="CUW169" s="256"/>
      <c r="CUX169" s="256"/>
      <c r="CUY169" s="256"/>
      <c r="CUZ169" s="257"/>
      <c r="CVA169" s="257"/>
      <c r="CVB169" s="257"/>
      <c r="CVC169" s="257"/>
      <c r="CVD169" s="256"/>
      <c r="CVE169" s="256"/>
      <c r="CVF169" s="256"/>
      <c r="CVG169" s="256"/>
      <c r="CVH169" s="257"/>
      <c r="CVI169" s="257"/>
      <c r="CVJ169" s="257"/>
      <c r="CVK169" s="257"/>
      <c r="CVL169" s="256"/>
      <c r="CVM169" s="256"/>
      <c r="CVN169" s="256"/>
      <c r="CVO169" s="256"/>
      <c r="CVP169" s="257"/>
      <c r="CVQ169" s="257"/>
      <c r="CVR169" s="257"/>
      <c r="CVS169" s="257"/>
      <c r="CVT169" s="256"/>
      <c r="CVU169" s="256"/>
      <c r="CVV169" s="256"/>
      <c r="CVW169" s="256"/>
      <c r="CVX169" s="257"/>
      <c r="CVY169" s="257"/>
      <c r="CVZ169" s="257"/>
      <c r="CWA169" s="257"/>
      <c r="CWB169" s="256"/>
      <c r="CWC169" s="256"/>
      <c r="CWD169" s="256"/>
      <c r="CWE169" s="256"/>
      <c r="CWF169" s="257"/>
      <c r="CWG169" s="257"/>
      <c r="CWH169" s="257"/>
      <c r="CWI169" s="257"/>
      <c r="CWJ169" s="256"/>
      <c r="CWK169" s="256"/>
      <c r="CWL169" s="256"/>
      <c r="CWM169" s="256"/>
      <c r="CWN169" s="257"/>
      <c r="CWO169" s="257"/>
      <c r="CWP169" s="257"/>
      <c r="CWQ169" s="257"/>
      <c r="CWR169" s="256"/>
      <c r="CWS169" s="256"/>
      <c r="CWT169" s="256"/>
      <c r="CWU169" s="256"/>
      <c r="CWV169" s="257"/>
      <c r="CWW169" s="257"/>
      <c r="CWX169" s="257"/>
      <c r="CWY169" s="257"/>
      <c r="CWZ169" s="256"/>
      <c r="CXA169" s="256"/>
      <c r="CXB169" s="256"/>
      <c r="CXC169" s="256"/>
      <c r="CXD169" s="257"/>
      <c r="CXE169" s="257"/>
      <c r="CXF169" s="257"/>
      <c r="CXG169" s="257"/>
      <c r="CXH169" s="256"/>
      <c r="CXI169" s="256"/>
      <c r="CXJ169" s="256"/>
      <c r="CXK169" s="256"/>
      <c r="CXL169" s="257"/>
      <c r="CXM169" s="257"/>
      <c r="CXN169" s="257"/>
      <c r="CXO169" s="257"/>
      <c r="CXP169" s="256"/>
      <c r="CXQ169" s="256"/>
      <c r="CXR169" s="256"/>
      <c r="CXS169" s="256"/>
      <c r="CXT169" s="257"/>
      <c r="CXU169" s="257"/>
      <c r="CXV169" s="257"/>
      <c r="CXW169" s="257"/>
      <c r="CXX169" s="256"/>
      <c r="CXY169" s="256"/>
      <c r="CXZ169" s="256"/>
      <c r="CYA169" s="256"/>
      <c r="CYB169" s="257"/>
      <c r="CYC169" s="257"/>
      <c r="CYD169" s="257"/>
      <c r="CYE169" s="257"/>
      <c r="CYF169" s="256"/>
      <c r="CYG169" s="256"/>
      <c r="CYH169" s="256"/>
      <c r="CYI169" s="256"/>
      <c r="CYJ169" s="257"/>
      <c r="CYK169" s="257"/>
      <c r="CYL169" s="257"/>
      <c r="CYM169" s="257"/>
      <c r="CYN169" s="256"/>
      <c r="CYO169" s="256"/>
      <c r="CYP169" s="256"/>
      <c r="CYQ169" s="256"/>
      <c r="CYR169" s="257"/>
      <c r="CYS169" s="257"/>
      <c r="CYT169" s="257"/>
      <c r="CYU169" s="257"/>
      <c r="CYV169" s="256"/>
      <c r="CYW169" s="256"/>
      <c r="CYX169" s="256"/>
      <c r="CYY169" s="256"/>
      <c r="CYZ169" s="257"/>
      <c r="CZA169" s="257"/>
      <c r="CZB169" s="257"/>
      <c r="CZC169" s="257"/>
      <c r="CZD169" s="256"/>
      <c r="CZE169" s="256"/>
      <c r="CZF169" s="256"/>
      <c r="CZG169" s="256"/>
      <c r="CZH169" s="257"/>
      <c r="CZI169" s="257"/>
      <c r="CZJ169" s="257"/>
      <c r="CZK169" s="257"/>
      <c r="CZL169" s="256"/>
      <c r="CZM169" s="256"/>
      <c r="CZN169" s="256"/>
      <c r="CZO169" s="256"/>
      <c r="CZP169" s="257"/>
      <c r="CZQ169" s="257"/>
      <c r="CZR169" s="257"/>
      <c r="CZS169" s="257"/>
      <c r="CZT169" s="256"/>
      <c r="CZU169" s="256"/>
      <c r="CZV169" s="256"/>
      <c r="CZW169" s="256"/>
      <c r="CZX169" s="257"/>
      <c r="CZY169" s="257"/>
      <c r="CZZ169" s="257"/>
      <c r="DAA169" s="257"/>
      <c r="DAB169" s="256"/>
      <c r="DAC169" s="256"/>
      <c r="DAD169" s="256"/>
      <c r="DAE169" s="256"/>
      <c r="DAF169" s="257"/>
      <c r="DAG169" s="257"/>
      <c r="DAH169" s="257"/>
      <c r="DAI169" s="257"/>
      <c r="DAJ169" s="256"/>
      <c r="DAK169" s="256"/>
      <c r="DAL169" s="256"/>
      <c r="DAM169" s="256"/>
      <c r="DAN169" s="257"/>
      <c r="DAO169" s="257"/>
      <c r="DAP169" s="257"/>
      <c r="DAQ169" s="257"/>
      <c r="DAR169" s="256"/>
      <c r="DAS169" s="256"/>
      <c r="DAT169" s="256"/>
      <c r="DAU169" s="256"/>
      <c r="DAV169" s="257"/>
      <c r="DAW169" s="257"/>
      <c r="DAX169" s="257"/>
      <c r="DAY169" s="257"/>
      <c r="DAZ169" s="256"/>
      <c r="DBA169" s="256"/>
      <c r="DBB169" s="256"/>
      <c r="DBC169" s="256"/>
      <c r="DBD169" s="257"/>
      <c r="DBE169" s="257"/>
      <c r="DBF169" s="257"/>
      <c r="DBG169" s="257"/>
      <c r="DBH169" s="256"/>
      <c r="DBI169" s="256"/>
      <c r="DBJ169" s="256"/>
      <c r="DBK169" s="256"/>
      <c r="DBL169" s="257"/>
      <c r="DBM169" s="257"/>
      <c r="DBN169" s="257"/>
      <c r="DBO169" s="257"/>
      <c r="DBP169" s="256"/>
      <c r="DBQ169" s="256"/>
      <c r="DBR169" s="256"/>
      <c r="DBS169" s="256"/>
      <c r="DBT169" s="257"/>
      <c r="DBU169" s="257"/>
      <c r="DBV169" s="257"/>
      <c r="DBW169" s="257"/>
      <c r="DBX169" s="256"/>
      <c r="DBY169" s="256"/>
      <c r="DBZ169" s="256"/>
      <c r="DCA169" s="256"/>
      <c r="DCB169" s="257"/>
      <c r="DCC169" s="257"/>
      <c r="DCD169" s="257"/>
      <c r="DCE169" s="257"/>
      <c r="DCF169" s="256"/>
      <c r="DCG169" s="256"/>
      <c r="DCH169" s="256"/>
      <c r="DCI169" s="256"/>
      <c r="DCJ169" s="257"/>
      <c r="DCK169" s="257"/>
      <c r="DCL169" s="257"/>
      <c r="DCM169" s="257"/>
      <c r="DCN169" s="256"/>
      <c r="DCO169" s="256"/>
      <c r="DCP169" s="256"/>
      <c r="DCQ169" s="256"/>
      <c r="DCR169" s="257"/>
      <c r="DCS169" s="257"/>
      <c r="DCT169" s="257"/>
      <c r="DCU169" s="257"/>
      <c r="DCV169" s="256"/>
      <c r="DCW169" s="256"/>
      <c r="DCX169" s="256"/>
      <c r="DCY169" s="256"/>
      <c r="DCZ169" s="257"/>
      <c r="DDA169" s="257"/>
      <c r="DDB169" s="257"/>
      <c r="DDC169" s="257"/>
      <c r="DDD169" s="256"/>
      <c r="DDE169" s="256"/>
      <c r="DDF169" s="256"/>
      <c r="DDG169" s="256"/>
      <c r="DDH169" s="257"/>
      <c r="DDI169" s="257"/>
      <c r="DDJ169" s="257"/>
      <c r="DDK169" s="257"/>
      <c r="DDL169" s="256"/>
      <c r="DDM169" s="256"/>
      <c r="DDN169" s="256"/>
      <c r="DDO169" s="256"/>
      <c r="DDP169" s="257"/>
      <c r="DDQ169" s="257"/>
      <c r="DDR169" s="257"/>
      <c r="DDS169" s="257"/>
      <c r="DDT169" s="256"/>
      <c r="DDU169" s="256"/>
      <c r="DDV169" s="256"/>
      <c r="DDW169" s="256"/>
      <c r="DDX169" s="257"/>
      <c r="DDY169" s="257"/>
      <c r="DDZ169" s="257"/>
      <c r="DEA169" s="257"/>
      <c r="DEB169" s="256"/>
      <c r="DEC169" s="256"/>
      <c r="DED169" s="256"/>
      <c r="DEE169" s="256"/>
      <c r="DEF169" s="257"/>
      <c r="DEG169" s="257"/>
      <c r="DEH169" s="257"/>
      <c r="DEI169" s="257"/>
      <c r="DEJ169" s="256"/>
      <c r="DEK169" s="256"/>
      <c r="DEL169" s="256"/>
      <c r="DEM169" s="256"/>
      <c r="DEN169" s="257"/>
      <c r="DEO169" s="257"/>
      <c r="DEP169" s="257"/>
      <c r="DEQ169" s="257"/>
      <c r="DER169" s="256"/>
      <c r="DES169" s="256"/>
      <c r="DET169" s="256"/>
      <c r="DEU169" s="256"/>
      <c r="DEV169" s="257"/>
      <c r="DEW169" s="257"/>
      <c r="DEX169" s="257"/>
      <c r="DEY169" s="257"/>
      <c r="DEZ169" s="256"/>
      <c r="DFA169" s="256"/>
      <c r="DFB169" s="256"/>
      <c r="DFC169" s="256"/>
      <c r="DFD169" s="257"/>
      <c r="DFE169" s="257"/>
      <c r="DFF169" s="257"/>
      <c r="DFG169" s="257"/>
      <c r="DFH169" s="256"/>
      <c r="DFI169" s="256"/>
      <c r="DFJ169" s="256"/>
      <c r="DFK169" s="256"/>
      <c r="DFL169" s="257"/>
      <c r="DFM169" s="257"/>
      <c r="DFN169" s="257"/>
      <c r="DFO169" s="257"/>
      <c r="DFP169" s="256"/>
      <c r="DFQ169" s="256"/>
      <c r="DFR169" s="256"/>
      <c r="DFS169" s="256"/>
      <c r="DFT169" s="257"/>
      <c r="DFU169" s="257"/>
      <c r="DFV169" s="257"/>
      <c r="DFW169" s="257"/>
      <c r="DFX169" s="256"/>
      <c r="DFY169" s="256"/>
      <c r="DFZ169" s="256"/>
      <c r="DGA169" s="256"/>
      <c r="DGB169" s="257"/>
      <c r="DGC169" s="257"/>
      <c r="DGD169" s="257"/>
      <c r="DGE169" s="257"/>
      <c r="DGF169" s="256"/>
      <c r="DGG169" s="256"/>
      <c r="DGH169" s="256"/>
      <c r="DGI169" s="256"/>
      <c r="DGJ169" s="257"/>
      <c r="DGK169" s="257"/>
      <c r="DGL169" s="257"/>
      <c r="DGM169" s="257"/>
      <c r="DGN169" s="256"/>
      <c r="DGO169" s="256"/>
      <c r="DGP169" s="256"/>
      <c r="DGQ169" s="256"/>
      <c r="DGR169" s="257"/>
      <c r="DGS169" s="257"/>
      <c r="DGT169" s="257"/>
      <c r="DGU169" s="257"/>
      <c r="DGV169" s="256"/>
      <c r="DGW169" s="256"/>
      <c r="DGX169" s="256"/>
      <c r="DGY169" s="256"/>
      <c r="DGZ169" s="257"/>
      <c r="DHA169" s="257"/>
      <c r="DHB169" s="257"/>
      <c r="DHC169" s="257"/>
      <c r="DHD169" s="256"/>
      <c r="DHE169" s="256"/>
      <c r="DHF169" s="256"/>
      <c r="DHG169" s="256"/>
      <c r="DHH169" s="257"/>
      <c r="DHI169" s="257"/>
      <c r="DHJ169" s="257"/>
      <c r="DHK169" s="257"/>
      <c r="DHL169" s="256"/>
      <c r="DHM169" s="256"/>
      <c r="DHN169" s="256"/>
      <c r="DHO169" s="256"/>
      <c r="DHP169" s="257"/>
      <c r="DHQ169" s="257"/>
      <c r="DHR169" s="257"/>
      <c r="DHS169" s="257"/>
      <c r="DHT169" s="256"/>
      <c r="DHU169" s="256"/>
      <c r="DHV169" s="256"/>
      <c r="DHW169" s="256"/>
      <c r="DHX169" s="257"/>
      <c r="DHY169" s="257"/>
      <c r="DHZ169" s="257"/>
      <c r="DIA169" s="257"/>
      <c r="DIB169" s="256"/>
      <c r="DIC169" s="256"/>
      <c r="DID169" s="256"/>
      <c r="DIE169" s="256"/>
      <c r="DIF169" s="257"/>
      <c r="DIG169" s="257"/>
      <c r="DIH169" s="257"/>
      <c r="DII169" s="257"/>
      <c r="DIJ169" s="256"/>
      <c r="DIK169" s="256"/>
      <c r="DIL169" s="256"/>
      <c r="DIM169" s="256"/>
      <c r="DIN169" s="257"/>
      <c r="DIO169" s="257"/>
      <c r="DIP169" s="257"/>
      <c r="DIQ169" s="257"/>
      <c r="DIR169" s="256"/>
      <c r="DIS169" s="256"/>
      <c r="DIT169" s="256"/>
      <c r="DIU169" s="256"/>
      <c r="DIV169" s="257"/>
      <c r="DIW169" s="257"/>
      <c r="DIX169" s="257"/>
      <c r="DIY169" s="257"/>
      <c r="DIZ169" s="256"/>
      <c r="DJA169" s="256"/>
      <c r="DJB169" s="256"/>
      <c r="DJC169" s="256"/>
      <c r="DJD169" s="257"/>
      <c r="DJE169" s="257"/>
      <c r="DJF169" s="257"/>
      <c r="DJG169" s="257"/>
      <c r="DJH169" s="256"/>
      <c r="DJI169" s="256"/>
      <c r="DJJ169" s="256"/>
      <c r="DJK169" s="256"/>
      <c r="DJL169" s="257"/>
      <c r="DJM169" s="257"/>
      <c r="DJN169" s="257"/>
      <c r="DJO169" s="257"/>
      <c r="DJP169" s="256"/>
      <c r="DJQ169" s="256"/>
      <c r="DJR169" s="256"/>
      <c r="DJS169" s="256"/>
      <c r="DJT169" s="257"/>
      <c r="DJU169" s="257"/>
      <c r="DJV169" s="257"/>
      <c r="DJW169" s="257"/>
      <c r="DJX169" s="256"/>
      <c r="DJY169" s="256"/>
      <c r="DJZ169" s="256"/>
      <c r="DKA169" s="256"/>
      <c r="DKB169" s="257"/>
      <c r="DKC169" s="257"/>
      <c r="DKD169" s="257"/>
      <c r="DKE169" s="257"/>
      <c r="DKF169" s="256"/>
      <c r="DKG169" s="256"/>
      <c r="DKH169" s="256"/>
      <c r="DKI169" s="256"/>
      <c r="DKJ169" s="257"/>
      <c r="DKK169" s="257"/>
      <c r="DKL169" s="257"/>
      <c r="DKM169" s="257"/>
      <c r="DKN169" s="256"/>
      <c r="DKO169" s="256"/>
      <c r="DKP169" s="256"/>
      <c r="DKQ169" s="256"/>
      <c r="DKR169" s="257"/>
      <c r="DKS169" s="257"/>
      <c r="DKT169" s="257"/>
      <c r="DKU169" s="257"/>
      <c r="DKV169" s="256"/>
      <c r="DKW169" s="256"/>
      <c r="DKX169" s="256"/>
      <c r="DKY169" s="256"/>
      <c r="DKZ169" s="257"/>
      <c r="DLA169" s="257"/>
      <c r="DLB169" s="257"/>
      <c r="DLC169" s="257"/>
      <c r="DLD169" s="256"/>
      <c r="DLE169" s="256"/>
      <c r="DLF169" s="256"/>
      <c r="DLG169" s="256"/>
      <c r="DLH169" s="257"/>
      <c r="DLI169" s="257"/>
      <c r="DLJ169" s="257"/>
      <c r="DLK169" s="257"/>
      <c r="DLL169" s="256"/>
      <c r="DLM169" s="256"/>
      <c r="DLN169" s="256"/>
      <c r="DLO169" s="256"/>
      <c r="DLP169" s="257"/>
      <c r="DLQ169" s="257"/>
      <c r="DLR169" s="257"/>
      <c r="DLS169" s="257"/>
      <c r="DLT169" s="256"/>
      <c r="DLU169" s="256"/>
      <c r="DLV169" s="256"/>
      <c r="DLW169" s="256"/>
      <c r="DLX169" s="257"/>
      <c r="DLY169" s="257"/>
      <c r="DLZ169" s="257"/>
      <c r="DMA169" s="257"/>
      <c r="DMB169" s="256"/>
      <c r="DMC169" s="256"/>
      <c r="DMD169" s="256"/>
      <c r="DME169" s="256"/>
      <c r="DMF169" s="257"/>
      <c r="DMG169" s="257"/>
      <c r="DMH169" s="257"/>
      <c r="DMI169" s="257"/>
      <c r="DMJ169" s="256"/>
      <c r="DMK169" s="256"/>
      <c r="DML169" s="256"/>
      <c r="DMM169" s="256"/>
      <c r="DMN169" s="257"/>
      <c r="DMO169" s="257"/>
      <c r="DMP169" s="257"/>
      <c r="DMQ169" s="257"/>
      <c r="DMR169" s="256"/>
      <c r="DMS169" s="256"/>
      <c r="DMT169" s="256"/>
      <c r="DMU169" s="256"/>
      <c r="DMV169" s="257"/>
      <c r="DMW169" s="257"/>
      <c r="DMX169" s="257"/>
      <c r="DMY169" s="257"/>
      <c r="DMZ169" s="256"/>
      <c r="DNA169" s="256"/>
      <c r="DNB169" s="256"/>
      <c r="DNC169" s="256"/>
      <c r="DND169" s="257"/>
      <c r="DNE169" s="257"/>
      <c r="DNF169" s="257"/>
      <c r="DNG169" s="257"/>
      <c r="DNH169" s="256"/>
      <c r="DNI169" s="256"/>
      <c r="DNJ169" s="256"/>
      <c r="DNK169" s="256"/>
      <c r="DNL169" s="257"/>
      <c r="DNM169" s="257"/>
      <c r="DNN169" s="257"/>
      <c r="DNO169" s="257"/>
      <c r="DNP169" s="256"/>
      <c r="DNQ169" s="256"/>
      <c r="DNR169" s="256"/>
      <c r="DNS169" s="256"/>
      <c r="DNT169" s="257"/>
      <c r="DNU169" s="257"/>
      <c r="DNV169" s="257"/>
      <c r="DNW169" s="257"/>
      <c r="DNX169" s="256"/>
      <c r="DNY169" s="256"/>
      <c r="DNZ169" s="256"/>
      <c r="DOA169" s="256"/>
      <c r="DOB169" s="257"/>
      <c r="DOC169" s="257"/>
      <c r="DOD169" s="257"/>
      <c r="DOE169" s="257"/>
      <c r="DOF169" s="256"/>
      <c r="DOG169" s="256"/>
      <c r="DOH169" s="256"/>
      <c r="DOI169" s="256"/>
      <c r="DOJ169" s="257"/>
      <c r="DOK169" s="257"/>
      <c r="DOL169" s="257"/>
      <c r="DOM169" s="257"/>
      <c r="DON169" s="256"/>
      <c r="DOO169" s="256"/>
      <c r="DOP169" s="256"/>
      <c r="DOQ169" s="256"/>
      <c r="DOR169" s="257"/>
      <c r="DOS169" s="257"/>
      <c r="DOT169" s="257"/>
      <c r="DOU169" s="257"/>
      <c r="DOV169" s="256"/>
      <c r="DOW169" s="256"/>
      <c r="DOX169" s="256"/>
      <c r="DOY169" s="256"/>
      <c r="DOZ169" s="257"/>
      <c r="DPA169" s="257"/>
      <c r="DPB169" s="257"/>
      <c r="DPC169" s="257"/>
      <c r="DPD169" s="256"/>
      <c r="DPE169" s="256"/>
      <c r="DPF169" s="256"/>
      <c r="DPG169" s="256"/>
      <c r="DPH169" s="257"/>
      <c r="DPI169" s="257"/>
      <c r="DPJ169" s="257"/>
      <c r="DPK169" s="257"/>
      <c r="DPL169" s="256"/>
      <c r="DPM169" s="256"/>
      <c r="DPN169" s="256"/>
      <c r="DPO169" s="256"/>
      <c r="DPP169" s="257"/>
      <c r="DPQ169" s="257"/>
      <c r="DPR169" s="257"/>
      <c r="DPS169" s="257"/>
      <c r="DPT169" s="256"/>
      <c r="DPU169" s="256"/>
      <c r="DPV169" s="256"/>
      <c r="DPW169" s="256"/>
      <c r="DPX169" s="257"/>
      <c r="DPY169" s="257"/>
      <c r="DPZ169" s="257"/>
      <c r="DQA169" s="257"/>
      <c r="DQB169" s="256"/>
      <c r="DQC169" s="256"/>
      <c r="DQD169" s="256"/>
      <c r="DQE169" s="256"/>
      <c r="DQF169" s="257"/>
      <c r="DQG169" s="257"/>
      <c r="DQH169" s="257"/>
      <c r="DQI169" s="257"/>
      <c r="DQJ169" s="256"/>
      <c r="DQK169" s="256"/>
      <c r="DQL169" s="256"/>
      <c r="DQM169" s="256"/>
      <c r="DQN169" s="257"/>
      <c r="DQO169" s="257"/>
      <c r="DQP169" s="257"/>
      <c r="DQQ169" s="257"/>
      <c r="DQR169" s="256"/>
      <c r="DQS169" s="256"/>
      <c r="DQT169" s="256"/>
      <c r="DQU169" s="256"/>
      <c r="DQV169" s="257"/>
      <c r="DQW169" s="257"/>
      <c r="DQX169" s="257"/>
      <c r="DQY169" s="257"/>
      <c r="DQZ169" s="256"/>
      <c r="DRA169" s="256"/>
      <c r="DRB169" s="256"/>
      <c r="DRC169" s="256"/>
      <c r="DRD169" s="257"/>
      <c r="DRE169" s="257"/>
      <c r="DRF169" s="257"/>
      <c r="DRG169" s="257"/>
      <c r="DRH169" s="256"/>
      <c r="DRI169" s="256"/>
      <c r="DRJ169" s="256"/>
      <c r="DRK169" s="256"/>
      <c r="DRL169" s="257"/>
      <c r="DRM169" s="257"/>
      <c r="DRN169" s="257"/>
      <c r="DRO169" s="257"/>
      <c r="DRP169" s="256"/>
      <c r="DRQ169" s="256"/>
      <c r="DRR169" s="256"/>
      <c r="DRS169" s="256"/>
      <c r="DRT169" s="257"/>
      <c r="DRU169" s="257"/>
      <c r="DRV169" s="257"/>
      <c r="DRW169" s="257"/>
      <c r="DRX169" s="256"/>
      <c r="DRY169" s="256"/>
      <c r="DRZ169" s="256"/>
      <c r="DSA169" s="256"/>
      <c r="DSB169" s="257"/>
      <c r="DSC169" s="257"/>
      <c r="DSD169" s="257"/>
      <c r="DSE169" s="257"/>
      <c r="DSF169" s="256"/>
      <c r="DSG169" s="256"/>
      <c r="DSH169" s="256"/>
      <c r="DSI169" s="256"/>
      <c r="DSJ169" s="257"/>
      <c r="DSK169" s="257"/>
      <c r="DSL169" s="257"/>
      <c r="DSM169" s="257"/>
      <c r="DSN169" s="256"/>
      <c r="DSO169" s="256"/>
      <c r="DSP169" s="256"/>
      <c r="DSQ169" s="256"/>
      <c r="DSR169" s="257"/>
      <c r="DSS169" s="257"/>
      <c r="DST169" s="257"/>
      <c r="DSU169" s="257"/>
      <c r="DSV169" s="256"/>
      <c r="DSW169" s="256"/>
      <c r="DSX169" s="256"/>
      <c r="DSY169" s="256"/>
      <c r="DSZ169" s="257"/>
      <c r="DTA169" s="257"/>
      <c r="DTB169" s="257"/>
      <c r="DTC169" s="257"/>
      <c r="DTD169" s="256"/>
      <c r="DTE169" s="256"/>
      <c r="DTF169" s="256"/>
      <c r="DTG169" s="256"/>
      <c r="DTH169" s="257"/>
      <c r="DTI169" s="257"/>
      <c r="DTJ169" s="257"/>
      <c r="DTK169" s="257"/>
      <c r="DTL169" s="256"/>
      <c r="DTM169" s="256"/>
      <c r="DTN169" s="256"/>
      <c r="DTO169" s="256"/>
      <c r="DTP169" s="257"/>
      <c r="DTQ169" s="257"/>
      <c r="DTR169" s="257"/>
      <c r="DTS169" s="257"/>
      <c r="DTT169" s="256"/>
      <c r="DTU169" s="256"/>
      <c r="DTV169" s="256"/>
      <c r="DTW169" s="256"/>
      <c r="DTX169" s="257"/>
      <c r="DTY169" s="257"/>
      <c r="DTZ169" s="257"/>
      <c r="DUA169" s="257"/>
      <c r="DUB169" s="256"/>
      <c r="DUC169" s="256"/>
      <c r="DUD169" s="256"/>
      <c r="DUE169" s="256"/>
      <c r="DUF169" s="257"/>
      <c r="DUG169" s="257"/>
      <c r="DUH169" s="257"/>
      <c r="DUI169" s="257"/>
      <c r="DUJ169" s="256"/>
      <c r="DUK169" s="256"/>
      <c r="DUL169" s="256"/>
      <c r="DUM169" s="256"/>
      <c r="DUN169" s="257"/>
      <c r="DUO169" s="257"/>
      <c r="DUP169" s="257"/>
      <c r="DUQ169" s="257"/>
      <c r="DUR169" s="256"/>
      <c r="DUS169" s="256"/>
      <c r="DUT169" s="256"/>
      <c r="DUU169" s="256"/>
      <c r="DUV169" s="257"/>
      <c r="DUW169" s="257"/>
      <c r="DUX169" s="257"/>
      <c r="DUY169" s="257"/>
      <c r="DUZ169" s="256"/>
      <c r="DVA169" s="256"/>
      <c r="DVB169" s="256"/>
      <c r="DVC169" s="256"/>
      <c r="DVD169" s="257"/>
      <c r="DVE169" s="257"/>
      <c r="DVF169" s="257"/>
      <c r="DVG169" s="257"/>
      <c r="DVH169" s="256"/>
      <c r="DVI169" s="256"/>
      <c r="DVJ169" s="256"/>
      <c r="DVK169" s="256"/>
      <c r="DVL169" s="257"/>
      <c r="DVM169" s="257"/>
      <c r="DVN169" s="257"/>
      <c r="DVO169" s="257"/>
      <c r="DVP169" s="256"/>
      <c r="DVQ169" s="256"/>
      <c r="DVR169" s="256"/>
      <c r="DVS169" s="256"/>
      <c r="DVT169" s="257"/>
      <c r="DVU169" s="257"/>
      <c r="DVV169" s="257"/>
      <c r="DVW169" s="257"/>
      <c r="DVX169" s="256"/>
      <c r="DVY169" s="256"/>
      <c r="DVZ169" s="256"/>
      <c r="DWA169" s="256"/>
      <c r="DWB169" s="257"/>
      <c r="DWC169" s="257"/>
      <c r="DWD169" s="257"/>
      <c r="DWE169" s="257"/>
      <c r="DWF169" s="256"/>
      <c r="DWG169" s="256"/>
      <c r="DWH169" s="256"/>
      <c r="DWI169" s="256"/>
      <c r="DWJ169" s="257"/>
      <c r="DWK169" s="257"/>
      <c r="DWL169" s="257"/>
      <c r="DWM169" s="257"/>
      <c r="DWN169" s="256"/>
      <c r="DWO169" s="256"/>
      <c r="DWP169" s="256"/>
      <c r="DWQ169" s="256"/>
      <c r="DWR169" s="257"/>
      <c r="DWS169" s="257"/>
      <c r="DWT169" s="257"/>
      <c r="DWU169" s="257"/>
      <c r="DWV169" s="256"/>
      <c r="DWW169" s="256"/>
      <c r="DWX169" s="256"/>
      <c r="DWY169" s="256"/>
      <c r="DWZ169" s="257"/>
      <c r="DXA169" s="257"/>
      <c r="DXB169" s="257"/>
      <c r="DXC169" s="257"/>
      <c r="DXD169" s="256"/>
      <c r="DXE169" s="256"/>
      <c r="DXF169" s="256"/>
      <c r="DXG169" s="256"/>
      <c r="DXH169" s="257"/>
      <c r="DXI169" s="257"/>
      <c r="DXJ169" s="257"/>
      <c r="DXK169" s="257"/>
      <c r="DXL169" s="256"/>
      <c r="DXM169" s="256"/>
      <c r="DXN169" s="256"/>
      <c r="DXO169" s="256"/>
      <c r="DXP169" s="257"/>
      <c r="DXQ169" s="257"/>
      <c r="DXR169" s="257"/>
      <c r="DXS169" s="257"/>
      <c r="DXT169" s="256"/>
      <c r="DXU169" s="256"/>
      <c r="DXV169" s="256"/>
      <c r="DXW169" s="256"/>
      <c r="DXX169" s="257"/>
      <c r="DXY169" s="257"/>
      <c r="DXZ169" s="257"/>
      <c r="DYA169" s="257"/>
      <c r="DYB169" s="256"/>
      <c r="DYC169" s="256"/>
      <c r="DYD169" s="256"/>
      <c r="DYE169" s="256"/>
      <c r="DYF169" s="257"/>
      <c r="DYG169" s="257"/>
      <c r="DYH169" s="257"/>
      <c r="DYI169" s="257"/>
      <c r="DYJ169" s="256"/>
      <c r="DYK169" s="256"/>
      <c r="DYL169" s="256"/>
      <c r="DYM169" s="256"/>
      <c r="DYN169" s="257"/>
      <c r="DYO169" s="257"/>
      <c r="DYP169" s="257"/>
      <c r="DYQ169" s="257"/>
      <c r="DYR169" s="256"/>
      <c r="DYS169" s="256"/>
      <c r="DYT169" s="256"/>
      <c r="DYU169" s="256"/>
      <c r="DYV169" s="257"/>
      <c r="DYW169" s="257"/>
      <c r="DYX169" s="257"/>
      <c r="DYY169" s="257"/>
      <c r="DYZ169" s="256"/>
      <c r="DZA169" s="256"/>
      <c r="DZB169" s="256"/>
      <c r="DZC169" s="256"/>
      <c r="DZD169" s="257"/>
      <c r="DZE169" s="257"/>
      <c r="DZF169" s="257"/>
      <c r="DZG169" s="257"/>
      <c r="DZH169" s="256"/>
      <c r="DZI169" s="256"/>
      <c r="DZJ169" s="256"/>
      <c r="DZK169" s="256"/>
      <c r="DZL169" s="257"/>
      <c r="DZM169" s="257"/>
      <c r="DZN169" s="257"/>
      <c r="DZO169" s="257"/>
      <c r="DZP169" s="256"/>
      <c r="DZQ169" s="256"/>
      <c r="DZR169" s="256"/>
      <c r="DZS169" s="256"/>
      <c r="DZT169" s="257"/>
      <c r="DZU169" s="257"/>
      <c r="DZV169" s="257"/>
      <c r="DZW169" s="257"/>
      <c r="DZX169" s="256"/>
      <c r="DZY169" s="256"/>
      <c r="DZZ169" s="256"/>
      <c r="EAA169" s="256"/>
      <c r="EAB169" s="257"/>
      <c r="EAC169" s="257"/>
      <c r="EAD169" s="257"/>
      <c r="EAE169" s="257"/>
      <c r="EAF169" s="256"/>
      <c r="EAG169" s="256"/>
      <c r="EAH169" s="256"/>
      <c r="EAI169" s="256"/>
      <c r="EAJ169" s="257"/>
      <c r="EAK169" s="257"/>
      <c r="EAL169" s="257"/>
      <c r="EAM169" s="257"/>
      <c r="EAN169" s="256"/>
      <c r="EAO169" s="256"/>
      <c r="EAP169" s="256"/>
      <c r="EAQ169" s="256"/>
      <c r="EAR169" s="257"/>
      <c r="EAS169" s="257"/>
      <c r="EAT169" s="257"/>
      <c r="EAU169" s="257"/>
      <c r="EAV169" s="256"/>
      <c r="EAW169" s="256"/>
      <c r="EAX169" s="256"/>
      <c r="EAY169" s="256"/>
      <c r="EAZ169" s="257"/>
      <c r="EBA169" s="257"/>
      <c r="EBB169" s="257"/>
      <c r="EBC169" s="257"/>
      <c r="EBD169" s="256"/>
      <c r="EBE169" s="256"/>
      <c r="EBF169" s="256"/>
      <c r="EBG169" s="256"/>
      <c r="EBH169" s="257"/>
      <c r="EBI169" s="257"/>
      <c r="EBJ169" s="257"/>
      <c r="EBK169" s="257"/>
      <c r="EBL169" s="256"/>
      <c r="EBM169" s="256"/>
      <c r="EBN169" s="256"/>
      <c r="EBO169" s="256"/>
      <c r="EBP169" s="257"/>
      <c r="EBQ169" s="257"/>
      <c r="EBR169" s="257"/>
      <c r="EBS169" s="257"/>
      <c r="EBT169" s="256"/>
      <c r="EBU169" s="256"/>
      <c r="EBV169" s="256"/>
      <c r="EBW169" s="256"/>
      <c r="EBX169" s="257"/>
      <c r="EBY169" s="257"/>
      <c r="EBZ169" s="257"/>
      <c r="ECA169" s="257"/>
      <c r="ECB169" s="256"/>
      <c r="ECC169" s="256"/>
      <c r="ECD169" s="256"/>
      <c r="ECE169" s="256"/>
      <c r="ECF169" s="257"/>
      <c r="ECG169" s="257"/>
      <c r="ECH169" s="257"/>
      <c r="ECI169" s="257"/>
      <c r="ECJ169" s="256"/>
      <c r="ECK169" s="256"/>
      <c r="ECL169" s="256"/>
      <c r="ECM169" s="256"/>
      <c r="ECN169" s="257"/>
      <c r="ECO169" s="257"/>
      <c r="ECP169" s="257"/>
      <c r="ECQ169" s="257"/>
      <c r="ECR169" s="256"/>
      <c r="ECS169" s="256"/>
      <c r="ECT169" s="256"/>
      <c r="ECU169" s="256"/>
      <c r="ECV169" s="257"/>
      <c r="ECW169" s="257"/>
      <c r="ECX169" s="257"/>
      <c r="ECY169" s="257"/>
      <c r="ECZ169" s="256"/>
      <c r="EDA169" s="256"/>
      <c r="EDB169" s="256"/>
      <c r="EDC169" s="256"/>
      <c r="EDD169" s="257"/>
      <c r="EDE169" s="257"/>
      <c r="EDF169" s="257"/>
      <c r="EDG169" s="257"/>
      <c r="EDH169" s="256"/>
      <c r="EDI169" s="256"/>
      <c r="EDJ169" s="256"/>
      <c r="EDK169" s="256"/>
      <c r="EDL169" s="257"/>
      <c r="EDM169" s="257"/>
      <c r="EDN169" s="257"/>
      <c r="EDO169" s="257"/>
      <c r="EDP169" s="256"/>
      <c r="EDQ169" s="256"/>
      <c r="EDR169" s="256"/>
      <c r="EDS169" s="256"/>
      <c r="EDT169" s="257"/>
      <c r="EDU169" s="257"/>
      <c r="EDV169" s="257"/>
      <c r="EDW169" s="257"/>
      <c r="EDX169" s="256"/>
      <c r="EDY169" s="256"/>
      <c r="EDZ169" s="256"/>
      <c r="EEA169" s="256"/>
      <c r="EEB169" s="257"/>
      <c r="EEC169" s="257"/>
      <c r="EED169" s="257"/>
      <c r="EEE169" s="257"/>
      <c r="EEF169" s="256"/>
      <c r="EEG169" s="256"/>
      <c r="EEH169" s="256"/>
      <c r="EEI169" s="256"/>
      <c r="EEJ169" s="257"/>
      <c r="EEK169" s="257"/>
      <c r="EEL169" s="257"/>
      <c r="EEM169" s="257"/>
      <c r="EEN169" s="256"/>
      <c r="EEO169" s="256"/>
      <c r="EEP169" s="256"/>
      <c r="EEQ169" s="256"/>
      <c r="EER169" s="257"/>
      <c r="EES169" s="257"/>
      <c r="EET169" s="257"/>
      <c r="EEU169" s="257"/>
      <c r="EEV169" s="256"/>
      <c r="EEW169" s="256"/>
      <c r="EEX169" s="256"/>
      <c r="EEY169" s="256"/>
      <c r="EEZ169" s="257"/>
      <c r="EFA169" s="257"/>
      <c r="EFB169" s="257"/>
      <c r="EFC169" s="257"/>
      <c r="EFD169" s="256"/>
      <c r="EFE169" s="256"/>
      <c r="EFF169" s="256"/>
      <c r="EFG169" s="256"/>
      <c r="EFH169" s="257"/>
      <c r="EFI169" s="257"/>
      <c r="EFJ169" s="257"/>
      <c r="EFK169" s="257"/>
      <c r="EFL169" s="256"/>
      <c r="EFM169" s="256"/>
      <c r="EFN169" s="256"/>
      <c r="EFO169" s="256"/>
      <c r="EFP169" s="257"/>
      <c r="EFQ169" s="257"/>
      <c r="EFR169" s="257"/>
      <c r="EFS169" s="257"/>
      <c r="EFT169" s="256"/>
      <c r="EFU169" s="256"/>
      <c r="EFV169" s="256"/>
      <c r="EFW169" s="256"/>
      <c r="EFX169" s="257"/>
      <c r="EFY169" s="257"/>
      <c r="EFZ169" s="257"/>
      <c r="EGA169" s="257"/>
      <c r="EGB169" s="256"/>
      <c r="EGC169" s="256"/>
      <c r="EGD169" s="256"/>
      <c r="EGE169" s="256"/>
      <c r="EGF169" s="257"/>
      <c r="EGG169" s="257"/>
      <c r="EGH169" s="257"/>
      <c r="EGI169" s="257"/>
      <c r="EGJ169" s="256"/>
      <c r="EGK169" s="256"/>
      <c r="EGL169" s="256"/>
      <c r="EGM169" s="256"/>
      <c r="EGN169" s="257"/>
      <c r="EGO169" s="257"/>
      <c r="EGP169" s="257"/>
      <c r="EGQ169" s="257"/>
      <c r="EGR169" s="256"/>
      <c r="EGS169" s="256"/>
      <c r="EGT169" s="256"/>
      <c r="EGU169" s="256"/>
      <c r="EGV169" s="257"/>
      <c r="EGW169" s="257"/>
      <c r="EGX169" s="257"/>
      <c r="EGY169" s="257"/>
      <c r="EGZ169" s="256"/>
      <c r="EHA169" s="256"/>
      <c r="EHB169" s="256"/>
      <c r="EHC169" s="256"/>
      <c r="EHD169" s="257"/>
      <c r="EHE169" s="257"/>
      <c r="EHF169" s="257"/>
      <c r="EHG169" s="257"/>
      <c r="EHH169" s="256"/>
      <c r="EHI169" s="256"/>
      <c r="EHJ169" s="256"/>
      <c r="EHK169" s="256"/>
      <c r="EHL169" s="257"/>
      <c r="EHM169" s="257"/>
      <c r="EHN169" s="257"/>
      <c r="EHO169" s="257"/>
      <c r="EHP169" s="256"/>
      <c r="EHQ169" s="256"/>
      <c r="EHR169" s="256"/>
      <c r="EHS169" s="256"/>
      <c r="EHT169" s="257"/>
      <c r="EHU169" s="257"/>
      <c r="EHV169" s="257"/>
      <c r="EHW169" s="257"/>
      <c r="EHX169" s="256"/>
      <c r="EHY169" s="256"/>
      <c r="EHZ169" s="256"/>
      <c r="EIA169" s="256"/>
      <c r="EIB169" s="257"/>
      <c r="EIC169" s="257"/>
      <c r="EID169" s="257"/>
      <c r="EIE169" s="257"/>
      <c r="EIF169" s="256"/>
      <c r="EIG169" s="256"/>
      <c r="EIH169" s="256"/>
      <c r="EII169" s="256"/>
      <c r="EIJ169" s="257"/>
      <c r="EIK169" s="257"/>
      <c r="EIL169" s="257"/>
      <c r="EIM169" s="257"/>
      <c r="EIN169" s="256"/>
      <c r="EIO169" s="256"/>
      <c r="EIP169" s="256"/>
      <c r="EIQ169" s="256"/>
      <c r="EIR169" s="257"/>
      <c r="EIS169" s="257"/>
      <c r="EIT169" s="257"/>
      <c r="EIU169" s="257"/>
      <c r="EIV169" s="256"/>
      <c r="EIW169" s="256"/>
      <c r="EIX169" s="256"/>
      <c r="EIY169" s="256"/>
      <c r="EIZ169" s="257"/>
      <c r="EJA169" s="257"/>
      <c r="EJB169" s="257"/>
      <c r="EJC169" s="257"/>
      <c r="EJD169" s="256"/>
      <c r="EJE169" s="256"/>
      <c r="EJF169" s="256"/>
      <c r="EJG169" s="256"/>
      <c r="EJH169" s="257"/>
      <c r="EJI169" s="257"/>
      <c r="EJJ169" s="257"/>
      <c r="EJK169" s="257"/>
      <c r="EJL169" s="256"/>
      <c r="EJM169" s="256"/>
      <c r="EJN169" s="256"/>
      <c r="EJO169" s="256"/>
      <c r="EJP169" s="257"/>
      <c r="EJQ169" s="257"/>
      <c r="EJR169" s="257"/>
      <c r="EJS169" s="257"/>
      <c r="EJT169" s="256"/>
      <c r="EJU169" s="256"/>
      <c r="EJV169" s="256"/>
      <c r="EJW169" s="256"/>
      <c r="EJX169" s="257"/>
      <c r="EJY169" s="257"/>
      <c r="EJZ169" s="257"/>
      <c r="EKA169" s="257"/>
      <c r="EKB169" s="256"/>
      <c r="EKC169" s="256"/>
      <c r="EKD169" s="256"/>
      <c r="EKE169" s="256"/>
      <c r="EKF169" s="257"/>
      <c r="EKG169" s="257"/>
      <c r="EKH169" s="257"/>
      <c r="EKI169" s="257"/>
      <c r="EKJ169" s="256"/>
      <c r="EKK169" s="256"/>
      <c r="EKL169" s="256"/>
      <c r="EKM169" s="256"/>
      <c r="EKN169" s="257"/>
      <c r="EKO169" s="257"/>
      <c r="EKP169" s="257"/>
      <c r="EKQ169" s="257"/>
      <c r="EKR169" s="256"/>
      <c r="EKS169" s="256"/>
      <c r="EKT169" s="256"/>
      <c r="EKU169" s="256"/>
      <c r="EKV169" s="257"/>
      <c r="EKW169" s="257"/>
      <c r="EKX169" s="257"/>
      <c r="EKY169" s="257"/>
      <c r="EKZ169" s="256"/>
      <c r="ELA169" s="256"/>
      <c r="ELB169" s="256"/>
      <c r="ELC169" s="256"/>
      <c r="ELD169" s="257"/>
      <c r="ELE169" s="257"/>
      <c r="ELF169" s="257"/>
      <c r="ELG169" s="257"/>
      <c r="ELH169" s="256"/>
      <c r="ELI169" s="256"/>
      <c r="ELJ169" s="256"/>
      <c r="ELK169" s="256"/>
      <c r="ELL169" s="257"/>
      <c r="ELM169" s="257"/>
      <c r="ELN169" s="257"/>
      <c r="ELO169" s="257"/>
      <c r="ELP169" s="256"/>
      <c r="ELQ169" s="256"/>
      <c r="ELR169" s="256"/>
      <c r="ELS169" s="256"/>
      <c r="ELT169" s="257"/>
      <c r="ELU169" s="257"/>
      <c r="ELV169" s="257"/>
      <c r="ELW169" s="257"/>
      <c r="ELX169" s="256"/>
      <c r="ELY169" s="256"/>
      <c r="ELZ169" s="256"/>
      <c r="EMA169" s="256"/>
      <c r="EMB169" s="257"/>
      <c r="EMC169" s="257"/>
      <c r="EMD169" s="257"/>
      <c r="EME169" s="257"/>
      <c r="EMF169" s="256"/>
      <c r="EMG169" s="256"/>
      <c r="EMH169" s="256"/>
      <c r="EMI169" s="256"/>
      <c r="EMJ169" s="257"/>
      <c r="EMK169" s="257"/>
      <c r="EML169" s="257"/>
      <c r="EMM169" s="257"/>
      <c r="EMN169" s="256"/>
      <c r="EMO169" s="256"/>
      <c r="EMP169" s="256"/>
      <c r="EMQ169" s="256"/>
      <c r="EMR169" s="257"/>
      <c r="EMS169" s="257"/>
      <c r="EMT169" s="257"/>
      <c r="EMU169" s="257"/>
      <c r="EMV169" s="256"/>
      <c r="EMW169" s="256"/>
      <c r="EMX169" s="256"/>
      <c r="EMY169" s="256"/>
      <c r="EMZ169" s="257"/>
      <c r="ENA169" s="257"/>
      <c r="ENB169" s="257"/>
      <c r="ENC169" s="257"/>
      <c r="END169" s="256"/>
      <c r="ENE169" s="256"/>
      <c r="ENF169" s="256"/>
      <c r="ENG169" s="256"/>
      <c r="ENH169" s="257"/>
      <c r="ENI169" s="257"/>
      <c r="ENJ169" s="257"/>
      <c r="ENK169" s="257"/>
      <c r="ENL169" s="256"/>
      <c r="ENM169" s="256"/>
      <c r="ENN169" s="256"/>
      <c r="ENO169" s="256"/>
      <c r="ENP169" s="257"/>
      <c r="ENQ169" s="257"/>
      <c r="ENR169" s="257"/>
      <c r="ENS169" s="257"/>
      <c r="ENT169" s="256"/>
      <c r="ENU169" s="256"/>
      <c r="ENV169" s="256"/>
      <c r="ENW169" s="256"/>
      <c r="ENX169" s="257"/>
      <c r="ENY169" s="257"/>
      <c r="ENZ169" s="257"/>
      <c r="EOA169" s="257"/>
      <c r="EOB169" s="256"/>
      <c r="EOC169" s="256"/>
      <c r="EOD169" s="256"/>
      <c r="EOE169" s="256"/>
      <c r="EOF169" s="257"/>
      <c r="EOG169" s="257"/>
      <c r="EOH169" s="257"/>
      <c r="EOI169" s="257"/>
      <c r="EOJ169" s="256"/>
      <c r="EOK169" s="256"/>
      <c r="EOL169" s="256"/>
      <c r="EOM169" s="256"/>
      <c r="EON169" s="257"/>
      <c r="EOO169" s="257"/>
      <c r="EOP169" s="257"/>
      <c r="EOQ169" s="257"/>
      <c r="EOR169" s="256"/>
      <c r="EOS169" s="256"/>
      <c r="EOT169" s="256"/>
      <c r="EOU169" s="256"/>
      <c r="EOV169" s="257"/>
      <c r="EOW169" s="257"/>
      <c r="EOX169" s="257"/>
      <c r="EOY169" s="257"/>
      <c r="EOZ169" s="256"/>
      <c r="EPA169" s="256"/>
      <c r="EPB169" s="256"/>
      <c r="EPC169" s="256"/>
      <c r="EPD169" s="257"/>
      <c r="EPE169" s="257"/>
      <c r="EPF169" s="257"/>
      <c r="EPG169" s="257"/>
      <c r="EPH169" s="256"/>
      <c r="EPI169" s="256"/>
      <c r="EPJ169" s="256"/>
      <c r="EPK169" s="256"/>
      <c r="EPL169" s="257"/>
      <c r="EPM169" s="257"/>
      <c r="EPN169" s="257"/>
      <c r="EPO169" s="257"/>
      <c r="EPP169" s="256"/>
      <c r="EPQ169" s="256"/>
      <c r="EPR169" s="256"/>
      <c r="EPS169" s="256"/>
      <c r="EPT169" s="257"/>
      <c r="EPU169" s="257"/>
      <c r="EPV169" s="257"/>
      <c r="EPW169" s="257"/>
      <c r="EPX169" s="256"/>
      <c r="EPY169" s="256"/>
      <c r="EPZ169" s="256"/>
      <c r="EQA169" s="256"/>
      <c r="EQB169" s="257"/>
      <c r="EQC169" s="257"/>
      <c r="EQD169" s="257"/>
      <c r="EQE169" s="257"/>
      <c r="EQF169" s="256"/>
      <c r="EQG169" s="256"/>
      <c r="EQH169" s="256"/>
      <c r="EQI169" s="256"/>
      <c r="EQJ169" s="257"/>
      <c r="EQK169" s="257"/>
      <c r="EQL169" s="257"/>
      <c r="EQM169" s="257"/>
      <c r="EQN169" s="256"/>
      <c r="EQO169" s="256"/>
      <c r="EQP169" s="256"/>
      <c r="EQQ169" s="256"/>
      <c r="EQR169" s="257"/>
      <c r="EQS169" s="257"/>
      <c r="EQT169" s="257"/>
      <c r="EQU169" s="257"/>
      <c r="EQV169" s="256"/>
      <c r="EQW169" s="256"/>
      <c r="EQX169" s="256"/>
      <c r="EQY169" s="256"/>
      <c r="EQZ169" s="257"/>
      <c r="ERA169" s="257"/>
      <c r="ERB169" s="257"/>
      <c r="ERC169" s="257"/>
      <c r="ERD169" s="256"/>
      <c r="ERE169" s="256"/>
      <c r="ERF169" s="256"/>
      <c r="ERG169" s="256"/>
      <c r="ERH169" s="257"/>
      <c r="ERI169" s="257"/>
      <c r="ERJ169" s="257"/>
      <c r="ERK169" s="257"/>
      <c r="ERL169" s="256"/>
      <c r="ERM169" s="256"/>
      <c r="ERN169" s="256"/>
      <c r="ERO169" s="256"/>
      <c r="ERP169" s="257"/>
      <c r="ERQ169" s="257"/>
      <c r="ERR169" s="257"/>
      <c r="ERS169" s="257"/>
      <c r="ERT169" s="256"/>
      <c r="ERU169" s="256"/>
      <c r="ERV169" s="256"/>
      <c r="ERW169" s="256"/>
      <c r="ERX169" s="257"/>
      <c r="ERY169" s="257"/>
      <c r="ERZ169" s="257"/>
      <c r="ESA169" s="257"/>
      <c r="ESB169" s="256"/>
      <c r="ESC169" s="256"/>
      <c r="ESD169" s="256"/>
      <c r="ESE169" s="256"/>
      <c r="ESF169" s="257"/>
      <c r="ESG169" s="257"/>
      <c r="ESH169" s="257"/>
      <c r="ESI169" s="257"/>
      <c r="ESJ169" s="256"/>
      <c r="ESK169" s="256"/>
      <c r="ESL169" s="256"/>
      <c r="ESM169" s="256"/>
      <c r="ESN169" s="257"/>
      <c r="ESO169" s="257"/>
      <c r="ESP169" s="257"/>
      <c r="ESQ169" s="257"/>
      <c r="ESR169" s="256"/>
      <c r="ESS169" s="256"/>
      <c r="EST169" s="256"/>
      <c r="ESU169" s="256"/>
      <c r="ESV169" s="257"/>
      <c r="ESW169" s="257"/>
      <c r="ESX169" s="257"/>
      <c r="ESY169" s="257"/>
      <c r="ESZ169" s="256"/>
      <c r="ETA169" s="256"/>
      <c r="ETB169" s="256"/>
      <c r="ETC169" s="256"/>
      <c r="ETD169" s="257"/>
      <c r="ETE169" s="257"/>
      <c r="ETF169" s="257"/>
      <c r="ETG169" s="257"/>
      <c r="ETH169" s="256"/>
      <c r="ETI169" s="256"/>
      <c r="ETJ169" s="256"/>
      <c r="ETK169" s="256"/>
      <c r="ETL169" s="257"/>
      <c r="ETM169" s="257"/>
      <c r="ETN169" s="257"/>
      <c r="ETO169" s="257"/>
      <c r="ETP169" s="256"/>
      <c r="ETQ169" s="256"/>
      <c r="ETR169" s="256"/>
      <c r="ETS169" s="256"/>
      <c r="ETT169" s="257"/>
      <c r="ETU169" s="257"/>
      <c r="ETV169" s="257"/>
      <c r="ETW169" s="257"/>
      <c r="ETX169" s="256"/>
      <c r="ETY169" s="256"/>
      <c r="ETZ169" s="256"/>
      <c r="EUA169" s="256"/>
      <c r="EUB169" s="257"/>
      <c r="EUC169" s="257"/>
      <c r="EUD169" s="257"/>
      <c r="EUE169" s="257"/>
      <c r="EUF169" s="256"/>
      <c r="EUG169" s="256"/>
      <c r="EUH169" s="256"/>
      <c r="EUI169" s="256"/>
      <c r="EUJ169" s="257"/>
      <c r="EUK169" s="257"/>
      <c r="EUL169" s="257"/>
      <c r="EUM169" s="257"/>
      <c r="EUN169" s="256"/>
      <c r="EUO169" s="256"/>
      <c r="EUP169" s="256"/>
      <c r="EUQ169" s="256"/>
      <c r="EUR169" s="257"/>
      <c r="EUS169" s="257"/>
      <c r="EUT169" s="257"/>
      <c r="EUU169" s="257"/>
      <c r="EUV169" s="256"/>
      <c r="EUW169" s="256"/>
      <c r="EUX169" s="256"/>
      <c r="EUY169" s="256"/>
      <c r="EUZ169" s="257"/>
      <c r="EVA169" s="257"/>
      <c r="EVB169" s="257"/>
      <c r="EVC169" s="257"/>
      <c r="EVD169" s="256"/>
      <c r="EVE169" s="256"/>
      <c r="EVF169" s="256"/>
      <c r="EVG169" s="256"/>
      <c r="EVH169" s="257"/>
      <c r="EVI169" s="257"/>
      <c r="EVJ169" s="257"/>
      <c r="EVK169" s="257"/>
      <c r="EVL169" s="256"/>
      <c r="EVM169" s="256"/>
      <c r="EVN169" s="256"/>
      <c r="EVO169" s="256"/>
      <c r="EVP169" s="257"/>
      <c r="EVQ169" s="257"/>
      <c r="EVR169" s="257"/>
      <c r="EVS169" s="257"/>
      <c r="EVT169" s="256"/>
      <c r="EVU169" s="256"/>
      <c r="EVV169" s="256"/>
      <c r="EVW169" s="256"/>
      <c r="EVX169" s="257"/>
      <c r="EVY169" s="257"/>
      <c r="EVZ169" s="257"/>
      <c r="EWA169" s="257"/>
      <c r="EWB169" s="256"/>
      <c r="EWC169" s="256"/>
      <c r="EWD169" s="256"/>
      <c r="EWE169" s="256"/>
      <c r="EWF169" s="257"/>
      <c r="EWG169" s="257"/>
      <c r="EWH169" s="257"/>
      <c r="EWI169" s="257"/>
      <c r="EWJ169" s="256"/>
      <c r="EWK169" s="256"/>
      <c r="EWL169" s="256"/>
      <c r="EWM169" s="256"/>
      <c r="EWN169" s="257"/>
      <c r="EWO169" s="257"/>
      <c r="EWP169" s="257"/>
      <c r="EWQ169" s="257"/>
      <c r="EWR169" s="256"/>
      <c r="EWS169" s="256"/>
      <c r="EWT169" s="256"/>
      <c r="EWU169" s="256"/>
      <c r="EWV169" s="257"/>
      <c r="EWW169" s="257"/>
      <c r="EWX169" s="257"/>
      <c r="EWY169" s="257"/>
      <c r="EWZ169" s="256"/>
      <c r="EXA169" s="256"/>
      <c r="EXB169" s="256"/>
      <c r="EXC169" s="256"/>
      <c r="EXD169" s="257"/>
      <c r="EXE169" s="257"/>
      <c r="EXF169" s="257"/>
      <c r="EXG169" s="257"/>
      <c r="EXH169" s="256"/>
      <c r="EXI169" s="256"/>
      <c r="EXJ169" s="256"/>
      <c r="EXK169" s="256"/>
      <c r="EXL169" s="257"/>
      <c r="EXM169" s="257"/>
      <c r="EXN169" s="257"/>
      <c r="EXO169" s="257"/>
      <c r="EXP169" s="256"/>
      <c r="EXQ169" s="256"/>
      <c r="EXR169" s="256"/>
      <c r="EXS169" s="256"/>
      <c r="EXT169" s="257"/>
      <c r="EXU169" s="257"/>
      <c r="EXV169" s="257"/>
      <c r="EXW169" s="257"/>
      <c r="EXX169" s="256"/>
      <c r="EXY169" s="256"/>
      <c r="EXZ169" s="256"/>
      <c r="EYA169" s="256"/>
      <c r="EYB169" s="257"/>
      <c r="EYC169" s="257"/>
      <c r="EYD169" s="257"/>
      <c r="EYE169" s="257"/>
      <c r="EYF169" s="256"/>
      <c r="EYG169" s="256"/>
      <c r="EYH169" s="256"/>
      <c r="EYI169" s="256"/>
      <c r="EYJ169" s="257"/>
      <c r="EYK169" s="257"/>
      <c r="EYL169" s="257"/>
      <c r="EYM169" s="257"/>
      <c r="EYN169" s="256"/>
      <c r="EYO169" s="256"/>
      <c r="EYP169" s="256"/>
      <c r="EYQ169" s="256"/>
      <c r="EYR169" s="257"/>
      <c r="EYS169" s="257"/>
      <c r="EYT169" s="257"/>
      <c r="EYU169" s="257"/>
      <c r="EYV169" s="256"/>
      <c r="EYW169" s="256"/>
      <c r="EYX169" s="256"/>
      <c r="EYY169" s="256"/>
      <c r="EYZ169" s="257"/>
      <c r="EZA169" s="257"/>
      <c r="EZB169" s="257"/>
      <c r="EZC169" s="257"/>
      <c r="EZD169" s="256"/>
      <c r="EZE169" s="256"/>
      <c r="EZF169" s="256"/>
      <c r="EZG169" s="256"/>
      <c r="EZH169" s="257"/>
      <c r="EZI169" s="257"/>
      <c r="EZJ169" s="257"/>
      <c r="EZK169" s="257"/>
      <c r="EZL169" s="256"/>
      <c r="EZM169" s="256"/>
      <c r="EZN169" s="256"/>
      <c r="EZO169" s="256"/>
      <c r="EZP169" s="257"/>
      <c r="EZQ169" s="257"/>
      <c r="EZR169" s="257"/>
      <c r="EZS169" s="257"/>
      <c r="EZT169" s="256"/>
      <c r="EZU169" s="256"/>
      <c r="EZV169" s="256"/>
      <c r="EZW169" s="256"/>
      <c r="EZX169" s="257"/>
      <c r="EZY169" s="257"/>
      <c r="EZZ169" s="257"/>
      <c r="FAA169" s="257"/>
      <c r="FAB169" s="256"/>
      <c r="FAC169" s="256"/>
      <c r="FAD169" s="256"/>
      <c r="FAE169" s="256"/>
      <c r="FAF169" s="257"/>
      <c r="FAG169" s="257"/>
      <c r="FAH169" s="257"/>
      <c r="FAI169" s="257"/>
      <c r="FAJ169" s="256"/>
      <c r="FAK169" s="256"/>
      <c r="FAL169" s="256"/>
      <c r="FAM169" s="256"/>
      <c r="FAN169" s="257"/>
      <c r="FAO169" s="257"/>
      <c r="FAP169" s="257"/>
      <c r="FAQ169" s="257"/>
      <c r="FAR169" s="256"/>
      <c r="FAS169" s="256"/>
      <c r="FAT169" s="256"/>
      <c r="FAU169" s="256"/>
      <c r="FAV169" s="257"/>
      <c r="FAW169" s="257"/>
      <c r="FAX169" s="257"/>
      <c r="FAY169" s="257"/>
      <c r="FAZ169" s="256"/>
      <c r="FBA169" s="256"/>
      <c r="FBB169" s="256"/>
      <c r="FBC169" s="256"/>
      <c r="FBD169" s="257"/>
      <c r="FBE169" s="257"/>
      <c r="FBF169" s="257"/>
      <c r="FBG169" s="257"/>
      <c r="FBH169" s="256"/>
      <c r="FBI169" s="256"/>
      <c r="FBJ169" s="256"/>
      <c r="FBK169" s="256"/>
      <c r="FBL169" s="257"/>
      <c r="FBM169" s="257"/>
      <c r="FBN169" s="257"/>
      <c r="FBO169" s="257"/>
      <c r="FBP169" s="256"/>
      <c r="FBQ169" s="256"/>
      <c r="FBR169" s="256"/>
      <c r="FBS169" s="256"/>
      <c r="FBT169" s="257"/>
      <c r="FBU169" s="257"/>
      <c r="FBV169" s="257"/>
      <c r="FBW169" s="257"/>
      <c r="FBX169" s="256"/>
      <c r="FBY169" s="256"/>
      <c r="FBZ169" s="256"/>
      <c r="FCA169" s="256"/>
      <c r="FCB169" s="257"/>
      <c r="FCC169" s="257"/>
      <c r="FCD169" s="257"/>
      <c r="FCE169" s="257"/>
      <c r="FCF169" s="256"/>
      <c r="FCG169" s="256"/>
      <c r="FCH169" s="256"/>
      <c r="FCI169" s="256"/>
      <c r="FCJ169" s="257"/>
      <c r="FCK169" s="257"/>
      <c r="FCL169" s="257"/>
      <c r="FCM169" s="257"/>
      <c r="FCN169" s="256"/>
      <c r="FCO169" s="256"/>
      <c r="FCP169" s="256"/>
      <c r="FCQ169" s="256"/>
      <c r="FCR169" s="257"/>
      <c r="FCS169" s="257"/>
      <c r="FCT169" s="257"/>
      <c r="FCU169" s="257"/>
      <c r="FCV169" s="256"/>
      <c r="FCW169" s="256"/>
      <c r="FCX169" s="256"/>
      <c r="FCY169" s="256"/>
      <c r="FCZ169" s="257"/>
      <c r="FDA169" s="257"/>
      <c r="FDB169" s="257"/>
      <c r="FDC169" s="257"/>
      <c r="FDD169" s="256"/>
      <c r="FDE169" s="256"/>
      <c r="FDF169" s="256"/>
      <c r="FDG169" s="256"/>
      <c r="FDH169" s="257"/>
      <c r="FDI169" s="257"/>
      <c r="FDJ169" s="257"/>
      <c r="FDK169" s="257"/>
      <c r="FDL169" s="256"/>
      <c r="FDM169" s="256"/>
      <c r="FDN169" s="256"/>
      <c r="FDO169" s="256"/>
      <c r="FDP169" s="257"/>
      <c r="FDQ169" s="257"/>
      <c r="FDR169" s="257"/>
      <c r="FDS169" s="257"/>
      <c r="FDT169" s="256"/>
      <c r="FDU169" s="256"/>
      <c r="FDV169" s="256"/>
      <c r="FDW169" s="256"/>
      <c r="FDX169" s="257"/>
      <c r="FDY169" s="257"/>
      <c r="FDZ169" s="257"/>
      <c r="FEA169" s="257"/>
      <c r="FEB169" s="256"/>
      <c r="FEC169" s="256"/>
      <c r="FED169" s="256"/>
      <c r="FEE169" s="256"/>
      <c r="FEF169" s="257"/>
      <c r="FEG169" s="257"/>
      <c r="FEH169" s="257"/>
      <c r="FEI169" s="257"/>
      <c r="FEJ169" s="256"/>
      <c r="FEK169" s="256"/>
      <c r="FEL169" s="256"/>
      <c r="FEM169" s="256"/>
      <c r="FEN169" s="257"/>
      <c r="FEO169" s="257"/>
      <c r="FEP169" s="257"/>
      <c r="FEQ169" s="257"/>
      <c r="FER169" s="256"/>
      <c r="FES169" s="256"/>
      <c r="FET169" s="256"/>
      <c r="FEU169" s="256"/>
      <c r="FEV169" s="257"/>
      <c r="FEW169" s="257"/>
      <c r="FEX169" s="257"/>
      <c r="FEY169" s="257"/>
      <c r="FEZ169" s="256"/>
      <c r="FFA169" s="256"/>
      <c r="FFB169" s="256"/>
      <c r="FFC169" s="256"/>
      <c r="FFD169" s="257"/>
      <c r="FFE169" s="257"/>
      <c r="FFF169" s="257"/>
      <c r="FFG169" s="257"/>
      <c r="FFH169" s="256"/>
      <c r="FFI169" s="256"/>
      <c r="FFJ169" s="256"/>
      <c r="FFK169" s="256"/>
      <c r="FFL169" s="257"/>
      <c r="FFM169" s="257"/>
      <c r="FFN169" s="257"/>
      <c r="FFO169" s="257"/>
      <c r="FFP169" s="256"/>
      <c r="FFQ169" s="256"/>
      <c r="FFR169" s="256"/>
      <c r="FFS169" s="256"/>
      <c r="FFT169" s="257"/>
      <c r="FFU169" s="257"/>
      <c r="FFV169" s="257"/>
      <c r="FFW169" s="257"/>
      <c r="FFX169" s="256"/>
      <c r="FFY169" s="256"/>
      <c r="FFZ169" s="256"/>
      <c r="FGA169" s="256"/>
      <c r="FGB169" s="257"/>
      <c r="FGC169" s="257"/>
      <c r="FGD169" s="257"/>
      <c r="FGE169" s="257"/>
      <c r="FGF169" s="256"/>
      <c r="FGG169" s="256"/>
      <c r="FGH169" s="256"/>
      <c r="FGI169" s="256"/>
      <c r="FGJ169" s="257"/>
      <c r="FGK169" s="257"/>
      <c r="FGL169" s="257"/>
      <c r="FGM169" s="257"/>
      <c r="FGN169" s="256"/>
      <c r="FGO169" s="256"/>
      <c r="FGP169" s="256"/>
      <c r="FGQ169" s="256"/>
      <c r="FGR169" s="257"/>
      <c r="FGS169" s="257"/>
      <c r="FGT169" s="257"/>
      <c r="FGU169" s="257"/>
      <c r="FGV169" s="256"/>
      <c r="FGW169" s="256"/>
      <c r="FGX169" s="256"/>
      <c r="FGY169" s="256"/>
      <c r="FGZ169" s="257"/>
      <c r="FHA169" s="257"/>
      <c r="FHB169" s="257"/>
      <c r="FHC169" s="257"/>
      <c r="FHD169" s="256"/>
      <c r="FHE169" s="256"/>
      <c r="FHF169" s="256"/>
      <c r="FHG169" s="256"/>
      <c r="FHH169" s="257"/>
      <c r="FHI169" s="257"/>
      <c r="FHJ169" s="257"/>
      <c r="FHK169" s="257"/>
      <c r="FHL169" s="256"/>
      <c r="FHM169" s="256"/>
      <c r="FHN169" s="256"/>
      <c r="FHO169" s="256"/>
      <c r="FHP169" s="257"/>
      <c r="FHQ169" s="257"/>
      <c r="FHR169" s="257"/>
      <c r="FHS169" s="257"/>
      <c r="FHT169" s="256"/>
      <c r="FHU169" s="256"/>
      <c r="FHV169" s="256"/>
      <c r="FHW169" s="256"/>
      <c r="FHX169" s="257"/>
      <c r="FHY169" s="257"/>
      <c r="FHZ169" s="257"/>
      <c r="FIA169" s="257"/>
      <c r="FIB169" s="256"/>
      <c r="FIC169" s="256"/>
      <c r="FID169" s="256"/>
      <c r="FIE169" s="256"/>
      <c r="FIF169" s="257"/>
      <c r="FIG169" s="257"/>
      <c r="FIH169" s="257"/>
      <c r="FII169" s="257"/>
      <c r="FIJ169" s="256"/>
      <c r="FIK169" s="256"/>
      <c r="FIL169" s="256"/>
      <c r="FIM169" s="256"/>
      <c r="FIN169" s="257"/>
      <c r="FIO169" s="257"/>
      <c r="FIP169" s="257"/>
      <c r="FIQ169" s="257"/>
      <c r="FIR169" s="256"/>
      <c r="FIS169" s="256"/>
      <c r="FIT169" s="256"/>
      <c r="FIU169" s="256"/>
      <c r="FIV169" s="257"/>
      <c r="FIW169" s="257"/>
      <c r="FIX169" s="257"/>
      <c r="FIY169" s="257"/>
      <c r="FIZ169" s="256"/>
      <c r="FJA169" s="256"/>
      <c r="FJB169" s="256"/>
      <c r="FJC169" s="256"/>
      <c r="FJD169" s="257"/>
      <c r="FJE169" s="257"/>
      <c r="FJF169" s="257"/>
      <c r="FJG169" s="257"/>
      <c r="FJH169" s="256"/>
      <c r="FJI169" s="256"/>
      <c r="FJJ169" s="256"/>
      <c r="FJK169" s="256"/>
      <c r="FJL169" s="257"/>
      <c r="FJM169" s="257"/>
      <c r="FJN169" s="257"/>
      <c r="FJO169" s="257"/>
      <c r="FJP169" s="256"/>
      <c r="FJQ169" s="256"/>
      <c r="FJR169" s="256"/>
      <c r="FJS169" s="256"/>
      <c r="FJT169" s="257"/>
      <c r="FJU169" s="257"/>
      <c r="FJV169" s="257"/>
      <c r="FJW169" s="257"/>
      <c r="FJX169" s="256"/>
      <c r="FJY169" s="256"/>
      <c r="FJZ169" s="256"/>
      <c r="FKA169" s="256"/>
      <c r="FKB169" s="257"/>
      <c r="FKC169" s="257"/>
      <c r="FKD169" s="257"/>
      <c r="FKE169" s="257"/>
      <c r="FKF169" s="256"/>
      <c r="FKG169" s="256"/>
      <c r="FKH169" s="256"/>
      <c r="FKI169" s="256"/>
      <c r="FKJ169" s="257"/>
      <c r="FKK169" s="257"/>
      <c r="FKL169" s="257"/>
      <c r="FKM169" s="257"/>
      <c r="FKN169" s="256"/>
      <c r="FKO169" s="256"/>
      <c r="FKP169" s="256"/>
      <c r="FKQ169" s="256"/>
      <c r="FKR169" s="257"/>
      <c r="FKS169" s="257"/>
      <c r="FKT169" s="257"/>
      <c r="FKU169" s="257"/>
      <c r="FKV169" s="256"/>
      <c r="FKW169" s="256"/>
      <c r="FKX169" s="256"/>
      <c r="FKY169" s="256"/>
      <c r="FKZ169" s="257"/>
      <c r="FLA169" s="257"/>
      <c r="FLB169" s="257"/>
      <c r="FLC169" s="257"/>
      <c r="FLD169" s="256"/>
      <c r="FLE169" s="256"/>
      <c r="FLF169" s="256"/>
      <c r="FLG169" s="256"/>
      <c r="FLH169" s="257"/>
      <c r="FLI169" s="257"/>
      <c r="FLJ169" s="257"/>
      <c r="FLK169" s="257"/>
      <c r="FLL169" s="256"/>
      <c r="FLM169" s="256"/>
      <c r="FLN169" s="256"/>
      <c r="FLO169" s="256"/>
      <c r="FLP169" s="257"/>
      <c r="FLQ169" s="257"/>
      <c r="FLR169" s="257"/>
      <c r="FLS169" s="257"/>
      <c r="FLT169" s="256"/>
      <c r="FLU169" s="256"/>
      <c r="FLV169" s="256"/>
      <c r="FLW169" s="256"/>
      <c r="FLX169" s="257"/>
      <c r="FLY169" s="257"/>
      <c r="FLZ169" s="257"/>
      <c r="FMA169" s="257"/>
      <c r="FMB169" s="256"/>
      <c r="FMC169" s="256"/>
      <c r="FMD169" s="256"/>
      <c r="FME169" s="256"/>
      <c r="FMF169" s="257"/>
      <c r="FMG169" s="257"/>
      <c r="FMH169" s="257"/>
      <c r="FMI169" s="257"/>
      <c r="FMJ169" s="256"/>
      <c r="FMK169" s="256"/>
      <c r="FML169" s="256"/>
      <c r="FMM169" s="256"/>
      <c r="FMN169" s="257"/>
      <c r="FMO169" s="257"/>
      <c r="FMP169" s="257"/>
      <c r="FMQ169" s="257"/>
      <c r="FMR169" s="256"/>
      <c r="FMS169" s="256"/>
      <c r="FMT169" s="256"/>
      <c r="FMU169" s="256"/>
      <c r="FMV169" s="257"/>
      <c r="FMW169" s="257"/>
      <c r="FMX169" s="257"/>
      <c r="FMY169" s="257"/>
      <c r="FMZ169" s="256"/>
      <c r="FNA169" s="256"/>
      <c r="FNB169" s="256"/>
      <c r="FNC169" s="256"/>
      <c r="FND169" s="257"/>
      <c r="FNE169" s="257"/>
      <c r="FNF169" s="257"/>
      <c r="FNG169" s="257"/>
      <c r="FNH169" s="256"/>
      <c r="FNI169" s="256"/>
      <c r="FNJ169" s="256"/>
      <c r="FNK169" s="256"/>
      <c r="FNL169" s="257"/>
      <c r="FNM169" s="257"/>
      <c r="FNN169" s="257"/>
      <c r="FNO169" s="257"/>
      <c r="FNP169" s="256"/>
      <c r="FNQ169" s="256"/>
      <c r="FNR169" s="256"/>
      <c r="FNS169" s="256"/>
      <c r="FNT169" s="257"/>
      <c r="FNU169" s="257"/>
      <c r="FNV169" s="257"/>
      <c r="FNW169" s="257"/>
      <c r="FNX169" s="256"/>
      <c r="FNY169" s="256"/>
      <c r="FNZ169" s="256"/>
      <c r="FOA169" s="256"/>
      <c r="FOB169" s="257"/>
      <c r="FOC169" s="257"/>
      <c r="FOD169" s="257"/>
      <c r="FOE169" s="257"/>
      <c r="FOF169" s="256"/>
      <c r="FOG169" s="256"/>
      <c r="FOH169" s="256"/>
      <c r="FOI169" s="256"/>
      <c r="FOJ169" s="257"/>
      <c r="FOK169" s="257"/>
      <c r="FOL169" s="257"/>
      <c r="FOM169" s="257"/>
      <c r="FON169" s="256"/>
      <c r="FOO169" s="256"/>
      <c r="FOP169" s="256"/>
      <c r="FOQ169" s="256"/>
      <c r="FOR169" s="257"/>
      <c r="FOS169" s="257"/>
      <c r="FOT169" s="257"/>
      <c r="FOU169" s="257"/>
      <c r="FOV169" s="256"/>
      <c r="FOW169" s="256"/>
      <c r="FOX169" s="256"/>
      <c r="FOY169" s="256"/>
      <c r="FOZ169" s="257"/>
      <c r="FPA169" s="257"/>
      <c r="FPB169" s="257"/>
      <c r="FPC169" s="257"/>
      <c r="FPD169" s="256"/>
      <c r="FPE169" s="256"/>
      <c r="FPF169" s="256"/>
      <c r="FPG169" s="256"/>
      <c r="FPH169" s="257"/>
      <c r="FPI169" s="257"/>
      <c r="FPJ169" s="257"/>
      <c r="FPK169" s="257"/>
      <c r="FPL169" s="256"/>
      <c r="FPM169" s="256"/>
      <c r="FPN169" s="256"/>
      <c r="FPO169" s="256"/>
      <c r="FPP169" s="257"/>
      <c r="FPQ169" s="257"/>
      <c r="FPR169" s="257"/>
      <c r="FPS169" s="257"/>
      <c r="FPT169" s="256"/>
      <c r="FPU169" s="256"/>
      <c r="FPV169" s="256"/>
      <c r="FPW169" s="256"/>
      <c r="FPX169" s="257"/>
      <c r="FPY169" s="257"/>
      <c r="FPZ169" s="257"/>
      <c r="FQA169" s="257"/>
      <c r="FQB169" s="256"/>
      <c r="FQC169" s="256"/>
      <c r="FQD169" s="256"/>
      <c r="FQE169" s="256"/>
      <c r="FQF169" s="257"/>
      <c r="FQG169" s="257"/>
      <c r="FQH169" s="257"/>
      <c r="FQI169" s="257"/>
      <c r="FQJ169" s="256"/>
      <c r="FQK169" s="256"/>
      <c r="FQL169" s="256"/>
      <c r="FQM169" s="256"/>
      <c r="FQN169" s="257"/>
      <c r="FQO169" s="257"/>
      <c r="FQP169" s="257"/>
      <c r="FQQ169" s="257"/>
      <c r="FQR169" s="256"/>
      <c r="FQS169" s="256"/>
      <c r="FQT169" s="256"/>
      <c r="FQU169" s="256"/>
      <c r="FQV169" s="257"/>
      <c r="FQW169" s="257"/>
      <c r="FQX169" s="257"/>
      <c r="FQY169" s="257"/>
      <c r="FQZ169" s="256"/>
      <c r="FRA169" s="256"/>
      <c r="FRB169" s="256"/>
      <c r="FRC169" s="256"/>
      <c r="FRD169" s="257"/>
      <c r="FRE169" s="257"/>
      <c r="FRF169" s="257"/>
      <c r="FRG169" s="257"/>
      <c r="FRH169" s="256"/>
      <c r="FRI169" s="256"/>
      <c r="FRJ169" s="256"/>
      <c r="FRK169" s="256"/>
      <c r="FRL169" s="257"/>
      <c r="FRM169" s="257"/>
      <c r="FRN169" s="257"/>
      <c r="FRO169" s="257"/>
      <c r="FRP169" s="256"/>
      <c r="FRQ169" s="256"/>
      <c r="FRR169" s="256"/>
      <c r="FRS169" s="256"/>
      <c r="FRT169" s="257"/>
      <c r="FRU169" s="257"/>
      <c r="FRV169" s="257"/>
      <c r="FRW169" s="257"/>
      <c r="FRX169" s="256"/>
      <c r="FRY169" s="256"/>
      <c r="FRZ169" s="256"/>
      <c r="FSA169" s="256"/>
      <c r="FSB169" s="257"/>
      <c r="FSC169" s="257"/>
      <c r="FSD169" s="257"/>
      <c r="FSE169" s="257"/>
      <c r="FSF169" s="256"/>
      <c r="FSG169" s="256"/>
      <c r="FSH169" s="256"/>
      <c r="FSI169" s="256"/>
      <c r="FSJ169" s="257"/>
      <c r="FSK169" s="257"/>
      <c r="FSL169" s="257"/>
      <c r="FSM169" s="257"/>
      <c r="FSN169" s="256"/>
      <c r="FSO169" s="256"/>
      <c r="FSP169" s="256"/>
      <c r="FSQ169" s="256"/>
      <c r="FSR169" s="257"/>
      <c r="FSS169" s="257"/>
      <c r="FST169" s="257"/>
      <c r="FSU169" s="257"/>
      <c r="FSV169" s="256"/>
      <c r="FSW169" s="256"/>
      <c r="FSX169" s="256"/>
      <c r="FSY169" s="256"/>
      <c r="FSZ169" s="257"/>
      <c r="FTA169" s="257"/>
      <c r="FTB169" s="257"/>
      <c r="FTC169" s="257"/>
      <c r="FTD169" s="256"/>
      <c r="FTE169" s="256"/>
      <c r="FTF169" s="256"/>
      <c r="FTG169" s="256"/>
      <c r="FTH169" s="257"/>
      <c r="FTI169" s="257"/>
      <c r="FTJ169" s="257"/>
      <c r="FTK169" s="257"/>
      <c r="FTL169" s="256"/>
      <c r="FTM169" s="256"/>
      <c r="FTN169" s="256"/>
      <c r="FTO169" s="256"/>
      <c r="FTP169" s="257"/>
      <c r="FTQ169" s="257"/>
      <c r="FTR169" s="257"/>
      <c r="FTS169" s="257"/>
      <c r="FTT169" s="256"/>
      <c r="FTU169" s="256"/>
      <c r="FTV169" s="256"/>
      <c r="FTW169" s="256"/>
      <c r="FTX169" s="257"/>
      <c r="FTY169" s="257"/>
      <c r="FTZ169" s="257"/>
      <c r="FUA169" s="257"/>
      <c r="FUB169" s="256"/>
      <c r="FUC169" s="256"/>
      <c r="FUD169" s="256"/>
      <c r="FUE169" s="256"/>
      <c r="FUF169" s="257"/>
      <c r="FUG169" s="257"/>
      <c r="FUH169" s="257"/>
      <c r="FUI169" s="257"/>
      <c r="FUJ169" s="256"/>
      <c r="FUK169" s="256"/>
      <c r="FUL169" s="256"/>
      <c r="FUM169" s="256"/>
      <c r="FUN169" s="257"/>
      <c r="FUO169" s="257"/>
      <c r="FUP169" s="257"/>
      <c r="FUQ169" s="257"/>
      <c r="FUR169" s="256"/>
      <c r="FUS169" s="256"/>
      <c r="FUT169" s="256"/>
      <c r="FUU169" s="256"/>
      <c r="FUV169" s="257"/>
      <c r="FUW169" s="257"/>
      <c r="FUX169" s="257"/>
      <c r="FUY169" s="257"/>
      <c r="FUZ169" s="256"/>
      <c r="FVA169" s="256"/>
      <c r="FVB169" s="256"/>
      <c r="FVC169" s="256"/>
      <c r="FVD169" s="257"/>
      <c r="FVE169" s="257"/>
      <c r="FVF169" s="257"/>
      <c r="FVG169" s="257"/>
      <c r="FVH169" s="256"/>
      <c r="FVI169" s="256"/>
      <c r="FVJ169" s="256"/>
      <c r="FVK169" s="256"/>
      <c r="FVL169" s="257"/>
      <c r="FVM169" s="257"/>
      <c r="FVN169" s="257"/>
      <c r="FVO169" s="257"/>
      <c r="FVP169" s="256"/>
      <c r="FVQ169" s="256"/>
      <c r="FVR169" s="256"/>
      <c r="FVS169" s="256"/>
      <c r="FVT169" s="257"/>
      <c r="FVU169" s="257"/>
      <c r="FVV169" s="257"/>
      <c r="FVW169" s="257"/>
      <c r="FVX169" s="256"/>
      <c r="FVY169" s="256"/>
      <c r="FVZ169" s="256"/>
      <c r="FWA169" s="256"/>
      <c r="FWB169" s="257"/>
      <c r="FWC169" s="257"/>
      <c r="FWD169" s="257"/>
      <c r="FWE169" s="257"/>
      <c r="FWF169" s="256"/>
      <c r="FWG169" s="256"/>
      <c r="FWH169" s="256"/>
      <c r="FWI169" s="256"/>
      <c r="FWJ169" s="257"/>
      <c r="FWK169" s="257"/>
      <c r="FWL169" s="257"/>
      <c r="FWM169" s="257"/>
      <c r="FWN169" s="256"/>
      <c r="FWO169" s="256"/>
      <c r="FWP169" s="256"/>
      <c r="FWQ169" s="256"/>
      <c r="FWR169" s="257"/>
      <c r="FWS169" s="257"/>
      <c r="FWT169" s="257"/>
      <c r="FWU169" s="257"/>
      <c r="FWV169" s="256"/>
      <c r="FWW169" s="256"/>
      <c r="FWX169" s="256"/>
      <c r="FWY169" s="256"/>
      <c r="FWZ169" s="257"/>
      <c r="FXA169" s="257"/>
      <c r="FXB169" s="257"/>
      <c r="FXC169" s="257"/>
      <c r="FXD169" s="256"/>
      <c r="FXE169" s="256"/>
      <c r="FXF169" s="256"/>
      <c r="FXG169" s="256"/>
      <c r="FXH169" s="257"/>
      <c r="FXI169" s="257"/>
      <c r="FXJ169" s="257"/>
      <c r="FXK169" s="257"/>
      <c r="FXL169" s="256"/>
      <c r="FXM169" s="256"/>
      <c r="FXN169" s="256"/>
      <c r="FXO169" s="256"/>
      <c r="FXP169" s="257"/>
      <c r="FXQ169" s="257"/>
      <c r="FXR169" s="257"/>
      <c r="FXS169" s="257"/>
      <c r="FXT169" s="256"/>
      <c r="FXU169" s="256"/>
      <c r="FXV169" s="256"/>
      <c r="FXW169" s="256"/>
      <c r="FXX169" s="257"/>
      <c r="FXY169" s="257"/>
      <c r="FXZ169" s="257"/>
      <c r="FYA169" s="257"/>
      <c r="FYB169" s="256"/>
      <c r="FYC169" s="256"/>
      <c r="FYD169" s="256"/>
      <c r="FYE169" s="256"/>
      <c r="FYF169" s="257"/>
      <c r="FYG169" s="257"/>
      <c r="FYH169" s="257"/>
      <c r="FYI169" s="257"/>
      <c r="FYJ169" s="256"/>
      <c r="FYK169" s="256"/>
      <c r="FYL169" s="256"/>
      <c r="FYM169" s="256"/>
      <c r="FYN169" s="257"/>
      <c r="FYO169" s="257"/>
      <c r="FYP169" s="257"/>
      <c r="FYQ169" s="257"/>
      <c r="FYR169" s="256"/>
      <c r="FYS169" s="256"/>
      <c r="FYT169" s="256"/>
      <c r="FYU169" s="256"/>
      <c r="FYV169" s="257"/>
      <c r="FYW169" s="257"/>
      <c r="FYX169" s="257"/>
      <c r="FYY169" s="257"/>
      <c r="FYZ169" s="256"/>
      <c r="FZA169" s="256"/>
      <c r="FZB169" s="256"/>
      <c r="FZC169" s="256"/>
      <c r="FZD169" s="257"/>
      <c r="FZE169" s="257"/>
      <c r="FZF169" s="257"/>
      <c r="FZG169" s="257"/>
      <c r="FZH169" s="256"/>
      <c r="FZI169" s="256"/>
      <c r="FZJ169" s="256"/>
      <c r="FZK169" s="256"/>
      <c r="FZL169" s="257"/>
      <c r="FZM169" s="257"/>
      <c r="FZN169" s="257"/>
      <c r="FZO169" s="257"/>
      <c r="FZP169" s="256"/>
      <c r="FZQ169" s="256"/>
      <c r="FZR169" s="256"/>
      <c r="FZS169" s="256"/>
      <c r="FZT169" s="257"/>
      <c r="FZU169" s="257"/>
      <c r="FZV169" s="257"/>
      <c r="FZW169" s="257"/>
      <c r="FZX169" s="256"/>
      <c r="FZY169" s="256"/>
      <c r="FZZ169" s="256"/>
      <c r="GAA169" s="256"/>
      <c r="GAB169" s="257"/>
      <c r="GAC169" s="257"/>
      <c r="GAD169" s="257"/>
      <c r="GAE169" s="257"/>
      <c r="GAF169" s="256"/>
      <c r="GAG169" s="256"/>
      <c r="GAH169" s="256"/>
      <c r="GAI169" s="256"/>
      <c r="GAJ169" s="257"/>
      <c r="GAK169" s="257"/>
      <c r="GAL169" s="257"/>
      <c r="GAM169" s="257"/>
      <c r="GAN169" s="256"/>
      <c r="GAO169" s="256"/>
      <c r="GAP169" s="256"/>
      <c r="GAQ169" s="256"/>
      <c r="GAR169" s="257"/>
      <c r="GAS169" s="257"/>
      <c r="GAT169" s="257"/>
      <c r="GAU169" s="257"/>
      <c r="GAV169" s="256"/>
      <c r="GAW169" s="256"/>
      <c r="GAX169" s="256"/>
      <c r="GAY169" s="256"/>
      <c r="GAZ169" s="257"/>
      <c r="GBA169" s="257"/>
      <c r="GBB169" s="257"/>
      <c r="GBC169" s="257"/>
      <c r="GBD169" s="256"/>
      <c r="GBE169" s="256"/>
      <c r="GBF169" s="256"/>
      <c r="GBG169" s="256"/>
      <c r="GBH169" s="257"/>
      <c r="GBI169" s="257"/>
      <c r="GBJ169" s="257"/>
      <c r="GBK169" s="257"/>
      <c r="GBL169" s="256"/>
      <c r="GBM169" s="256"/>
      <c r="GBN169" s="256"/>
      <c r="GBO169" s="256"/>
      <c r="GBP169" s="257"/>
      <c r="GBQ169" s="257"/>
      <c r="GBR169" s="257"/>
      <c r="GBS169" s="257"/>
      <c r="GBT169" s="256"/>
      <c r="GBU169" s="256"/>
      <c r="GBV169" s="256"/>
      <c r="GBW169" s="256"/>
      <c r="GBX169" s="257"/>
      <c r="GBY169" s="257"/>
      <c r="GBZ169" s="257"/>
      <c r="GCA169" s="257"/>
      <c r="GCB169" s="256"/>
      <c r="GCC169" s="256"/>
      <c r="GCD169" s="256"/>
      <c r="GCE169" s="256"/>
      <c r="GCF169" s="257"/>
      <c r="GCG169" s="257"/>
      <c r="GCH169" s="257"/>
      <c r="GCI169" s="257"/>
      <c r="GCJ169" s="256"/>
      <c r="GCK169" s="256"/>
      <c r="GCL169" s="256"/>
      <c r="GCM169" s="256"/>
      <c r="GCN169" s="257"/>
      <c r="GCO169" s="257"/>
      <c r="GCP169" s="257"/>
      <c r="GCQ169" s="257"/>
      <c r="GCR169" s="256"/>
      <c r="GCS169" s="256"/>
      <c r="GCT169" s="256"/>
      <c r="GCU169" s="256"/>
      <c r="GCV169" s="257"/>
      <c r="GCW169" s="257"/>
      <c r="GCX169" s="257"/>
      <c r="GCY169" s="257"/>
      <c r="GCZ169" s="256"/>
      <c r="GDA169" s="256"/>
      <c r="GDB169" s="256"/>
      <c r="GDC169" s="256"/>
      <c r="GDD169" s="257"/>
      <c r="GDE169" s="257"/>
      <c r="GDF169" s="257"/>
      <c r="GDG169" s="257"/>
      <c r="GDH169" s="256"/>
      <c r="GDI169" s="256"/>
      <c r="GDJ169" s="256"/>
      <c r="GDK169" s="256"/>
      <c r="GDL169" s="257"/>
      <c r="GDM169" s="257"/>
      <c r="GDN169" s="257"/>
      <c r="GDO169" s="257"/>
      <c r="GDP169" s="256"/>
      <c r="GDQ169" s="256"/>
      <c r="GDR169" s="256"/>
      <c r="GDS169" s="256"/>
      <c r="GDT169" s="257"/>
      <c r="GDU169" s="257"/>
      <c r="GDV169" s="257"/>
      <c r="GDW169" s="257"/>
      <c r="GDX169" s="256"/>
      <c r="GDY169" s="256"/>
      <c r="GDZ169" s="256"/>
      <c r="GEA169" s="256"/>
      <c r="GEB169" s="257"/>
      <c r="GEC169" s="257"/>
      <c r="GED169" s="257"/>
      <c r="GEE169" s="257"/>
      <c r="GEF169" s="256"/>
      <c r="GEG169" s="256"/>
      <c r="GEH169" s="256"/>
      <c r="GEI169" s="256"/>
      <c r="GEJ169" s="257"/>
      <c r="GEK169" s="257"/>
      <c r="GEL169" s="257"/>
      <c r="GEM169" s="257"/>
      <c r="GEN169" s="256"/>
      <c r="GEO169" s="256"/>
      <c r="GEP169" s="256"/>
      <c r="GEQ169" s="256"/>
      <c r="GER169" s="257"/>
      <c r="GES169" s="257"/>
      <c r="GET169" s="257"/>
      <c r="GEU169" s="257"/>
      <c r="GEV169" s="256"/>
      <c r="GEW169" s="256"/>
      <c r="GEX169" s="256"/>
      <c r="GEY169" s="256"/>
      <c r="GEZ169" s="257"/>
      <c r="GFA169" s="257"/>
      <c r="GFB169" s="257"/>
      <c r="GFC169" s="257"/>
      <c r="GFD169" s="256"/>
      <c r="GFE169" s="256"/>
      <c r="GFF169" s="256"/>
      <c r="GFG169" s="256"/>
      <c r="GFH169" s="257"/>
      <c r="GFI169" s="257"/>
      <c r="GFJ169" s="257"/>
      <c r="GFK169" s="257"/>
      <c r="GFL169" s="256"/>
      <c r="GFM169" s="256"/>
      <c r="GFN169" s="256"/>
      <c r="GFO169" s="256"/>
      <c r="GFP169" s="257"/>
      <c r="GFQ169" s="257"/>
      <c r="GFR169" s="257"/>
      <c r="GFS169" s="257"/>
      <c r="GFT169" s="256"/>
      <c r="GFU169" s="256"/>
      <c r="GFV169" s="256"/>
      <c r="GFW169" s="256"/>
      <c r="GFX169" s="257"/>
      <c r="GFY169" s="257"/>
      <c r="GFZ169" s="257"/>
      <c r="GGA169" s="257"/>
      <c r="GGB169" s="256"/>
      <c r="GGC169" s="256"/>
      <c r="GGD169" s="256"/>
      <c r="GGE169" s="256"/>
      <c r="GGF169" s="257"/>
      <c r="GGG169" s="257"/>
      <c r="GGH169" s="257"/>
      <c r="GGI169" s="257"/>
      <c r="GGJ169" s="256"/>
      <c r="GGK169" s="256"/>
      <c r="GGL169" s="256"/>
      <c r="GGM169" s="256"/>
      <c r="GGN169" s="257"/>
      <c r="GGO169" s="257"/>
      <c r="GGP169" s="257"/>
      <c r="GGQ169" s="257"/>
      <c r="GGR169" s="256"/>
      <c r="GGS169" s="256"/>
      <c r="GGT169" s="256"/>
      <c r="GGU169" s="256"/>
      <c r="GGV169" s="257"/>
      <c r="GGW169" s="257"/>
      <c r="GGX169" s="257"/>
      <c r="GGY169" s="257"/>
      <c r="GGZ169" s="256"/>
      <c r="GHA169" s="256"/>
      <c r="GHB169" s="256"/>
      <c r="GHC169" s="256"/>
      <c r="GHD169" s="257"/>
      <c r="GHE169" s="257"/>
      <c r="GHF169" s="257"/>
      <c r="GHG169" s="257"/>
      <c r="GHH169" s="256"/>
      <c r="GHI169" s="256"/>
      <c r="GHJ169" s="256"/>
      <c r="GHK169" s="256"/>
      <c r="GHL169" s="257"/>
      <c r="GHM169" s="257"/>
      <c r="GHN169" s="257"/>
      <c r="GHO169" s="257"/>
      <c r="GHP169" s="256"/>
      <c r="GHQ169" s="256"/>
      <c r="GHR169" s="256"/>
      <c r="GHS169" s="256"/>
      <c r="GHT169" s="257"/>
      <c r="GHU169" s="257"/>
      <c r="GHV169" s="257"/>
      <c r="GHW169" s="257"/>
      <c r="GHX169" s="256"/>
      <c r="GHY169" s="256"/>
      <c r="GHZ169" s="256"/>
      <c r="GIA169" s="256"/>
      <c r="GIB169" s="257"/>
      <c r="GIC169" s="257"/>
      <c r="GID169" s="257"/>
      <c r="GIE169" s="257"/>
      <c r="GIF169" s="256"/>
      <c r="GIG169" s="256"/>
      <c r="GIH169" s="256"/>
      <c r="GII169" s="256"/>
      <c r="GIJ169" s="257"/>
      <c r="GIK169" s="257"/>
      <c r="GIL169" s="257"/>
      <c r="GIM169" s="257"/>
      <c r="GIN169" s="256"/>
      <c r="GIO169" s="256"/>
      <c r="GIP169" s="256"/>
      <c r="GIQ169" s="256"/>
      <c r="GIR169" s="257"/>
      <c r="GIS169" s="257"/>
      <c r="GIT169" s="257"/>
      <c r="GIU169" s="257"/>
      <c r="GIV169" s="256"/>
      <c r="GIW169" s="256"/>
      <c r="GIX169" s="256"/>
      <c r="GIY169" s="256"/>
      <c r="GIZ169" s="257"/>
      <c r="GJA169" s="257"/>
      <c r="GJB169" s="257"/>
      <c r="GJC169" s="257"/>
      <c r="GJD169" s="256"/>
      <c r="GJE169" s="256"/>
      <c r="GJF169" s="256"/>
      <c r="GJG169" s="256"/>
      <c r="GJH169" s="257"/>
      <c r="GJI169" s="257"/>
      <c r="GJJ169" s="257"/>
      <c r="GJK169" s="257"/>
      <c r="GJL169" s="256"/>
      <c r="GJM169" s="256"/>
      <c r="GJN169" s="256"/>
      <c r="GJO169" s="256"/>
      <c r="GJP169" s="257"/>
      <c r="GJQ169" s="257"/>
      <c r="GJR169" s="257"/>
      <c r="GJS169" s="257"/>
      <c r="GJT169" s="256"/>
      <c r="GJU169" s="256"/>
      <c r="GJV169" s="256"/>
      <c r="GJW169" s="256"/>
      <c r="GJX169" s="257"/>
      <c r="GJY169" s="257"/>
      <c r="GJZ169" s="257"/>
      <c r="GKA169" s="257"/>
      <c r="GKB169" s="256"/>
      <c r="GKC169" s="256"/>
      <c r="GKD169" s="256"/>
      <c r="GKE169" s="256"/>
      <c r="GKF169" s="257"/>
      <c r="GKG169" s="257"/>
      <c r="GKH169" s="257"/>
      <c r="GKI169" s="257"/>
      <c r="GKJ169" s="256"/>
      <c r="GKK169" s="256"/>
      <c r="GKL169" s="256"/>
      <c r="GKM169" s="256"/>
      <c r="GKN169" s="257"/>
      <c r="GKO169" s="257"/>
      <c r="GKP169" s="257"/>
      <c r="GKQ169" s="257"/>
      <c r="GKR169" s="256"/>
      <c r="GKS169" s="256"/>
      <c r="GKT169" s="256"/>
      <c r="GKU169" s="256"/>
      <c r="GKV169" s="257"/>
      <c r="GKW169" s="257"/>
      <c r="GKX169" s="257"/>
      <c r="GKY169" s="257"/>
      <c r="GKZ169" s="256"/>
      <c r="GLA169" s="256"/>
      <c r="GLB169" s="256"/>
      <c r="GLC169" s="256"/>
      <c r="GLD169" s="257"/>
      <c r="GLE169" s="257"/>
      <c r="GLF169" s="257"/>
      <c r="GLG169" s="257"/>
      <c r="GLH169" s="256"/>
      <c r="GLI169" s="256"/>
      <c r="GLJ169" s="256"/>
      <c r="GLK169" s="256"/>
      <c r="GLL169" s="257"/>
      <c r="GLM169" s="257"/>
      <c r="GLN169" s="257"/>
      <c r="GLO169" s="257"/>
      <c r="GLP169" s="256"/>
      <c r="GLQ169" s="256"/>
      <c r="GLR169" s="256"/>
      <c r="GLS169" s="256"/>
      <c r="GLT169" s="257"/>
      <c r="GLU169" s="257"/>
      <c r="GLV169" s="257"/>
      <c r="GLW169" s="257"/>
      <c r="GLX169" s="256"/>
      <c r="GLY169" s="256"/>
      <c r="GLZ169" s="256"/>
      <c r="GMA169" s="256"/>
      <c r="GMB169" s="257"/>
      <c r="GMC169" s="257"/>
      <c r="GMD169" s="257"/>
      <c r="GME169" s="257"/>
      <c r="GMF169" s="256"/>
      <c r="GMG169" s="256"/>
      <c r="GMH169" s="256"/>
      <c r="GMI169" s="256"/>
      <c r="GMJ169" s="257"/>
      <c r="GMK169" s="257"/>
      <c r="GML169" s="257"/>
      <c r="GMM169" s="257"/>
      <c r="GMN169" s="256"/>
      <c r="GMO169" s="256"/>
      <c r="GMP169" s="256"/>
      <c r="GMQ169" s="256"/>
      <c r="GMR169" s="257"/>
      <c r="GMS169" s="257"/>
      <c r="GMT169" s="257"/>
      <c r="GMU169" s="257"/>
      <c r="GMV169" s="256"/>
      <c r="GMW169" s="256"/>
      <c r="GMX169" s="256"/>
      <c r="GMY169" s="256"/>
      <c r="GMZ169" s="257"/>
      <c r="GNA169" s="257"/>
      <c r="GNB169" s="257"/>
      <c r="GNC169" s="257"/>
      <c r="GND169" s="256"/>
      <c r="GNE169" s="256"/>
      <c r="GNF169" s="256"/>
      <c r="GNG169" s="256"/>
      <c r="GNH169" s="257"/>
      <c r="GNI169" s="257"/>
      <c r="GNJ169" s="257"/>
      <c r="GNK169" s="257"/>
      <c r="GNL169" s="256"/>
      <c r="GNM169" s="256"/>
      <c r="GNN169" s="256"/>
      <c r="GNO169" s="256"/>
      <c r="GNP169" s="257"/>
      <c r="GNQ169" s="257"/>
      <c r="GNR169" s="257"/>
      <c r="GNS169" s="257"/>
      <c r="GNT169" s="256"/>
      <c r="GNU169" s="256"/>
      <c r="GNV169" s="256"/>
      <c r="GNW169" s="256"/>
      <c r="GNX169" s="257"/>
      <c r="GNY169" s="257"/>
      <c r="GNZ169" s="257"/>
      <c r="GOA169" s="257"/>
      <c r="GOB169" s="256"/>
      <c r="GOC169" s="256"/>
      <c r="GOD169" s="256"/>
      <c r="GOE169" s="256"/>
      <c r="GOF169" s="257"/>
      <c r="GOG169" s="257"/>
      <c r="GOH169" s="257"/>
      <c r="GOI169" s="257"/>
      <c r="GOJ169" s="256"/>
      <c r="GOK169" s="256"/>
      <c r="GOL169" s="256"/>
      <c r="GOM169" s="256"/>
      <c r="GON169" s="257"/>
      <c r="GOO169" s="257"/>
      <c r="GOP169" s="257"/>
      <c r="GOQ169" s="257"/>
      <c r="GOR169" s="256"/>
      <c r="GOS169" s="256"/>
      <c r="GOT169" s="256"/>
      <c r="GOU169" s="256"/>
      <c r="GOV169" s="257"/>
      <c r="GOW169" s="257"/>
      <c r="GOX169" s="257"/>
      <c r="GOY169" s="257"/>
      <c r="GOZ169" s="256"/>
      <c r="GPA169" s="256"/>
      <c r="GPB169" s="256"/>
      <c r="GPC169" s="256"/>
      <c r="GPD169" s="257"/>
      <c r="GPE169" s="257"/>
      <c r="GPF169" s="257"/>
      <c r="GPG169" s="257"/>
      <c r="GPH169" s="256"/>
      <c r="GPI169" s="256"/>
      <c r="GPJ169" s="256"/>
      <c r="GPK169" s="256"/>
      <c r="GPL169" s="257"/>
      <c r="GPM169" s="257"/>
      <c r="GPN169" s="257"/>
      <c r="GPO169" s="257"/>
      <c r="GPP169" s="256"/>
      <c r="GPQ169" s="256"/>
      <c r="GPR169" s="256"/>
      <c r="GPS169" s="256"/>
      <c r="GPT169" s="257"/>
      <c r="GPU169" s="257"/>
      <c r="GPV169" s="257"/>
      <c r="GPW169" s="257"/>
      <c r="GPX169" s="256"/>
      <c r="GPY169" s="256"/>
      <c r="GPZ169" s="256"/>
      <c r="GQA169" s="256"/>
      <c r="GQB169" s="257"/>
      <c r="GQC169" s="257"/>
      <c r="GQD169" s="257"/>
      <c r="GQE169" s="257"/>
      <c r="GQF169" s="256"/>
      <c r="GQG169" s="256"/>
      <c r="GQH169" s="256"/>
      <c r="GQI169" s="256"/>
      <c r="GQJ169" s="257"/>
      <c r="GQK169" s="257"/>
      <c r="GQL169" s="257"/>
      <c r="GQM169" s="257"/>
      <c r="GQN169" s="256"/>
      <c r="GQO169" s="256"/>
      <c r="GQP169" s="256"/>
      <c r="GQQ169" s="256"/>
      <c r="GQR169" s="257"/>
      <c r="GQS169" s="257"/>
      <c r="GQT169" s="257"/>
      <c r="GQU169" s="257"/>
      <c r="GQV169" s="256"/>
      <c r="GQW169" s="256"/>
      <c r="GQX169" s="256"/>
      <c r="GQY169" s="256"/>
      <c r="GQZ169" s="257"/>
      <c r="GRA169" s="257"/>
      <c r="GRB169" s="257"/>
      <c r="GRC169" s="257"/>
      <c r="GRD169" s="256"/>
      <c r="GRE169" s="256"/>
      <c r="GRF169" s="256"/>
      <c r="GRG169" s="256"/>
      <c r="GRH169" s="257"/>
      <c r="GRI169" s="257"/>
      <c r="GRJ169" s="257"/>
      <c r="GRK169" s="257"/>
      <c r="GRL169" s="256"/>
      <c r="GRM169" s="256"/>
      <c r="GRN169" s="256"/>
      <c r="GRO169" s="256"/>
      <c r="GRP169" s="257"/>
      <c r="GRQ169" s="257"/>
      <c r="GRR169" s="257"/>
      <c r="GRS169" s="257"/>
      <c r="GRT169" s="256"/>
      <c r="GRU169" s="256"/>
      <c r="GRV169" s="256"/>
      <c r="GRW169" s="256"/>
      <c r="GRX169" s="257"/>
      <c r="GRY169" s="257"/>
      <c r="GRZ169" s="257"/>
      <c r="GSA169" s="257"/>
      <c r="GSB169" s="256"/>
      <c r="GSC169" s="256"/>
      <c r="GSD169" s="256"/>
      <c r="GSE169" s="256"/>
      <c r="GSF169" s="257"/>
      <c r="GSG169" s="257"/>
      <c r="GSH169" s="257"/>
      <c r="GSI169" s="257"/>
      <c r="GSJ169" s="256"/>
      <c r="GSK169" s="256"/>
      <c r="GSL169" s="256"/>
      <c r="GSM169" s="256"/>
      <c r="GSN169" s="257"/>
      <c r="GSO169" s="257"/>
      <c r="GSP169" s="257"/>
      <c r="GSQ169" s="257"/>
      <c r="GSR169" s="256"/>
      <c r="GSS169" s="256"/>
      <c r="GST169" s="256"/>
      <c r="GSU169" s="256"/>
      <c r="GSV169" s="257"/>
      <c r="GSW169" s="257"/>
      <c r="GSX169" s="257"/>
      <c r="GSY169" s="257"/>
      <c r="GSZ169" s="256"/>
      <c r="GTA169" s="256"/>
      <c r="GTB169" s="256"/>
      <c r="GTC169" s="256"/>
      <c r="GTD169" s="257"/>
      <c r="GTE169" s="257"/>
      <c r="GTF169" s="257"/>
      <c r="GTG169" s="257"/>
      <c r="GTH169" s="256"/>
      <c r="GTI169" s="256"/>
      <c r="GTJ169" s="256"/>
      <c r="GTK169" s="256"/>
      <c r="GTL169" s="257"/>
      <c r="GTM169" s="257"/>
      <c r="GTN169" s="257"/>
      <c r="GTO169" s="257"/>
      <c r="GTP169" s="256"/>
      <c r="GTQ169" s="256"/>
      <c r="GTR169" s="256"/>
      <c r="GTS169" s="256"/>
      <c r="GTT169" s="257"/>
      <c r="GTU169" s="257"/>
      <c r="GTV169" s="257"/>
      <c r="GTW169" s="257"/>
      <c r="GTX169" s="256"/>
      <c r="GTY169" s="256"/>
      <c r="GTZ169" s="256"/>
      <c r="GUA169" s="256"/>
      <c r="GUB169" s="257"/>
      <c r="GUC169" s="257"/>
      <c r="GUD169" s="257"/>
      <c r="GUE169" s="257"/>
      <c r="GUF169" s="256"/>
      <c r="GUG169" s="256"/>
      <c r="GUH169" s="256"/>
      <c r="GUI169" s="256"/>
      <c r="GUJ169" s="257"/>
      <c r="GUK169" s="257"/>
      <c r="GUL169" s="257"/>
      <c r="GUM169" s="257"/>
      <c r="GUN169" s="256"/>
      <c r="GUO169" s="256"/>
      <c r="GUP169" s="256"/>
      <c r="GUQ169" s="256"/>
      <c r="GUR169" s="257"/>
      <c r="GUS169" s="257"/>
      <c r="GUT169" s="257"/>
      <c r="GUU169" s="257"/>
      <c r="GUV169" s="256"/>
      <c r="GUW169" s="256"/>
      <c r="GUX169" s="256"/>
      <c r="GUY169" s="256"/>
      <c r="GUZ169" s="257"/>
      <c r="GVA169" s="257"/>
      <c r="GVB169" s="257"/>
      <c r="GVC169" s="257"/>
      <c r="GVD169" s="256"/>
      <c r="GVE169" s="256"/>
      <c r="GVF169" s="256"/>
      <c r="GVG169" s="256"/>
      <c r="GVH169" s="257"/>
      <c r="GVI169" s="257"/>
      <c r="GVJ169" s="257"/>
      <c r="GVK169" s="257"/>
      <c r="GVL169" s="256"/>
      <c r="GVM169" s="256"/>
      <c r="GVN169" s="256"/>
      <c r="GVO169" s="256"/>
      <c r="GVP169" s="257"/>
      <c r="GVQ169" s="257"/>
      <c r="GVR169" s="257"/>
      <c r="GVS169" s="257"/>
      <c r="GVT169" s="256"/>
      <c r="GVU169" s="256"/>
      <c r="GVV169" s="256"/>
      <c r="GVW169" s="256"/>
      <c r="GVX169" s="257"/>
      <c r="GVY169" s="257"/>
      <c r="GVZ169" s="257"/>
      <c r="GWA169" s="257"/>
      <c r="GWB169" s="256"/>
      <c r="GWC169" s="256"/>
      <c r="GWD169" s="256"/>
      <c r="GWE169" s="256"/>
      <c r="GWF169" s="257"/>
      <c r="GWG169" s="257"/>
      <c r="GWH169" s="257"/>
      <c r="GWI169" s="257"/>
      <c r="GWJ169" s="256"/>
      <c r="GWK169" s="256"/>
      <c r="GWL169" s="256"/>
      <c r="GWM169" s="256"/>
      <c r="GWN169" s="257"/>
      <c r="GWO169" s="257"/>
      <c r="GWP169" s="257"/>
      <c r="GWQ169" s="257"/>
      <c r="GWR169" s="256"/>
      <c r="GWS169" s="256"/>
      <c r="GWT169" s="256"/>
      <c r="GWU169" s="256"/>
      <c r="GWV169" s="257"/>
      <c r="GWW169" s="257"/>
      <c r="GWX169" s="257"/>
      <c r="GWY169" s="257"/>
      <c r="GWZ169" s="256"/>
      <c r="GXA169" s="256"/>
      <c r="GXB169" s="256"/>
      <c r="GXC169" s="256"/>
      <c r="GXD169" s="257"/>
      <c r="GXE169" s="257"/>
      <c r="GXF169" s="257"/>
      <c r="GXG169" s="257"/>
      <c r="GXH169" s="256"/>
      <c r="GXI169" s="256"/>
      <c r="GXJ169" s="256"/>
      <c r="GXK169" s="256"/>
      <c r="GXL169" s="257"/>
      <c r="GXM169" s="257"/>
      <c r="GXN169" s="257"/>
      <c r="GXO169" s="257"/>
      <c r="GXP169" s="256"/>
      <c r="GXQ169" s="256"/>
      <c r="GXR169" s="256"/>
      <c r="GXS169" s="256"/>
      <c r="GXT169" s="257"/>
      <c r="GXU169" s="257"/>
      <c r="GXV169" s="257"/>
      <c r="GXW169" s="257"/>
      <c r="GXX169" s="256"/>
      <c r="GXY169" s="256"/>
      <c r="GXZ169" s="256"/>
      <c r="GYA169" s="256"/>
      <c r="GYB169" s="257"/>
      <c r="GYC169" s="257"/>
      <c r="GYD169" s="257"/>
      <c r="GYE169" s="257"/>
      <c r="GYF169" s="256"/>
      <c r="GYG169" s="256"/>
      <c r="GYH169" s="256"/>
      <c r="GYI169" s="256"/>
      <c r="GYJ169" s="257"/>
      <c r="GYK169" s="257"/>
      <c r="GYL169" s="257"/>
      <c r="GYM169" s="257"/>
      <c r="GYN169" s="256"/>
      <c r="GYO169" s="256"/>
      <c r="GYP169" s="256"/>
      <c r="GYQ169" s="256"/>
      <c r="GYR169" s="257"/>
      <c r="GYS169" s="257"/>
      <c r="GYT169" s="257"/>
      <c r="GYU169" s="257"/>
      <c r="GYV169" s="256"/>
      <c r="GYW169" s="256"/>
      <c r="GYX169" s="256"/>
      <c r="GYY169" s="256"/>
      <c r="GYZ169" s="257"/>
      <c r="GZA169" s="257"/>
      <c r="GZB169" s="257"/>
      <c r="GZC169" s="257"/>
      <c r="GZD169" s="256"/>
      <c r="GZE169" s="256"/>
      <c r="GZF169" s="256"/>
      <c r="GZG169" s="256"/>
      <c r="GZH169" s="257"/>
      <c r="GZI169" s="257"/>
      <c r="GZJ169" s="257"/>
      <c r="GZK169" s="257"/>
      <c r="GZL169" s="256"/>
      <c r="GZM169" s="256"/>
      <c r="GZN169" s="256"/>
      <c r="GZO169" s="256"/>
      <c r="GZP169" s="257"/>
      <c r="GZQ169" s="257"/>
      <c r="GZR169" s="257"/>
      <c r="GZS169" s="257"/>
      <c r="GZT169" s="256"/>
      <c r="GZU169" s="256"/>
      <c r="GZV169" s="256"/>
      <c r="GZW169" s="256"/>
      <c r="GZX169" s="257"/>
      <c r="GZY169" s="257"/>
      <c r="GZZ169" s="257"/>
      <c r="HAA169" s="257"/>
      <c r="HAB169" s="256"/>
      <c r="HAC169" s="256"/>
      <c r="HAD169" s="256"/>
      <c r="HAE169" s="256"/>
      <c r="HAF169" s="257"/>
      <c r="HAG169" s="257"/>
      <c r="HAH169" s="257"/>
      <c r="HAI169" s="257"/>
      <c r="HAJ169" s="256"/>
      <c r="HAK169" s="256"/>
      <c r="HAL169" s="256"/>
      <c r="HAM169" s="256"/>
      <c r="HAN169" s="257"/>
      <c r="HAO169" s="257"/>
      <c r="HAP169" s="257"/>
      <c r="HAQ169" s="257"/>
      <c r="HAR169" s="256"/>
      <c r="HAS169" s="256"/>
      <c r="HAT169" s="256"/>
      <c r="HAU169" s="256"/>
      <c r="HAV169" s="257"/>
      <c r="HAW169" s="257"/>
      <c r="HAX169" s="257"/>
      <c r="HAY169" s="257"/>
      <c r="HAZ169" s="256"/>
      <c r="HBA169" s="256"/>
      <c r="HBB169" s="256"/>
      <c r="HBC169" s="256"/>
      <c r="HBD169" s="257"/>
      <c r="HBE169" s="257"/>
      <c r="HBF169" s="257"/>
      <c r="HBG169" s="257"/>
      <c r="HBH169" s="256"/>
      <c r="HBI169" s="256"/>
      <c r="HBJ169" s="256"/>
      <c r="HBK169" s="256"/>
      <c r="HBL169" s="257"/>
      <c r="HBM169" s="257"/>
      <c r="HBN169" s="257"/>
      <c r="HBO169" s="257"/>
      <c r="HBP169" s="256"/>
      <c r="HBQ169" s="256"/>
      <c r="HBR169" s="256"/>
      <c r="HBS169" s="256"/>
      <c r="HBT169" s="257"/>
      <c r="HBU169" s="257"/>
      <c r="HBV169" s="257"/>
      <c r="HBW169" s="257"/>
      <c r="HBX169" s="256"/>
      <c r="HBY169" s="256"/>
      <c r="HBZ169" s="256"/>
      <c r="HCA169" s="256"/>
      <c r="HCB169" s="257"/>
      <c r="HCC169" s="257"/>
      <c r="HCD169" s="257"/>
      <c r="HCE169" s="257"/>
      <c r="HCF169" s="256"/>
      <c r="HCG169" s="256"/>
      <c r="HCH169" s="256"/>
      <c r="HCI169" s="256"/>
      <c r="HCJ169" s="257"/>
      <c r="HCK169" s="257"/>
      <c r="HCL169" s="257"/>
      <c r="HCM169" s="257"/>
      <c r="HCN169" s="256"/>
      <c r="HCO169" s="256"/>
      <c r="HCP169" s="256"/>
      <c r="HCQ169" s="256"/>
      <c r="HCR169" s="257"/>
      <c r="HCS169" s="257"/>
      <c r="HCT169" s="257"/>
      <c r="HCU169" s="257"/>
      <c r="HCV169" s="256"/>
      <c r="HCW169" s="256"/>
      <c r="HCX169" s="256"/>
      <c r="HCY169" s="256"/>
      <c r="HCZ169" s="257"/>
      <c r="HDA169" s="257"/>
      <c r="HDB169" s="257"/>
      <c r="HDC169" s="257"/>
      <c r="HDD169" s="256"/>
      <c r="HDE169" s="256"/>
      <c r="HDF169" s="256"/>
      <c r="HDG169" s="256"/>
      <c r="HDH169" s="257"/>
      <c r="HDI169" s="257"/>
      <c r="HDJ169" s="257"/>
      <c r="HDK169" s="257"/>
      <c r="HDL169" s="256"/>
      <c r="HDM169" s="256"/>
      <c r="HDN169" s="256"/>
      <c r="HDO169" s="256"/>
      <c r="HDP169" s="257"/>
      <c r="HDQ169" s="257"/>
      <c r="HDR169" s="257"/>
      <c r="HDS169" s="257"/>
      <c r="HDT169" s="256"/>
      <c r="HDU169" s="256"/>
      <c r="HDV169" s="256"/>
      <c r="HDW169" s="256"/>
      <c r="HDX169" s="257"/>
      <c r="HDY169" s="257"/>
      <c r="HDZ169" s="257"/>
      <c r="HEA169" s="257"/>
      <c r="HEB169" s="256"/>
      <c r="HEC169" s="256"/>
      <c r="HED169" s="256"/>
      <c r="HEE169" s="256"/>
      <c r="HEF169" s="257"/>
      <c r="HEG169" s="257"/>
      <c r="HEH169" s="257"/>
      <c r="HEI169" s="257"/>
      <c r="HEJ169" s="256"/>
      <c r="HEK169" s="256"/>
      <c r="HEL169" s="256"/>
      <c r="HEM169" s="256"/>
      <c r="HEN169" s="257"/>
      <c r="HEO169" s="257"/>
      <c r="HEP169" s="257"/>
      <c r="HEQ169" s="257"/>
      <c r="HER169" s="256"/>
      <c r="HES169" s="256"/>
      <c r="HET169" s="256"/>
      <c r="HEU169" s="256"/>
      <c r="HEV169" s="257"/>
      <c r="HEW169" s="257"/>
      <c r="HEX169" s="257"/>
      <c r="HEY169" s="257"/>
      <c r="HEZ169" s="256"/>
      <c r="HFA169" s="256"/>
      <c r="HFB169" s="256"/>
      <c r="HFC169" s="256"/>
      <c r="HFD169" s="257"/>
      <c r="HFE169" s="257"/>
      <c r="HFF169" s="257"/>
      <c r="HFG169" s="257"/>
      <c r="HFH169" s="256"/>
      <c r="HFI169" s="256"/>
      <c r="HFJ169" s="256"/>
      <c r="HFK169" s="256"/>
      <c r="HFL169" s="257"/>
      <c r="HFM169" s="257"/>
      <c r="HFN169" s="257"/>
      <c r="HFO169" s="257"/>
      <c r="HFP169" s="256"/>
      <c r="HFQ169" s="256"/>
      <c r="HFR169" s="256"/>
      <c r="HFS169" s="256"/>
      <c r="HFT169" s="257"/>
      <c r="HFU169" s="257"/>
      <c r="HFV169" s="257"/>
      <c r="HFW169" s="257"/>
      <c r="HFX169" s="256"/>
      <c r="HFY169" s="256"/>
      <c r="HFZ169" s="256"/>
      <c r="HGA169" s="256"/>
      <c r="HGB169" s="257"/>
      <c r="HGC169" s="257"/>
      <c r="HGD169" s="257"/>
      <c r="HGE169" s="257"/>
      <c r="HGF169" s="256"/>
      <c r="HGG169" s="256"/>
      <c r="HGH169" s="256"/>
      <c r="HGI169" s="256"/>
      <c r="HGJ169" s="257"/>
      <c r="HGK169" s="257"/>
      <c r="HGL169" s="257"/>
      <c r="HGM169" s="257"/>
      <c r="HGN169" s="256"/>
      <c r="HGO169" s="256"/>
      <c r="HGP169" s="256"/>
      <c r="HGQ169" s="256"/>
      <c r="HGR169" s="257"/>
      <c r="HGS169" s="257"/>
      <c r="HGT169" s="257"/>
      <c r="HGU169" s="257"/>
      <c r="HGV169" s="256"/>
      <c r="HGW169" s="256"/>
      <c r="HGX169" s="256"/>
      <c r="HGY169" s="256"/>
      <c r="HGZ169" s="257"/>
      <c r="HHA169" s="257"/>
      <c r="HHB169" s="257"/>
      <c r="HHC169" s="257"/>
      <c r="HHD169" s="256"/>
      <c r="HHE169" s="256"/>
      <c r="HHF169" s="256"/>
      <c r="HHG169" s="256"/>
      <c r="HHH169" s="257"/>
      <c r="HHI169" s="257"/>
      <c r="HHJ169" s="257"/>
      <c r="HHK169" s="257"/>
      <c r="HHL169" s="256"/>
      <c r="HHM169" s="256"/>
      <c r="HHN169" s="256"/>
      <c r="HHO169" s="256"/>
      <c r="HHP169" s="257"/>
      <c r="HHQ169" s="257"/>
      <c r="HHR169" s="257"/>
      <c r="HHS169" s="257"/>
      <c r="HHT169" s="256"/>
      <c r="HHU169" s="256"/>
      <c r="HHV169" s="256"/>
      <c r="HHW169" s="256"/>
      <c r="HHX169" s="257"/>
      <c r="HHY169" s="257"/>
      <c r="HHZ169" s="257"/>
      <c r="HIA169" s="257"/>
      <c r="HIB169" s="256"/>
      <c r="HIC169" s="256"/>
      <c r="HID169" s="256"/>
      <c r="HIE169" s="256"/>
      <c r="HIF169" s="257"/>
      <c r="HIG169" s="257"/>
      <c r="HIH169" s="257"/>
      <c r="HII169" s="257"/>
      <c r="HIJ169" s="256"/>
      <c r="HIK169" s="256"/>
      <c r="HIL169" s="256"/>
      <c r="HIM169" s="256"/>
      <c r="HIN169" s="257"/>
      <c r="HIO169" s="257"/>
      <c r="HIP169" s="257"/>
      <c r="HIQ169" s="257"/>
      <c r="HIR169" s="256"/>
      <c r="HIS169" s="256"/>
      <c r="HIT169" s="256"/>
      <c r="HIU169" s="256"/>
      <c r="HIV169" s="257"/>
      <c r="HIW169" s="257"/>
      <c r="HIX169" s="257"/>
      <c r="HIY169" s="257"/>
      <c r="HIZ169" s="256"/>
      <c r="HJA169" s="256"/>
      <c r="HJB169" s="256"/>
      <c r="HJC169" s="256"/>
      <c r="HJD169" s="257"/>
      <c r="HJE169" s="257"/>
      <c r="HJF169" s="257"/>
      <c r="HJG169" s="257"/>
      <c r="HJH169" s="256"/>
      <c r="HJI169" s="256"/>
      <c r="HJJ169" s="256"/>
      <c r="HJK169" s="256"/>
      <c r="HJL169" s="257"/>
      <c r="HJM169" s="257"/>
      <c r="HJN169" s="257"/>
      <c r="HJO169" s="257"/>
      <c r="HJP169" s="256"/>
      <c r="HJQ169" s="256"/>
      <c r="HJR169" s="256"/>
      <c r="HJS169" s="256"/>
      <c r="HJT169" s="257"/>
      <c r="HJU169" s="257"/>
      <c r="HJV169" s="257"/>
      <c r="HJW169" s="257"/>
      <c r="HJX169" s="256"/>
      <c r="HJY169" s="256"/>
      <c r="HJZ169" s="256"/>
      <c r="HKA169" s="256"/>
      <c r="HKB169" s="257"/>
      <c r="HKC169" s="257"/>
      <c r="HKD169" s="257"/>
      <c r="HKE169" s="257"/>
      <c r="HKF169" s="256"/>
      <c r="HKG169" s="256"/>
      <c r="HKH169" s="256"/>
      <c r="HKI169" s="256"/>
      <c r="HKJ169" s="257"/>
      <c r="HKK169" s="257"/>
      <c r="HKL169" s="257"/>
      <c r="HKM169" s="257"/>
      <c r="HKN169" s="256"/>
      <c r="HKO169" s="256"/>
      <c r="HKP169" s="256"/>
      <c r="HKQ169" s="256"/>
      <c r="HKR169" s="257"/>
      <c r="HKS169" s="257"/>
      <c r="HKT169" s="257"/>
      <c r="HKU169" s="257"/>
      <c r="HKV169" s="256"/>
      <c r="HKW169" s="256"/>
      <c r="HKX169" s="256"/>
      <c r="HKY169" s="256"/>
      <c r="HKZ169" s="257"/>
      <c r="HLA169" s="257"/>
      <c r="HLB169" s="257"/>
      <c r="HLC169" s="257"/>
      <c r="HLD169" s="256"/>
      <c r="HLE169" s="256"/>
      <c r="HLF169" s="256"/>
      <c r="HLG169" s="256"/>
      <c r="HLH169" s="257"/>
      <c r="HLI169" s="257"/>
      <c r="HLJ169" s="257"/>
      <c r="HLK169" s="257"/>
      <c r="HLL169" s="256"/>
      <c r="HLM169" s="256"/>
      <c r="HLN169" s="256"/>
      <c r="HLO169" s="256"/>
      <c r="HLP169" s="257"/>
      <c r="HLQ169" s="257"/>
      <c r="HLR169" s="257"/>
      <c r="HLS169" s="257"/>
      <c r="HLT169" s="256"/>
      <c r="HLU169" s="256"/>
      <c r="HLV169" s="256"/>
      <c r="HLW169" s="256"/>
      <c r="HLX169" s="257"/>
      <c r="HLY169" s="257"/>
      <c r="HLZ169" s="257"/>
      <c r="HMA169" s="257"/>
      <c r="HMB169" s="256"/>
      <c r="HMC169" s="256"/>
      <c r="HMD169" s="256"/>
      <c r="HME169" s="256"/>
      <c r="HMF169" s="257"/>
      <c r="HMG169" s="257"/>
      <c r="HMH169" s="257"/>
      <c r="HMI169" s="257"/>
      <c r="HMJ169" s="256"/>
      <c r="HMK169" s="256"/>
      <c r="HML169" s="256"/>
      <c r="HMM169" s="256"/>
      <c r="HMN169" s="257"/>
      <c r="HMO169" s="257"/>
      <c r="HMP169" s="257"/>
      <c r="HMQ169" s="257"/>
      <c r="HMR169" s="256"/>
      <c r="HMS169" s="256"/>
      <c r="HMT169" s="256"/>
      <c r="HMU169" s="256"/>
      <c r="HMV169" s="257"/>
      <c r="HMW169" s="257"/>
      <c r="HMX169" s="257"/>
      <c r="HMY169" s="257"/>
      <c r="HMZ169" s="256"/>
      <c r="HNA169" s="256"/>
      <c r="HNB169" s="256"/>
      <c r="HNC169" s="256"/>
      <c r="HND169" s="257"/>
      <c r="HNE169" s="257"/>
      <c r="HNF169" s="257"/>
      <c r="HNG169" s="257"/>
      <c r="HNH169" s="256"/>
      <c r="HNI169" s="256"/>
      <c r="HNJ169" s="256"/>
      <c r="HNK169" s="256"/>
      <c r="HNL169" s="257"/>
      <c r="HNM169" s="257"/>
      <c r="HNN169" s="257"/>
      <c r="HNO169" s="257"/>
      <c r="HNP169" s="256"/>
      <c r="HNQ169" s="256"/>
      <c r="HNR169" s="256"/>
      <c r="HNS169" s="256"/>
      <c r="HNT169" s="257"/>
      <c r="HNU169" s="257"/>
      <c r="HNV169" s="257"/>
      <c r="HNW169" s="257"/>
      <c r="HNX169" s="256"/>
      <c r="HNY169" s="256"/>
      <c r="HNZ169" s="256"/>
      <c r="HOA169" s="256"/>
      <c r="HOB169" s="257"/>
      <c r="HOC169" s="257"/>
      <c r="HOD169" s="257"/>
      <c r="HOE169" s="257"/>
      <c r="HOF169" s="256"/>
      <c r="HOG169" s="256"/>
      <c r="HOH169" s="256"/>
      <c r="HOI169" s="256"/>
      <c r="HOJ169" s="257"/>
      <c r="HOK169" s="257"/>
      <c r="HOL169" s="257"/>
      <c r="HOM169" s="257"/>
      <c r="HON169" s="256"/>
      <c r="HOO169" s="256"/>
      <c r="HOP169" s="256"/>
      <c r="HOQ169" s="256"/>
      <c r="HOR169" s="257"/>
      <c r="HOS169" s="257"/>
      <c r="HOT169" s="257"/>
      <c r="HOU169" s="257"/>
      <c r="HOV169" s="256"/>
      <c r="HOW169" s="256"/>
      <c r="HOX169" s="256"/>
      <c r="HOY169" s="256"/>
      <c r="HOZ169" s="257"/>
      <c r="HPA169" s="257"/>
      <c r="HPB169" s="257"/>
      <c r="HPC169" s="257"/>
      <c r="HPD169" s="256"/>
      <c r="HPE169" s="256"/>
      <c r="HPF169" s="256"/>
      <c r="HPG169" s="256"/>
      <c r="HPH169" s="257"/>
      <c r="HPI169" s="257"/>
      <c r="HPJ169" s="257"/>
      <c r="HPK169" s="257"/>
      <c r="HPL169" s="256"/>
      <c r="HPM169" s="256"/>
      <c r="HPN169" s="256"/>
      <c r="HPO169" s="256"/>
      <c r="HPP169" s="257"/>
      <c r="HPQ169" s="257"/>
      <c r="HPR169" s="257"/>
      <c r="HPS169" s="257"/>
      <c r="HPT169" s="256"/>
      <c r="HPU169" s="256"/>
      <c r="HPV169" s="256"/>
      <c r="HPW169" s="256"/>
      <c r="HPX169" s="257"/>
      <c r="HPY169" s="257"/>
      <c r="HPZ169" s="257"/>
      <c r="HQA169" s="257"/>
      <c r="HQB169" s="256"/>
      <c r="HQC169" s="256"/>
      <c r="HQD169" s="256"/>
      <c r="HQE169" s="256"/>
      <c r="HQF169" s="257"/>
      <c r="HQG169" s="257"/>
      <c r="HQH169" s="257"/>
      <c r="HQI169" s="257"/>
      <c r="HQJ169" s="256"/>
      <c r="HQK169" s="256"/>
      <c r="HQL169" s="256"/>
      <c r="HQM169" s="256"/>
      <c r="HQN169" s="257"/>
      <c r="HQO169" s="257"/>
      <c r="HQP169" s="257"/>
      <c r="HQQ169" s="257"/>
      <c r="HQR169" s="256"/>
      <c r="HQS169" s="256"/>
      <c r="HQT169" s="256"/>
      <c r="HQU169" s="256"/>
      <c r="HQV169" s="257"/>
      <c r="HQW169" s="257"/>
      <c r="HQX169" s="257"/>
      <c r="HQY169" s="257"/>
      <c r="HQZ169" s="256"/>
      <c r="HRA169" s="256"/>
      <c r="HRB169" s="256"/>
      <c r="HRC169" s="256"/>
      <c r="HRD169" s="257"/>
      <c r="HRE169" s="257"/>
      <c r="HRF169" s="257"/>
      <c r="HRG169" s="257"/>
      <c r="HRH169" s="256"/>
      <c r="HRI169" s="256"/>
      <c r="HRJ169" s="256"/>
      <c r="HRK169" s="256"/>
      <c r="HRL169" s="257"/>
      <c r="HRM169" s="257"/>
      <c r="HRN169" s="257"/>
      <c r="HRO169" s="257"/>
      <c r="HRP169" s="256"/>
      <c r="HRQ169" s="256"/>
      <c r="HRR169" s="256"/>
      <c r="HRS169" s="256"/>
      <c r="HRT169" s="257"/>
      <c r="HRU169" s="257"/>
      <c r="HRV169" s="257"/>
      <c r="HRW169" s="257"/>
      <c r="HRX169" s="256"/>
      <c r="HRY169" s="256"/>
      <c r="HRZ169" s="256"/>
      <c r="HSA169" s="256"/>
      <c r="HSB169" s="257"/>
      <c r="HSC169" s="257"/>
      <c r="HSD169" s="257"/>
      <c r="HSE169" s="257"/>
      <c r="HSF169" s="256"/>
      <c r="HSG169" s="256"/>
      <c r="HSH169" s="256"/>
      <c r="HSI169" s="256"/>
      <c r="HSJ169" s="257"/>
      <c r="HSK169" s="257"/>
      <c r="HSL169" s="257"/>
      <c r="HSM169" s="257"/>
      <c r="HSN169" s="256"/>
      <c r="HSO169" s="256"/>
      <c r="HSP169" s="256"/>
      <c r="HSQ169" s="256"/>
      <c r="HSR169" s="257"/>
      <c r="HSS169" s="257"/>
      <c r="HST169" s="257"/>
      <c r="HSU169" s="257"/>
      <c r="HSV169" s="256"/>
      <c r="HSW169" s="256"/>
      <c r="HSX169" s="256"/>
      <c r="HSY169" s="256"/>
      <c r="HSZ169" s="257"/>
      <c r="HTA169" s="257"/>
      <c r="HTB169" s="257"/>
      <c r="HTC169" s="257"/>
      <c r="HTD169" s="256"/>
      <c r="HTE169" s="256"/>
      <c r="HTF169" s="256"/>
      <c r="HTG169" s="256"/>
      <c r="HTH169" s="257"/>
      <c r="HTI169" s="257"/>
      <c r="HTJ169" s="257"/>
      <c r="HTK169" s="257"/>
      <c r="HTL169" s="256"/>
      <c r="HTM169" s="256"/>
      <c r="HTN169" s="256"/>
      <c r="HTO169" s="256"/>
      <c r="HTP169" s="257"/>
      <c r="HTQ169" s="257"/>
      <c r="HTR169" s="257"/>
      <c r="HTS169" s="257"/>
      <c r="HTT169" s="256"/>
      <c r="HTU169" s="256"/>
      <c r="HTV169" s="256"/>
      <c r="HTW169" s="256"/>
      <c r="HTX169" s="257"/>
      <c r="HTY169" s="257"/>
      <c r="HTZ169" s="257"/>
      <c r="HUA169" s="257"/>
      <c r="HUB169" s="256"/>
      <c r="HUC169" s="256"/>
      <c r="HUD169" s="256"/>
      <c r="HUE169" s="256"/>
      <c r="HUF169" s="257"/>
      <c r="HUG169" s="257"/>
      <c r="HUH169" s="257"/>
      <c r="HUI169" s="257"/>
      <c r="HUJ169" s="256"/>
      <c r="HUK169" s="256"/>
      <c r="HUL169" s="256"/>
      <c r="HUM169" s="256"/>
      <c r="HUN169" s="257"/>
      <c r="HUO169" s="257"/>
      <c r="HUP169" s="257"/>
      <c r="HUQ169" s="257"/>
      <c r="HUR169" s="256"/>
      <c r="HUS169" s="256"/>
      <c r="HUT169" s="256"/>
      <c r="HUU169" s="256"/>
      <c r="HUV169" s="257"/>
      <c r="HUW169" s="257"/>
      <c r="HUX169" s="257"/>
      <c r="HUY169" s="257"/>
      <c r="HUZ169" s="256"/>
      <c r="HVA169" s="256"/>
      <c r="HVB169" s="256"/>
      <c r="HVC169" s="256"/>
      <c r="HVD169" s="257"/>
      <c r="HVE169" s="257"/>
      <c r="HVF169" s="257"/>
      <c r="HVG169" s="257"/>
      <c r="HVH169" s="256"/>
      <c r="HVI169" s="256"/>
      <c r="HVJ169" s="256"/>
      <c r="HVK169" s="256"/>
      <c r="HVL169" s="257"/>
      <c r="HVM169" s="257"/>
      <c r="HVN169" s="257"/>
      <c r="HVO169" s="257"/>
      <c r="HVP169" s="256"/>
      <c r="HVQ169" s="256"/>
      <c r="HVR169" s="256"/>
      <c r="HVS169" s="256"/>
      <c r="HVT169" s="257"/>
      <c r="HVU169" s="257"/>
      <c r="HVV169" s="257"/>
      <c r="HVW169" s="257"/>
      <c r="HVX169" s="256"/>
      <c r="HVY169" s="256"/>
      <c r="HVZ169" s="256"/>
      <c r="HWA169" s="256"/>
      <c r="HWB169" s="257"/>
      <c r="HWC169" s="257"/>
      <c r="HWD169" s="257"/>
      <c r="HWE169" s="257"/>
      <c r="HWF169" s="256"/>
      <c r="HWG169" s="256"/>
      <c r="HWH169" s="256"/>
      <c r="HWI169" s="256"/>
      <c r="HWJ169" s="257"/>
      <c r="HWK169" s="257"/>
      <c r="HWL169" s="257"/>
      <c r="HWM169" s="257"/>
      <c r="HWN169" s="256"/>
      <c r="HWO169" s="256"/>
      <c r="HWP169" s="256"/>
      <c r="HWQ169" s="256"/>
      <c r="HWR169" s="257"/>
      <c r="HWS169" s="257"/>
      <c r="HWT169" s="257"/>
      <c r="HWU169" s="257"/>
      <c r="HWV169" s="256"/>
      <c r="HWW169" s="256"/>
      <c r="HWX169" s="256"/>
      <c r="HWY169" s="256"/>
      <c r="HWZ169" s="257"/>
      <c r="HXA169" s="257"/>
      <c r="HXB169" s="257"/>
      <c r="HXC169" s="257"/>
      <c r="HXD169" s="256"/>
      <c r="HXE169" s="256"/>
      <c r="HXF169" s="256"/>
      <c r="HXG169" s="256"/>
      <c r="HXH169" s="257"/>
      <c r="HXI169" s="257"/>
      <c r="HXJ169" s="257"/>
      <c r="HXK169" s="257"/>
      <c r="HXL169" s="256"/>
      <c r="HXM169" s="256"/>
      <c r="HXN169" s="256"/>
      <c r="HXO169" s="256"/>
      <c r="HXP169" s="257"/>
      <c r="HXQ169" s="257"/>
      <c r="HXR169" s="257"/>
      <c r="HXS169" s="257"/>
      <c r="HXT169" s="256"/>
      <c r="HXU169" s="256"/>
      <c r="HXV169" s="256"/>
      <c r="HXW169" s="256"/>
      <c r="HXX169" s="257"/>
      <c r="HXY169" s="257"/>
      <c r="HXZ169" s="257"/>
      <c r="HYA169" s="257"/>
      <c r="HYB169" s="256"/>
      <c r="HYC169" s="256"/>
      <c r="HYD169" s="256"/>
      <c r="HYE169" s="256"/>
      <c r="HYF169" s="257"/>
      <c r="HYG169" s="257"/>
      <c r="HYH169" s="257"/>
      <c r="HYI169" s="257"/>
      <c r="HYJ169" s="256"/>
      <c r="HYK169" s="256"/>
      <c r="HYL169" s="256"/>
      <c r="HYM169" s="256"/>
      <c r="HYN169" s="257"/>
      <c r="HYO169" s="257"/>
      <c r="HYP169" s="257"/>
      <c r="HYQ169" s="257"/>
      <c r="HYR169" s="256"/>
      <c r="HYS169" s="256"/>
      <c r="HYT169" s="256"/>
      <c r="HYU169" s="256"/>
      <c r="HYV169" s="257"/>
      <c r="HYW169" s="257"/>
      <c r="HYX169" s="257"/>
      <c r="HYY169" s="257"/>
      <c r="HYZ169" s="256"/>
      <c r="HZA169" s="256"/>
      <c r="HZB169" s="256"/>
      <c r="HZC169" s="256"/>
      <c r="HZD169" s="257"/>
      <c r="HZE169" s="257"/>
      <c r="HZF169" s="257"/>
      <c r="HZG169" s="257"/>
      <c r="HZH169" s="256"/>
      <c r="HZI169" s="256"/>
      <c r="HZJ169" s="256"/>
      <c r="HZK169" s="256"/>
      <c r="HZL169" s="257"/>
      <c r="HZM169" s="257"/>
      <c r="HZN169" s="257"/>
      <c r="HZO169" s="257"/>
      <c r="HZP169" s="256"/>
      <c r="HZQ169" s="256"/>
      <c r="HZR169" s="256"/>
      <c r="HZS169" s="256"/>
      <c r="HZT169" s="257"/>
      <c r="HZU169" s="257"/>
      <c r="HZV169" s="257"/>
      <c r="HZW169" s="257"/>
      <c r="HZX169" s="256"/>
      <c r="HZY169" s="256"/>
      <c r="HZZ169" s="256"/>
      <c r="IAA169" s="256"/>
      <c r="IAB169" s="257"/>
      <c r="IAC169" s="257"/>
      <c r="IAD169" s="257"/>
      <c r="IAE169" s="257"/>
      <c r="IAF169" s="256"/>
      <c r="IAG169" s="256"/>
      <c r="IAH169" s="256"/>
      <c r="IAI169" s="256"/>
      <c r="IAJ169" s="257"/>
      <c r="IAK169" s="257"/>
      <c r="IAL169" s="257"/>
      <c r="IAM169" s="257"/>
      <c r="IAN169" s="256"/>
      <c r="IAO169" s="256"/>
      <c r="IAP169" s="256"/>
      <c r="IAQ169" s="256"/>
      <c r="IAR169" s="257"/>
      <c r="IAS169" s="257"/>
      <c r="IAT169" s="257"/>
      <c r="IAU169" s="257"/>
      <c r="IAV169" s="256"/>
      <c r="IAW169" s="256"/>
      <c r="IAX169" s="256"/>
      <c r="IAY169" s="256"/>
      <c r="IAZ169" s="257"/>
      <c r="IBA169" s="257"/>
      <c r="IBB169" s="257"/>
      <c r="IBC169" s="257"/>
      <c r="IBD169" s="256"/>
      <c r="IBE169" s="256"/>
      <c r="IBF169" s="256"/>
      <c r="IBG169" s="256"/>
      <c r="IBH169" s="257"/>
      <c r="IBI169" s="257"/>
      <c r="IBJ169" s="257"/>
      <c r="IBK169" s="257"/>
      <c r="IBL169" s="256"/>
      <c r="IBM169" s="256"/>
      <c r="IBN169" s="256"/>
      <c r="IBO169" s="256"/>
      <c r="IBP169" s="257"/>
      <c r="IBQ169" s="257"/>
      <c r="IBR169" s="257"/>
      <c r="IBS169" s="257"/>
      <c r="IBT169" s="256"/>
      <c r="IBU169" s="256"/>
      <c r="IBV169" s="256"/>
      <c r="IBW169" s="256"/>
      <c r="IBX169" s="257"/>
      <c r="IBY169" s="257"/>
      <c r="IBZ169" s="257"/>
      <c r="ICA169" s="257"/>
      <c r="ICB169" s="256"/>
      <c r="ICC169" s="256"/>
      <c r="ICD169" s="256"/>
      <c r="ICE169" s="256"/>
      <c r="ICF169" s="257"/>
      <c r="ICG169" s="257"/>
      <c r="ICH169" s="257"/>
      <c r="ICI169" s="257"/>
      <c r="ICJ169" s="256"/>
      <c r="ICK169" s="256"/>
      <c r="ICL169" s="256"/>
      <c r="ICM169" s="256"/>
      <c r="ICN169" s="257"/>
      <c r="ICO169" s="257"/>
      <c r="ICP169" s="257"/>
      <c r="ICQ169" s="257"/>
      <c r="ICR169" s="256"/>
      <c r="ICS169" s="256"/>
      <c r="ICT169" s="256"/>
      <c r="ICU169" s="256"/>
      <c r="ICV169" s="257"/>
      <c r="ICW169" s="257"/>
      <c r="ICX169" s="257"/>
      <c r="ICY169" s="257"/>
      <c r="ICZ169" s="256"/>
      <c r="IDA169" s="256"/>
      <c r="IDB169" s="256"/>
      <c r="IDC169" s="256"/>
      <c r="IDD169" s="257"/>
      <c r="IDE169" s="257"/>
      <c r="IDF169" s="257"/>
      <c r="IDG169" s="257"/>
      <c r="IDH169" s="256"/>
      <c r="IDI169" s="256"/>
      <c r="IDJ169" s="256"/>
      <c r="IDK169" s="256"/>
      <c r="IDL169" s="257"/>
      <c r="IDM169" s="257"/>
      <c r="IDN169" s="257"/>
      <c r="IDO169" s="257"/>
      <c r="IDP169" s="256"/>
      <c r="IDQ169" s="256"/>
      <c r="IDR169" s="256"/>
      <c r="IDS169" s="256"/>
      <c r="IDT169" s="257"/>
      <c r="IDU169" s="257"/>
      <c r="IDV169" s="257"/>
      <c r="IDW169" s="257"/>
      <c r="IDX169" s="256"/>
      <c r="IDY169" s="256"/>
      <c r="IDZ169" s="256"/>
      <c r="IEA169" s="256"/>
      <c r="IEB169" s="257"/>
      <c r="IEC169" s="257"/>
      <c r="IED169" s="257"/>
      <c r="IEE169" s="257"/>
      <c r="IEF169" s="256"/>
      <c r="IEG169" s="256"/>
      <c r="IEH169" s="256"/>
      <c r="IEI169" s="256"/>
      <c r="IEJ169" s="257"/>
      <c r="IEK169" s="257"/>
      <c r="IEL169" s="257"/>
      <c r="IEM169" s="257"/>
      <c r="IEN169" s="256"/>
      <c r="IEO169" s="256"/>
      <c r="IEP169" s="256"/>
      <c r="IEQ169" s="256"/>
      <c r="IER169" s="257"/>
      <c r="IES169" s="257"/>
      <c r="IET169" s="257"/>
      <c r="IEU169" s="257"/>
      <c r="IEV169" s="256"/>
      <c r="IEW169" s="256"/>
      <c r="IEX169" s="256"/>
      <c r="IEY169" s="256"/>
      <c r="IEZ169" s="257"/>
      <c r="IFA169" s="257"/>
      <c r="IFB169" s="257"/>
      <c r="IFC169" s="257"/>
      <c r="IFD169" s="256"/>
      <c r="IFE169" s="256"/>
      <c r="IFF169" s="256"/>
      <c r="IFG169" s="256"/>
      <c r="IFH169" s="257"/>
      <c r="IFI169" s="257"/>
      <c r="IFJ169" s="257"/>
      <c r="IFK169" s="257"/>
      <c r="IFL169" s="256"/>
      <c r="IFM169" s="256"/>
      <c r="IFN169" s="256"/>
      <c r="IFO169" s="256"/>
      <c r="IFP169" s="257"/>
      <c r="IFQ169" s="257"/>
      <c r="IFR169" s="257"/>
      <c r="IFS169" s="257"/>
      <c r="IFT169" s="256"/>
      <c r="IFU169" s="256"/>
      <c r="IFV169" s="256"/>
      <c r="IFW169" s="256"/>
      <c r="IFX169" s="257"/>
      <c r="IFY169" s="257"/>
      <c r="IFZ169" s="257"/>
      <c r="IGA169" s="257"/>
      <c r="IGB169" s="256"/>
      <c r="IGC169" s="256"/>
      <c r="IGD169" s="256"/>
      <c r="IGE169" s="256"/>
      <c r="IGF169" s="257"/>
      <c r="IGG169" s="257"/>
      <c r="IGH169" s="257"/>
      <c r="IGI169" s="257"/>
      <c r="IGJ169" s="256"/>
      <c r="IGK169" s="256"/>
      <c r="IGL169" s="256"/>
      <c r="IGM169" s="256"/>
      <c r="IGN169" s="257"/>
      <c r="IGO169" s="257"/>
      <c r="IGP169" s="257"/>
      <c r="IGQ169" s="257"/>
      <c r="IGR169" s="256"/>
      <c r="IGS169" s="256"/>
      <c r="IGT169" s="256"/>
      <c r="IGU169" s="256"/>
      <c r="IGV169" s="257"/>
      <c r="IGW169" s="257"/>
      <c r="IGX169" s="257"/>
      <c r="IGY169" s="257"/>
      <c r="IGZ169" s="256"/>
      <c r="IHA169" s="256"/>
      <c r="IHB169" s="256"/>
      <c r="IHC169" s="256"/>
      <c r="IHD169" s="257"/>
      <c r="IHE169" s="257"/>
      <c r="IHF169" s="257"/>
      <c r="IHG169" s="257"/>
      <c r="IHH169" s="256"/>
      <c r="IHI169" s="256"/>
      <c r="IHJ169" s="256"/>
      <c r="IHK169" s="256"/>
      <c r="IHL169" s="257"/>
      <c r="IHM169" s="257"/>
      <c r="IHN169" s="257"/>
      <c r="IHO169" s="257"/>
      <c r="IHP169" s="256"/>
      <c r="IHQ169" s="256"/>
      <c r="IHR169" s="256"/>
      <c r="IHS169" s="256"/>
      <c r="IHT169" s="257"/>
      <c r="IHU169" s="257"/>
      <c r="IHV169" s="257"/>
      <c r="IHW169" s="257"/>
      <c r="IHX169" s="256"/>
      <c r="IHY169" s="256"/>
      <c r="IHZ169" s="256"/>
      <c r="IIA169" s="256"/>
      <c r="IIB169" s="257"/>
      <c r="IIC169" s="257"/>
      <c r="IID169" s="257"/>
      <c r="IIE169" s="257"/>
      <c r="IIF169" s="256"/>
      <c r="IIG169" s="256"/>
      <c r="IIH169" s="256"/>
      <c r="III169" s="256"/>
      <c r="IIJ169" s="257"/>
      <c r="IIK169" s="257"/>
      <c r="IIL169" s="257"/>
      <c r="IIM169" s="257"/>
      <c r="IIN169" s="256"/>
      <c r="IIO169" s="256"/>
      <c r="IIP169" s="256"/>
      <c r="IIQ169" s="256"/>
      <c r="IIR169" s="257"/>
      <c r="IIS169" s="257"/>
      <c r="IIT169" s="257"/>
      <c r="IIU169" s="257"/>
      <c r="IIV169" s="256"/>
      <c r="IIW169" s="256"/>
      <c r="IIX169" s="256"/>
      <c r="IIY169" s="256"/>
      <c r="IIZ169" s="257"/>
      <c r="IJA169" s="257"/>
      <c r="IJB169" s="257"/>
      <c r="IJC169" s="257"/>
      <c r="IJD169" s="256"/>
      <c r="IJE169" s="256"/>
      <c r="IJF169" s="256"/>
      <c r="IJG169" s="256"/>
      <c r="IJH169" s="257"/>
      <c r="IJI169" s="257"/>
      <c r="IJJ169" s="257"/>
      <c r="IJK169" s="257"/>
      <c r="IJL169" s="256"/>
      <c r="IJM169" s="256"/>
      <c r="IJN169" s="256"/>
      <c r="IJO169" s="256"/>
      <c r="IJP169" s="257"/>
      <c r="IJQ169" s="257"/>
      <c r="IJR169" s="257"/>
      <c r="IJS169" s="257"/>
      <c r="IJT169" s="256"/>
      <c r="IJU169" s="256"/>
      <c r="IJV169" s="256"/>
      <c r="IJW169" s="256"/>
      <c r="IJX169" s="257"/>
      <c r="IJY169" s="257"/>
      <c r="IJZ169" s="257"/>
      <c r="IKA169" s="257"/>
      <c r="IKB169" s="256"/>
      <c r="IKC169" s="256"/>
      <c r="IKD169" s="256"/>
      <c r="IKE169" s="256"/>
      <c r="IKF169" s="257"/>
      <c r="IKG169" s="257"/>
      <c r="IKH169" s="257"/>
      <c r="IKI169" s="257"/>
      <c r="IKJ169" s="256"/>
      <c r="IKK169" s="256"/>
      <c r="IKL169" s="256"/>
      <c r="IKM169" s="256"/>
      <c r="IKN169" s="257"/>
      <c r="IKO169" s="257"/>
      <c r="IKP169" s="257"/>
      <c r="IKQ169" s="257"/>
      <c r="IKR169" s="256"/>
      <c r="IKS169" s="256"/>
      <c r="IKT169" s="256"/>
      <c r="IKU169" s="256"/>
      <c r="IKV169" s="257"/>
      <c r="IKW169" s="257"/>
      <c r="IKX169" s="257"/>
      <c r="IKY169" s="257"/>
      <c r="IKZ169" s="256"/>
      <c r="ILA169" s="256"/>
      <c r="ILB169" s="256"/>
      <c r="ILC169" s="256"/>
      <c r="ILD169" s="257"/>
      <c r="ILE169" s="257"/>
      <c r="ILF169" s="257"/>
      <c r="ILG169" s="257"/>
      <c r="ILH169" s="256"/>
      <c r="ILI169" s="256"/>
      <c r="ILJ169" s="256"/>
      <c r="ILK169" s="256"/>
      <c r="ILL169" s="257"/>
      <c r="ILM169" s="257"/>
      <c r="ILN169" s="257"/>
      <c r="ILO169" s="257"/>
      <c r="ILP169" s="256"/>
      <c r="ILQ169" s="256"/>
      <c r="ILR169" s="256"/>
      <c r="ILS169" s="256"/>
      <c r="ILT169" s="257"/>
      <c r="ILU169" s="257"/>
      <c r="ILV169" s="257"/>
      <c r="ILW169" s="257"/>
      <c r="ILX169" s="256"/>
      <c r="ILY169" s="256"/>
      <c r="ILZ169" s="256"/>
      <c r="IMA169" s="256"/>
      <c r="IMB169" s="257"/>
      <c r="IMC169" s="257"/>
      <c r="IMD169" s="257"/>
      <c r="IME169" s="257"/>
      <c r="IMF169" s="256"/>
      <c r="IMG169" s="256"/>
      <c r="IMH169" s="256"/>
      <c r="IMI169" s="256"/>
      <c r="IMJ169" s="257"/>
      <c r="IMK169" s="257"/>
      <c r="IML169" s="257"/>
      <c r="IMM169" s="257"/>
      <c r="IMN169" s="256"/>
      <c r="IMO169" s="256"/>
      <c r="IMP169" s="256"/>
      <c r="IMQ169" s="256"/>
      <c r="IMR169" s="257"/>
      <c r="IMS169" s="257"/>
      <c r="IMT169" s="257"/>
      <c r="IMU169" s="257"/>
      <c r="IMV169" s="256"/>
      <c r="IMW169" s="256"/>
      <c r="IMX169" s="256"/>
      <c r="IMY169" s="256"/>
      <c r="IMZ169" s="257"/>
      <c r="INA169" s="257"/>
      <c r="INB169" s="257"/>
      <c r="INC169" s="257"/>
      <c r="IND169" s="256"/>
      <c r="INE169" s="256"/>
      <c r="INF169" s="256"/>
      <c r="ING169" s="256"/>
      <c r="INH169" s="257"/>
      <c r="INI169" s="257"/>
      <c r="INJ169" s="257"/>
      <c r="INK169" s="257"/>
      <c r="INL169" s="256"/>
      <c r="INM169" s="256"/>
      <c r="INN169" s="256"/>
      <c r="INO169" s="256"/>
      <c r="INP169" s="257"/>
      <c r="INQ169" s="257"/>
      <c r="INR169" s="257"/>
      <c r="INS169" s="257"/>
      <c r="INT169" s="256"/>
      <c r="INU169" s="256"/>
      <c r="INV169" s="256"/>
      <c r="INW169" s="256"/>
      <c r="INX169" s="257"/>
      <c r="INY169" s="257"/>
      <c r="INZ169" s="257"/>
      <c r="IOA169" s="257"/>
      <c r="IOB169" s="256"/>
      <c r="IOC169" s="256"/>
      <c r="IOD169" s="256"/>
      <c r="IOE169" s="256"/>
      <c r="IOF169" s="257"/>
      <c r="IOG169" s="257"/>
      <c r="IOH169" s="257"/>
      <c r="IOI169" s="257"/>
      <c r="IOJ169" s="256"/>
      <c r="IOK169" s="256"/>
      <c r="IOL169" s="256"/>
      <c r="IOM169" s="256"/>
      <c r="ION169" s="257"/>
      <c r="IOO169" s="257"/>
      <c r="IOP169" s="257"/>
      <c r="IOQ169" s="257"/>
      <c r="IOR169" s="256"/>
      <c r="IOS169" s="256"/>
      <c r="IOT169" s="256"/>
      <c r="IOU169" s="256"/>
      <c r="IOV169" s="257"/>
      <c r="IOW169" s="257"/>
      <c r="IOX169" s="257"/>
      <c r="IOY169" s="257"/>
      <c r="IOZ169" s="256"/>
      <c r="IPA169" s="256"/>
      <c r="IPB169" s="256"/>
      <c r="IPC169" s="256"/>
      <c r="IPD169" s="257"/>
      <c r="IPE169" s="257"/>
      <c r="IPF169" s="257"/>
      <c r="IPG169" s="257"/>
      <c r="IPH169" s="256"/>
      <c r="IPI169" s="256"/>
      <c r="IPJ169" s="256"/>
      <c r="IPK169" s="256"/>
      <c r="IPL169" s="257"/>
      <c r="IPM169" s="257"/>
      <c r="IPN169" s="257"/>
      <c r="IPO169" s="257"/>
      <c r="IPP169" s="256"/>
      <c r="IPQ169" s="256"/>
      <c r="IPR169" s="256"/>
      <c r="IPS169" s="256"/>
      <c r="IPT169" s="257"/>
      <c r="IPU169" s="257"/>
      <c r="IPV169" s="257"/>
      <c r="IPW169" s="257"/>
      <c r="IPX169" s="256"/>
      <c r="IPY169" s="256"/>
      <c r="IPZ169" s="256"/>
      <c r="IQA169" s="256"/>
      <c r="IQB169" s="257"/>
      <c r="IQC169" s="257"/>
      <c r="IQD169" s="257"/>
      <c r="IQE169" s="257"/>
      <c r="IQF169" s="256"/>
      <c r="IQG169" s="256"/>
      <c r="IQH169" s="256"/>
      <c r="IQI169" s="256"/>
      <c r="IQJ169" s="257"/>
      <c r="IQK169" s="257"/>
      <c r="IQL169" s="257"/>
      <c r="IQM169" s="257"/>
      <c r="IQN169" s="256"/>
      <c r="IQO169" s="256"/>
      <c r="IQP169" s="256"/>
      <c r="IQQ169" s="256"/>
      <c r="IQR169" s="257"/>
      <c r="IQS169" s="257"/>
      <c r="IQT169" s="257"/>
      <c r="IQU169" s="257"/>
      <c r="IQV169" s="256"/>
      <c r="IQW169" s="256"/>
      <c r="IQX169" s="256"/>
      <c r="IQY169" s="256"/>
      <c r="IQZ169" s="257"/>
      <c r="IRA169" s="257"/>
      <c r="IRB169" s="257"/>
      <c r="IRC169" s="257"/>
      <c r="IRD169" s="256"/>
      <c r="IRE169" s="256"/>
      <c r="IRF169" s="256"/>
      <c r="IRG169" s="256"/>
      <c r="IRH169" s="257"/>
      <c r="IRI169" s="257"/>
      <c r="IRJ169" s="257"/>
      <c r="IRK169" s="257"/>
      <c r="IRL169" s="256"/>
      <c r="IRM169" s="256"/>
      <c r="IRN169" s="256"/>
      <c r="IRO169" s="256"/>
      <c r="IRP169" s="257"/>
      <c r="IRQ169" s="257"/>
      <c r="IRR169" s="257"/>
      <c r="IRS169" s="257"/>
      <c r="IRT169" s="256"/>
      <c r="IRU169" s="256"/>
      <c r="IRV169" s="256"/>
      <c r="IRW169" s="256"/>
      <c r="IRX169" s="257"/>
      <c r="IRY169" s="257"/>
      <c r="IRZ169" s="257"/>
      <c r="ISA169" s="257"/>
      <c r="ISB169" s="256"/>
      <c r="ISC169" s="256"/>
      <c r="ISD169" s="256"/>
      <c r="ISE169" s="256"/>
      <c r="ISF169" s="257"/>
      <c r="ISG169" s="257"/>
      <c r="ISH169" s="257"/>
      <c r="ISI169" s="257"/>
      <c r="ISJ169" s="256"/>
      <c r="ISK169" s="256"/>
      <c r="ISL169" s="256"/>
      <c r="ISM169" s="256"/>
      <c r="ISN169" s="257"/>
      <c r="ISO169" s="257"/>
      <c r="ISP169" s="257"/>
      <c r="ISQ169" s="257"/>
      <c r="ISR169" s="256"/>
      <c r="ISS169" s="256"/>
      <c r="IST169" s="256"/>
      <c r="ISU169" s="256"/>
      <c r="ISV169" s="257"/>
      <c r="ISW169" s="257"/>
      <c r="ISX169" s="257"/>
      <c r="ISY169" s="257"/>
      <c r="ISZ169" s="256"/>
      <c r="ITA169" s="256"/>
      <c r="ITB169" s="256"/>
      <c r="ITC169" s="256"/>
      <c r="ITD169" s="257"/>
      <c r="ITE169" s="257"/>
      <c r="ITF169" s="257"/>
      <c r="ITG169" s="257"/>
      <c r="ITH169" s="256"/>
      <c r="ITI169" s="256"/>
      <c r="ITJ169" s="256"/>
      <c r="ITK169" s="256"/>
      <c r="ITL169" s="257"/>
      <c r="ITM169" s="257"/>
      <c r="ITN169" s="257"/>
      <c r="ITO169" s="257"/>
      <c r="ITP169" s="256"/>
      <c r="ITQ169" s="256"/>
      <c r="ITR169" s="256"/>
      <c r="ITS169" s="256"/>
      <c r="ITT169" s="257"/>
      <c r="ITU169" s="257"/>
      <c r="ITV169" s="257"/>
      <c r="ITW169" s="257"/>
      <c r="ITX169" s="256"/>
      <c r="ITY169" s="256"/>
      <c r="ITZ169" s="256"/>
      <c r="IUA169" s="256"/>
      <c r="IUB169" s="257"/>
      <c r="IUC169" s="257"/>
      <c r="IUD169" s="257"/>
      <c r="IUE169" s="257"/>
      <c r="IUF169" s="256"/>
      <c r="IUG169" s="256"/>
      <c r="IUH169" s="256"/>
      <c r="IUI169" s="256"/>
      <c r="IUJ169" s="257"/>
      <c r="IUK169" s="257"/>
      <c r="IUL169" s="257"/>
      <c r="IUM169" s="257"/>
      <c r="IUN169" s="256"/>
      <c r="IUO169" s="256"/>
      <c r="IUP169" s="256"/>
      <c r="IUQ169" s="256"/>
      <c r="IUR169" s="257"/>
      <c r="IUS169" s="257"/>
      <c r="IUT169" s="257"/>
      <c r="IUU169" s="257"/>
      <c r="IUV169" s="256"/>
      <c r="IUW169" s="256"/>
      <c r="IUX169" s="256"/>
      <c r="IUY169" s="256"/>
      <c r="IUZ169" s="257"/>
      <c r="IVA169" s="257"/>
      <c r="IVB169" s="257"/>
      <c r="IVC169" s="257"/>
      <c r="IVD169" s="256"/>
      <c r="IVE169" s="256"/>
      <c r="IVF169" s="256"/>
      <c r="IVG169" s="256"/>
      <c r="IVH169" s="257"/>
      <c r="IVI169" s="257"/>
      <c r="IVJ169" s="257"/>
      <c r="IVK169" s="257"/>
      <c r="IVL169" s="256"/>
      <c r="IVM169" s="256"/>
      <c r="IVN169" s="256"/>
      <c r="IVO169" s="256"/>
      <c r="IVP169" s="257"/>
      <c r="IVQ169" s="257"/>
      <c r="IVR169" s="257"/>
      <c r="IVS169" s="257"/>
      <c r="IVT169" s="256"/>
      <c r="IVU169" s="256"/>
      <c r="IVV169" s="256"/>
      <c r="IVW169" s="256"/>
      <c r="IVX169" s="257"/>
      <c r="IVY169" s="257"/>
      <c r="IVZ169" s="257"/>
      <c r="IWA169" s="257"/>
      <c r="IWB169" s="256"/>
      <c r="IWC169" s="256"/>
      <c r="IWD169" s="256"/>
      <c r="IWE169" s="256"/>
      <c r="IWF169" s="257"/>
      <c r="IWG169" s="257"/>
      <c r="IWH169" s="257"/>
      <c r="IWI169" s="257"/>
      <c r="IWJ169" s="256"/>
      <c r="IWK169" s="256"/>
      <c r="IWL169" s="256"/>
      <c r="IWM169" s="256"/>
      <c r="IWN169" s="257"/>
      <c r="IWO169" s="257"/>
      <c r="IWP169" s="257"/>
      <c r="IWQ169" s="257"/>
      <c r="IWR169" s="256"/>
      <c r="IWS169" s="256"/>
      <c r="IWT169" s="256"/>
      <c r="IWU169" s="256"/>
      <c r="IWV169" s="257"/>
      <c r="IWW169" s="257"/>
      <c r="IWX169" s="257"/>
      <c r="IWY169" s="257"/>
      <c r="IWZ169" s="256"/>
      <c r="IXA169" s="256"/>
      <c r="IXB169" s="256"/>
      <c r="IXC169" s="256"/>
      <c r="IXD169" s="257"/>
      <c r="IXE169" s="257"/>
      <c r="IXF169" s="257"/>
      <c r="IXG169" s="257"/>
      <c r="IXH169" s="256"/>
      <c r="IXI169" s="256"/>
      <c r="IXJ169" s="256"/>
      <c r="IXK169" s="256"/>
      <c r="IXL169" s="257"/>
      <c r="IXM169" s="257"/>
      <c r="IXN169" s="257"/>
      <c r="IXO169" s="257"/>
      <c r="IXP169" s="256"/>
      <c r="IXQ169" s="256"/>
      <c r="IXR169" s="256"/>
      <c r="IXS169" s="256"/>
      <c r="IXT169" s="257"/>
      <c r="IXU169" s="257"/>
      <c r="IXV169" s="257"/>
      <c r="IXW169" s="257"/>
      <c r="IXX169" s="256"/>
      <c r="IXY169" s="256"/>
      <c r="IXZ169" s="256"/>
      <c r="IYA169" s="256"/>
      <c r="IYB169" s="257"/>
      <c r="IYC169" s="257"/>
      <c r="IYD169" s="257"/>
      <c r="IYE169" s="257"/>
      <c r="IYF169" s="256"/>
      <c r="IYG169" s="256"/>
      <c r="IYH169" s="256"/>
      <c r="IYI169" s="256"/>
      <c r="IYJ169" s="257"/>
      <c r="IYK169" s="257"/>
      <c r="IYL169" s="257"/>
      <c r="IYM169" s="257"/>
      <c r="IYN169" s="256"/>
      <c r="IYO169" s="256"/>
      <c r="IYP169" s="256"/>
      <c r="IYQ169" s="256"/>
      <c r="IYR169" s="257"/>
      <c r="IYS169" s="257"/>
      <c r="IYT169" s="257"/>
      <c r="IYU169" s="257"/>
      <c r="IYV169" s="256"/>
      <c r="IYW169" s="256"/>
      <c r="IYX169" s="256"/>
      <c r="IYY169" s="256"/>
      <c r="IYZ169" s="257"/>
      <c r="IZA169" s="257"/>
      <c r="IZB169" s="257"/>
      <c r="IZC169" s="257"/>
      <c r="IZD169" s="256"/>
      <c r="IZE169" s="256"/>
      <c r="IZF169" s="256"/>
      <c r="IZG169" s="256"/>
      <c r="IZH169" s="257"/>
      <c r="IZI169" s="257"/>
      <c r="IZJ169" s="257"/>
      <c r="IZK169" s="257"/>
      <c r="IZL169" s="256"/>
      <c r="IZM169" s="256"/>
      <c r="IZN169" s="256"/>
      <c r="IZO169" s="256"/>
      <c r="IZP169" s="257"/>
      <c r="IZQ169" s="257"/>
      <c r="IZR169" s="257"/>
      <c r="IZS169" s="257"/>
      <c r="IZT169" s="256"/>
      <c r="IZU169" s="256"/>
      <c r="IZV169" s="256"/>
      <c r="IZW169" s="256"/>
      <c r="IZX169" s="257"/>
      <c r="IZY169" s="257"/>
      <c r="IZZ169" s="257"/>
      <c r="JAA169" s="257"/>
      <c r="JAB169" s="256"/>
      <c r="JAC169" s="256"/>
      <c r="JAD169" s="256"/>
      <c r="JAE169" s="256"/>
      <c r="JAF169" s="257"/>
      <c r="JAG169" s="257"/>
      <c r="JAH169" s="257"/>
      <c r="JAI169" s="257"/>
      <c r="JAJ169" s="256"/>
      <c r="JAK169" s="256"/>
      <c r="JAL169" s="256"/>
      <c r="JAM169" s="256"/>
      <c r="JAN169" s="257"/>
      <c r="JAO169" s="257"/>
      <c r="JAP169" s="257"/>
      <c r="JAQ169" s="257"/>
      <c r="JAR169" s="256"/>
      <c r="JAS169" s="256"/>
      <c r="JAT169" s="256"/>
      <c r="JAU169" s="256"/>
      <c r="JAV169" s="257"/>
      <c r="JAW169" s="257"/>
      <c r="JAX169" s="257"/>
      <c r="JAY169" s="257"/>
      <c r="JAZ169" s="256"/>
      <c r="JBA169" s="256"/>
      <c r="JBB169" s="256"/>
      <c r="JBC169" s="256"/>
      <c r="JBD169" s="257"/>
      <c r="JBE169" s="257"/>
      <c r="JBF169" s="257"/>
      <c r="JBG169" s="257"/>
      <c r="JBH169" s="256"/>
      <c r="JBI169" s="256"/>
      <c r="JBJ169" s="256"/>
      <c r="JBK169" s="256"/>
      <c r="JBL169" s="257"/>
      <c r="JBM169" s="257"/>
      <c r="JBN169" s="257"/>
      <c r="JBO169" s="257"/>
      <c r="JBP169" s="256"/>
      <c r="JBQ169" s="256"/>
      <c r="JBR169" s="256"/>
      <c r="JBS169" s="256"/>
      <c r="JBT169" s="257"/>
      <c r="JBU169" s="257"/>
      <c r="JBV169" s="257"/>
      <c r="JBW169" s="257"/>
      <c r="JBX169" s="256"/>
      <c r="JBY169" s="256"/>
      <c r="JBZ169" s="256"/>
      <c r="JCA169" s="256"/>
      <c r="JCB169" s="257"/>
      <c r="JCC169" s="257"/>
      <c r="JCD169" s="257"/>
      <c r="JCE169" s="257"/>
      <c r="JCF169" s="256"/>
      <c r="JCG169" s="256"/>
      <c r="JCH169" s="256"/>
      <c r="JCI169" s="256"/>
      <c r="JCJ169" s="257"/>
      <c r="JCK169" s="257"/>
      <c r="JCL169" s="257"/>
      <c r="JCM169" s="257"/>
      <c r="JCN169" s="256"/>
      <c r="JCO169" s="256"/>
      <c r="JCP169" s="256"/>
      <c r="JCQ169" s="256"/>
      <c r="JCR169" s="257"/>
      <c r="JCS169" s="257"/>
      <c r="JCT169" s="257"/>
      <c r="JCU169" s="257"/>
      <c r="JCV169" s="256"/>
      <c r="JCW169" s="256"/>
      <c r="JCX169" s="256"/>
      <c r="JCY169" s="256"/>
      <c r="JCZ169" s="257"/>
      <c r="JDA169" s="257"/>
      <c r="JDB169" s="257"/>
      <c r="JDC169" s="257"/>
      <c r="JDD169" s="256"/>
      <c r="JDE169" s="256"/>
      <c r="JDF169" s="256"/>
      <c r="JDG169" s="256"/>
      <c r="JDH169" s="257"/>
      <c r="JDI169" s="257"/>
      <c r="JDJ169" s="257"/>
      <c r="JDK169" s="257"/>
      <c r="JDL169" s="256"/>
      <c r="JDM169" s="256"/>
      <c r="JDN169" s="256"/>
      <c r="JDO169" s="256"/>
      <c r="JDP169" s="257"/>
      <c r="JDQ169" s="257"/>
      <c r="JDR169" s="257"/>
      <c r="JDS169" s="257"/>
      <c r="JDT169" s="256"/>
      <c r="JDU169" s="256"/>
      <c r="JDV169" s="256"/>
      <c r="JDW169" s="256"/>
      <c r="JDX169" s="257"/>
      <c r="JDY169" s="257"/>
      <c r="JDZ169" s="257"/>
      <c r="JEA169" s="257"/>
      <c r="JEB169" s="256"/>
      <c r="JEC169" s="256"/>
      <c r="JED169" s="256"/>
      <c r="JEE169" s="256"/>
      <c r="JEF169" s="257"/>
      <c r="JEG169" s="257"/>
      <c r="JEH169" s="257"/>
      <c r="JEI169" s="257"/>
      <c r="JEJ169" s="256"/>
      <c r="JEK169" s="256"/>
      <c r="JEL169" s="256"/>
      <c r="JEM169" s="256"/>
      <c r="JEN169" s="257"/>
      <c r="JEO169" s="257"/>
      <c r="JEP169" s="257"/>
      <c r="JEQ169" s="257"/>
      <c r="JER169" s="256"/>
      <c r="JES169" s="256"/>
      <c r="JET169" s="256"/>
      <c r="JEU169" s="256"/>
      <c r="JEV169" s="257"/>
      <c r="JEW169" s="257"/>
      <c r="JEX169" s="257"/>
      <c r="JEY169" s="257"/>
      <c r="JEZ169" s="256"/>
      <c r="JFA169" s="256"/>
      <c r="JFB169" s="256"/>
      <c r="JFC169" s="256"/>
      <c r="JFD169" s="257"/>
      <c r="JFE169" s="257"/>
      <c r="JFF169" s="257"/>
      <c r="JFG169" s="257"/>
      <c r="JFH169" s="256"/>
      <c r="JFI169" s="256"/>
      <c r="JFJ169" s="256"/>
      <c r="JFK169" s="256"/>
      <c r="JFL169" s="257"/>
      <c r="JFM169" s="257"/>
      <c r="JFN169" s="257"/>
      <c r="JFO169" s="257"/>
      <c r="JFP169" s="256"/>
      <c r="JFQ169" s="256"/>
      <c r="JFR169" s="256"/>
      <c r="JFS169" s="256"/>
      <c r="JFT169" s="257"/>
      <c r="JFU169" s="257"/>
      <c r="JFV169" s="257"/>
      <c r="JFW169" s="257"/>
      <c r="JFX169" s="256"/>
      <c r="JFY169" s="256"/>
      <c r="JFZ169" s="256"/>
      <c r="JGA169" s="256"/>
      <c r="JGB169" s="257"/>
      <c r="JGC169" s="257"/>
      <c r="JGD169" s="257"/>
      <c r="JGE169" s="257"/>
      <c r="JGF169" s="256"/>
      <c r="JGG169" s="256"/>
      <c r="JGH169" s="256"/>
      <c r="JGI169" s="256"/>
      <c r="JGJ169" s="257"/>
      <c r="JGK169" s="257"/>
      <c r="JGL169" s="257"/>
      <c r="JGM169" s="257"/>
      <c r="JGN169" s="256"/>
      <c r="JGO169" s="256"/>
      <c r="JGP169" s="256"/>
      <c r="JGQ169" s="256"/>
      <c r="JGR169" s="257"/>
      <c r="JGS169" s="257"/>
      <c r="JGT169" s="257"/>
      <c r="JGU169" s="257"/>
      <c r="JGV169" s="256"/>
      <c r="JGW169" s="256"/>
      <c r="JGX169" s="256"/>
      <c r="JGY169" s="256"/>
      <c r="JGZ169" s="257"/>
      <c r="JHA169" s="257"/>
      <c r="JHB169" s="257"/>
      <c r="JHC169" s="257"/>
      <c r="JHD169" s="256"/>
      <c r="JHE169" s="256"/>
      <c r="JHF169" s="256"/>
      <c r="JHG169" s="256"/>
      <c r="JHH169" s="257"/>
      <c r="JHI169" s="257"/>
      <c r="JHJ169" s="257"/>
      <c r="JHK169" s="257"/>
      <c r="JHL169" s="256"/>
      <c r="JHM169" s="256"/>
      <c r="JHN169" s="256"/>
      <c r="JHO169" s="256"/>
      <c r="JHP169" s="257"/>
      <c r="JHQ169" s="257"/>
      <c r="JHR169" s="257"/>
      <c r="JHS169" s="257"/>
      <c r="JHT169" s="256"/>
      <c r="JHU169" s="256"/>
      <c r="JHV169" s="256"/>
      <c r="JHW169" s="256"/>
      <c r="JHX169" s="257"/>
      <c r="JHY169" s="257"/>
      <c r="JHZ169" s="257"/>
      <c r="JIA169" s="257"/>
      <c r="JIB169" s="256"/>
      <c r="JIC169" s="256"/>
      <c r="JID169" s="256"/>
      <c r="JIE169" s="256"/>
      <c r="JIF169" s="257"/>
      <c r="JIG169" s="257"/>
      <c r="JIH169" s="257"/>
      <c r="JII169" s="257"/>
      <c r="JIJ169" s="256"/>
      <c r="JIK169" s="256"/>
      <c r="JIL169" s="256"/>
      <c r="JIM169" s="256"/>
      <c r="JIN169" s="257"/>
      <c r="JIO169" s="257"/>
      <c r="JIP169" s="257"/>
      <c r="JIQ169" s="257"/>
      <c r="JIR169" s="256"/>
      <c r="JIS169" s="256"/>
      <c r="JIT169" s="256"/>
      <c r="JIU169" s="256"/>
      <c r="JIV169" s="257"/>
      <c r="JIW169" s="257"/>
      <c r="JIX169" s="257"/>
      <c r="JIY169" s="257"/>
      <c r="JIZ169" s="256"/>
      <c r="JJA169" s="256"/>
      <c r="JJB169" s="256"/>
      <c r="JJC169" s="256"/>
      <c r="JJD169" s="257"/>
      <c r="JJE169" s="257"/>
      <c r="JJF169" s="257"/>
      <c r="JJG169" s="257"/>
      <c r="JJH169" s="256"/>
      <c r="JJI169" s="256"/>
      <c r="JJJ169" s="256"/>
      <c r="JJK169" s="256"/>
      <c r="JJL169" s="257"/>
      <c r="JJM169" s="257"/>
      <c r="JJN169" s="257"/>
      <c r="JJO169" s="257"/>
      <c r="JJP169" s="256"/>
      <c r="JJQ169" s="256"/>
      <c r="JJR169" s="256"/>
      <c r="JJS169" s="256"/>
      <c r="JJT169" s="257"/>
      <c r="JJU169" s="257"/>
      <c r="JJV169" s="257"/>
      <c r="JJW169" s="257"/>
      <c r="JJX169" s="256"/>
      <c r="JJY169" s="256"/>
      <c r="JJZ169" s="256"/>
      <c r="JKA169" s="256"/>
      <c r="JKB169" s="257"/>
      <c r="JKC169" s="257"/>
      <c r="JKD169" s="257"/>
      <c r="JKE169" s="257"/>
      <c r="JKF169" s="256"/>
      <c r="JKG169" s="256"/>
      <c r="JKH169" s="256"/>
      <c r="JKI169" s="256"/>
      <c r="JKJ169" s="257"/>
      <c r="JKK169" s="257"/>
      <c r="JKL169" s="257"/>
      <c r="JKM169" s="257"/>
      <c r="JKN169" s="256"/>
      <c r="JKO169" s="256"/>
      <c r="JKP169" s="256"/>
      <c r="JKQ169" s="256"/>
      <c r="JKR169" s="257"/>
      <c r="JKS169" s="257"/>
      <c r="JKT169" s="257"/>
      <c r="JKU169" s="257"/>
      <c r="JKV169" s="256"/>
      <c r="JKW169" s="256"/>
      <c r="JKX169" s="256"/>
      <c r="JKY169" s="256"/>
      <c r="JKZ169" s="257"/>
      <c r="JLA169" s="257"/>
      <c r="JLB169" s="257"/>
      <c r="JLC169" s="257"/>
      <c r="JLD169" s="256"/>
      <c r="JLE169" s="256"/>
      <c r="JLF169" s="256"/>
      <c r="JLG169" s="256"/>
      <c r="JLH169" s="257"/>
      <c r="JLI169" s="257"/>
      <c r="JLJ169" s="257"/>
      <c r="JLK169" s="257"/>
      <c r="JLL169" s="256"/>
      <c r="JLM169" s="256"/>
      <c r="JLN169" s="256"/>
      <c r="JLO169" s="256"/>
      <c r="JLP169" s="257"/>
      <c r="JLQ169" s="257"/>
      <c r="JLR169" s="257"/>
      <c r="JLS169" s="257"/>
      <c r="JLT169" s="256"/>
      <c r="JLU169" s="256"/>
      <c r="JLV169" s="256"/>
      <c r="JLW169" s="256"/>
      <c r="JLX169" s="257"/>
      <c r="JLY169" s="257"/>
      <c r="JLZ169" s="257"/>
      <c r="JMA169" s="257"/>
      <c r="JMB169" s="256"/>
      <c r="JMC169" s="256"/>
      <c r="JMD169" s="256"/>
      <c r="JME169" s="256"/>
      <c r="JMF169" s="257"/>
      <c r="JMG169" s="257"/>
      <c r="JMH169" s="257"/>
      <c r="JMI169" s="257"/>
      <c r="JMJ169" s="256"/>
      <c r="JMK169" s="256"/>
      <c r="JML169" s="256"/>
      <c r="JMM169" s="256"/>
      <c r="JMN169" s="257"/>
      <c r="JMO169" s="257"/>
      <c r="JMP169" s="257"/>
      <c r="JMQ169" s="257"/>
      <c r="JMR169" s="256"/>
      <c r="JMS169" s="256"/>
      <c r="JMT169" s="256"/>
      <c r="JMU169" s="256"/>
      <c r="JMV169" s="257"/>
      <c r="JMW169" s="257"/>
      <c r="JMX169" s="257"/>
      <c r="JMY169" s="257"/>
      <c r="JMZ169" s="256"/>
      <c r="JNA169" s="256"/>
      <c r="JNB169" s="256"/>
      <c r="JNC169" s="256"/>
      <c r="JND169" s="257"/>
      <c r="JNE169" s="257"/>
      <c r="JNF169" s="257"/>
      <c r="JNG169" s="257"/>
      <c r="JNH169" s="256"/>
      <c r="JNI169" s="256"/>
      <c r="JNJ169" s="256"/>
      <c r="JNK169" s="256"/>
      <c r="JNL169" s="257"/>
      <c r="JNM169" s="257"/>
      <c r="JNN169" s="257"/>
      <c r="JNO169" s="257"/>
      <c r="JNP169" s="256"/>
      <c r="JNQ169" s="256"/>
      <c r="JNR169" s="256"/>
      <c r="JNS169" s="256"/>
      <c r="JNT169" s="257"/>
      <c r="JNU169" s="257"/>
      <c r="JNV169" s="257"/>
      <c r="JNW169" s="257"/>
      <c r="JNX169" s="256"/>
      <c r="JNY169" s="256"/>
      <c r="JNZ169" s="256"/>
      <c r="JOA169" s="256"/>
      <c r="JOB169" s="257"/>
      <c r="JOC169" s="257"/>
      <c r="JOD169" s="257"/>
      <c r="JOE169" s="257"/>
      <c r="JOF169" s="256"/>
      <c r="JOG169" s="256"/>
      <c r="JOH169" s="256"/>
      <c r="JOI169" s="256"/>
      <c r="JOJ169" s="257"/>
      <c r="JOK169" s="257"/>
      <c r="JOL169" s="257"/>
      <c r="JOM169" s="257"/>
      <c r="JON169" s="256"/>
      <c r="JOO169" s="256"/>
      <c r="JOP169" s="256"/>
      <c r="JOQ169" s="256"/>
      <c r="JOR169" s="257"/>
      <c r="JOS169" s="257"/>
      <c r="JOT169" s="257"/>
      <c r="JOU169" s="257"/>
      <c r="JOV169" s="256"/>
      <c r="JOW169" s="256"/>
      <c r="JOX169" s="256"/>
      <c r="JOY169" s="256"/>
      <c r="JOZ169" s="257"/>
      <c r="JPA169" s="257"/>
      <c r="JPB169" s="257"/>
      <c r="JPC169" s="257"/>
      <c r="JPD169" s="256"/>
      <c r="JPE169" s="256"/>
      <c r="JPF169" s="256"/>
      <c r="JPG169" s="256"/>
      <c r="JPH169" s="257"/>
      <c r="JPI169" s="257"/>
      <c r="JPJ169" s="257"/>
      <c r="JPK169" s="257"/>
      <c r="JPL169" s="256"/>
      <c r="JPM169" s="256"/>
      <c r="JPN169" s="256"/>
      <c r="JPO169" s="256"/>
      <c r="JPP169" s="257"/>
      <c r="JPQ169" s="257"/>
      <c r="JPR169" s="257"/>
      <c r="JPS169" s="257"/>
      <c r="JPT169" s="256"/>
      <c r="JPU169" s="256"/>
      <c r="JPV169" s="256"/>
      <c r="JPW169" s="256"/>
      <c r="JPX169" s="257"/>
      <c r="JPY169" s="257"/>
      <c r="JPZ169" s="257"/>
      <c r="JQA169" s="257"/>
      <c r="JQB169" s="256"/>
      <c r="JQC169" s="256"/>
      <c r="JQD169" s="256"/>
      <c r="JQE169" s="256"/>
      <c r="JQF169" s="257"/>
      <c r="JQG169" s="257"/>
      <c r="JQH169" s="257"/>
      <c r="JQI169" s="257"/>
      <c r="JQJ169" s="256"/>
      <c r="JQK169" s="256"/>
      <c r="JQL169" s="256"/>
      <c r="JQM169" s="256"/>
      <c r="JQN169" s="257"/>
      <c r="JQO169" s="257"/>
      <c r="JQP169" s="257"/>
      <c r="JQQ169" s="257"/>
      <c r="JQR169" s="256"/>
      <c r="JQS169" s="256"/>
      <c r="JQT169" s="256"/>
      <c r="JQU169" s="256"/>
      <c r="JQV169" s="257"/>
      <c r="JQW169" s="257"/>
      <c r="JQX169" s="257"/>
      <c r="JQY169" s="257"/>
      <c r="JQZ169" s="256"/>
      <c r="JRA169" s="256"/>
      <c r="JRB169" s="256"/>
      <c r="JRC169" s="256"/>
      <c r="JRD169" s="257"/>
      <c r="JRE169" s="257"/>
      <c r="JRF169" s="257"/>
      <c r="JRG169" s="257"/>
      <c r="JRH169" s="256"/>
      <c r="JRI169" s="256"/>
      <c r="JRJ169" s="256"/>
      <c r="JRK169" s="256"/>
      <c r="JRL169" s="257"/>
      <c r="JRM169" s="257"/>
      <c r="JRN169" s="257"/>
      <c r="JRO169" s="257"/>
      <c r="JRP169" s="256"/>
      <c r="JRQ169" s="256"/>
      <c r="JRR169" s="256"/>
      <c r="JRS169" s="256"/>
      <c r="JRT169" s="257"/>
      <c r="JRU169" s="257"/>
      <c r="JRV169" s="257"/>
      <c r="JRW169" s="257"/>
      <c r="JRX169" s="256"/>
      <c r="JRY169" s="256"/>
      <c r="JRZ169" s="256"/>
      <c r="JSA169" s="256"/>
      <c r="JSB169" s="257"/>
      <c r="JSC169" s="257"/>
      <c r="JSD169" s="257"/>
      <c r="JSE169" s="257"/>
      <c r="JSF169" s="256"/>
      <c r="JSG169" s="256"/>
      <c r="JSH169" s="256"/>
      <c r="JSI169" s="256"/>
      <c r="JSJ169" s="257"/>
      <c r="JSK169" s="257"/>
      <c r="JSL169" s="257"/>
      <c r="JSM169" s="257"/>
      <c r="JSN169" s="256"/>
      <c r="JSO169" s="256"/>
      <c r="JSP169" s="256"/>
      <c r="JSQ169" s="256"/>
      <c r="JSR169" s="257"/>
      <c r="JSS169" s="257"/>
      <c r="JST169" s="257"/>
      <c r="JSU169" s="257"/>
      <c r="JSV169" s="256"/>
      <c r="JSW169" s="256"/>
      <c r="JSX169" s="256"/>
      <c r="JSY169" s="256"/>
      <c r="JSZ169" s="257"/>
      <c r="JTA169" s="257"/>
      <c r="JTB169" s="257"/>
      <c r="JTC169" s="257"/>
      <c r="JTD169" s="256"/>
      <c r="JTE169" s="256"/>
      <c r="JTF169" s="256"/>
      <c r="JTG169" s="256"/>
      <c r="JTH169" s="257"/>
      <c r="JTI169" s="257"/>
      <c r="JTJ169" s="257"/>
      <c r="JTK169" s="257"/>
      <c r="JTL169" s="256"/>
      <c r="JTM169" s="256"/>
      <c r="JTN169" s="256"/>
      <c r="JTO169" s="256"/>
      <c r="JTP169" s="257"/>
      <c r="JTQ169" s="257"/>
      <c r="JTR169" s="257"/>
      <c r="JTS169" s="257"/>
      <c r="JTT169" s="256"/>
      <c r="JTU169" s="256"/>
      <c r="JTV169" s="256"/>
      <c r="JTW169" s="256"/>
      <c r="JTX169" s="257"/>
      <c r="JTY169" s="257"/>
      <c r="JTZ169" s="257"/>
      <c r="JUA169" s="257"/>
      <c r="JUB169" s="256"/>
      <c r="JUC169" s="256"/>
      <c r="JUD169" s="256"/>
      <c r="JUE169" s="256"/>
      <c r="JUF169" s="257"/>
      <c r="JUG169" s="257"/>
      <c r="JUH169" s="257"/>
      <c r="JUI169" s="257"/>
      <c r="JUJ169" s="256"/>
      <c r="JUK169" s="256"/>
      <c r="JUL169" s="256"/>
      <c r="JUM169" s="256"/>
      <c r="JUN169" s="257"/>
      <c r="JUO169" s="257"/>
      <c r="JUP169" s="257"/>
      <c r="JUQ169" s="257"/>
      <c r="JUR169" s="256"/>
      <c r="JUS169" s="256"/>
      <c r="JUT169" s="256"/>
      <c r="JUU169" s="256"/>
      <c r="JUV169" s="257"/>
      <c r="JUW169" s="257"/>
      <c r="JUX169" s="257"/>
      <c r="JUY169" s="257"/>
      <c r="JUZ169" s="256"/>
      <c r="JVA169" s="256"/>
      <c r="JVB169" s="256"/>
      <c r="JVC169" s="256"/>
      <c r="JVD169" s="257"/>
      <c r="JVE169" s="257"/>
      <c r="JVF169" s="257"/>
      <c r="JVG169" s="257"/>
      <c r="JVH169" s="256"/>
      <c r="JVI169" s="256"/>
      <c r="JVJ169" s="256"/>
      <c r="JVK169" s="256"/>
      <c r="JVL169" s="257"/>
      <c r="JVM169" s="257"/>
      <c r="JVN169" s="257"/>
      <c r="JVO169" s="257"/>
      <c r="JVP169" s="256"/>
      <c r="JVQ169" s="256"/>
      <c r="JVR169" s="256"/>
      <c r="JVS169" s="256"/>
      <c r="JVT169" s="257"/>
      <c r="JVU169" s="257"/>
      <c r="JVV169" s="257"/>
      <c r="JVW169" s="257"/>
      <c r="JVX169" s="256"/>
      <c r="JVY169" s="256"/>
      <c r="JVZ169" s="256"/>
      <c r="JWA169" s="256"/>
      <c r="JWB169" s="257"/>
      <c r="JWC169" s="257"/>
      <c r="JWD169" s="257"/>
      <c r="JWE169" s="257"/>
      <c r="JWF169" s="256"/>
      <c r="JWG169" s="256"/>
      <c r="JWH169" s="256"/>
      <c r="JWI169" s="256"/>
      <c r="JWJ169" s="257"/>
      <c r="JWK169" s="257"/>
      <c r="JWL169" s="257"/>
      <c r="JWM169" s="257"/>
      <c r="JWN169" s="256"/>
      <c r="JWO169" s="256"/>
      <c r="JWP169" s="256"/>
      <c r="JWQ169" s="256"/>
      <c r="JWR169" s="257"/>
      <c r="JWS169" s="257"/>
      <c r="JWT169" s="257"/>
      <c r="JWU169" s="257"/>
      <c r="JWV169" s="256"/>
      <c r="JWW169" s="256"/>
      <c r="JWX169" s="256"/>
      <c r="JWY169" s="256"/>
      <c r="JWZ169" s="257"/>
      <c r="JXA169" s="257"/>
      <c r="JXB169" s="257"/>
      <c r="JXC169" s="257"/>
      <c r="JXD169" s="256"/>
      <c r="JXE169" s="256"/>
      <c r="JXF169" s="256"/>
      <c r="JXG169" s="256"/>
      <c r="JXH169" s="257"/>
      <c r="JXI169" s="257"/>
      <c r="JXJ169" s="257"/>
      <c r="JXK169" s="257"/>
      <c r="JXL169" s="256"/>
      <c r="JXM169" s="256"/>
      <c r="JXN169" s="256"/>
      <c r="JXO169" s="256"/>
      <c r="JXP169" s="257"/>
      <c r="JXQ169" s="257"/>
      <c r="JXR169" s="257"/>
      <c r="JXS169" s="257"/>
      <c r="JXT169" s="256"/>
      <c r="JXU169" s="256"/>
      <c r="JXV169" s="256"/>
      <c r="JXW169" s="256"/>
      <c r="JXX169" s="257"/>
      <c r="JXY169" s="257"/>
      <c r="JXZ169" s="257"/>
      <c r="JYA169" s="257"/>
      <c r="JYB169" s="256"/>
      <c r="JYC169" s="256"/>
      <c r="JYD169" s="256"/>
      <c r="JYE169" s="256"/>
      <c r="JYF169" s="257"/>
      <c r="JYG169" s="257"/>
      <c r="JYH169" s="257"/>
      <c r="JYI169" s="257"/>
      <c r="JYJ169" s="256"/>
      <c r="JYK169" s="256"/>
      <c r="JYL169" s="256"/>
      <c r="JYM169" s="256"/>
      <c r="JYN169" s="257"/>
      <c r="JYO169" s="257"/>
      <c r="JYP169" s="257"/>
      <c r="JYQ169" s="257"/>
      <c r="JYR169" s="256"/>
      <c r="JYS169" s="256"/>
      <c r="JYT169" s="256"/>
      <c r="JYU169" s="256"/>
      <c r="JYV169" s="257"/>
      <c r="JYW169" s="257"/>
      <c r="JYX169" s="257"/>
      <c r="JYY169" s="257"/>
      <c r="JYZ169" s="256"/>
      <c r="JZA169" s="256"/>
      <c r="JZB169" s="256"/>
      <c r="JZC169" s="256"/>
      <c r="JZD169" s="257"/>
      <c r="JZE169" s="257"/>
      <c r="JZF169" s="257"/>
      <c r="JZG169" s="257"/>
      <c r="JZH169" s="256"/>
      <c r="JZI169" s="256"/>
      <c r="JZJ169" s="256"/>
      <c r="JZK169" s="256"/>
      <c r="JZL169" s="257"/>
      <c r="JZM169" s="257"/>
      <c r="JZN169" s="257"/>
      <c r="JZO169" s="257"/>
      <c r="JZP169" s="256"/>
      <c r="JZQ169" s="256"/>
      <c r="JZR169" s="256"/>
      <c r="JZS169" s="256"/>
      <c r="JZT169" s="257"/>
      <c r="JZU169" s="257"/>
      <c r="JZV169" s="257"/>
      <c r="JZW169" s="257"/>
      <c r="JZX169" s="256"/>
      <c r="JZY169" s="256"/>
      <c r="JZZ169" s="256"/>
      <c r="KAA169" s="256"/>
      <c r="KAB169" s="257"/>
      <c r="KAC169" s="257"/>
      <c r="KAD169" s="257"/>
      <c r="KAE169" s="257"/>
      <c r="KAF169" s="256"/>
      <c r="KAG169" s="256"/>
      <c r="KAH169" s="256"/>
      <c r="KAI169" s="256"/>
      <c r="KAJ169" s="257"/>
      <c r="KAK169" s="257"/>
      <c r="KAL169" s="257"/>
      <c r="KAM169" s="257"/>
      <c r="KAN169" s="256"/>
      <c r="KAO169" s="256"/>
      <c r="KAP169" s="256"/>
      <c r="KAQ169" s="256"/>
      <c r="KAR169" s="257"/>
      <c r="KAS169" s="257"/>
      <c r="KAT169" s="257"/>
      <c r="KAU169" s="257"/>
      <c r="KAV169" s="256"/>
      <c r="KAW169" s="256"/>
      <c r="KAX169" s="256"/>
      <c r="KAY169" s="256"/>
      <c r="KAZ169" s="257"/>
      <c r="KBA169" s="257"/>
      <c r="KBB169" s="257"/>
      <c r="KBC169" s="257"/>
      <c r="KBD169" s="256"/>
      <c r="KBE169" s="256"/>
      <c r="KBF169" s="256"/>
      <c r="KBG169" s="256"/>
      <c r="KBH169" s="257"/>
      <c r="KBI169" s="257"/>
      <c r="KBJ169" s="257"/>
      <c r="KBK169" s="257"/>
      <c r="KBL169" s="256"/>
      <c r="KBM169" s="256"/>
      <c r="KBN169" s="256"/>
      <c r="KBO169" s="256"/>
      <c r="KBP169" s="257"/>
      <c r="KBQ169" s="257"/>
      <c r="KBR169" s="257"/>
      <c r="KBS169" s="257"/>
      <c r="KBT169" s="256"/>
      <c r="KBU169" s="256"/>
      <c r="KBV169" s="256"/>
      <c r="KBW169" s="256"/>
      <c r="KBX169" s="257"/>
      <c r="KBY169" s="257"/>
      <c r="KBZ169" s="257"/>
      <c r="KCA169" s="257"/>
      <c r="KCB169" s="256"/>
      <c r="KCC169" s="256"/>
      <c r="KCD169" s="256"/>
      <c r="KCE169" s="256"/>
      <c r="KCF169" s="257"/>
      <c r="KCG169" s="257"/>
      <c r="KCH169" s="257"/>
      <c r="KCI169" s="257"/>
      <c r="KCJ169" s="256"/>
      <c r="KCK169" s="256"/>
      <c r="KCL169" s="256"/>
      <c r="KCM169" s="256"/>
      <c r="KCN169" s="257"/>
      <c r="KCO169" s="257"/>
      <c r="KCP169" s="257"/>
      <c r="KCQ169" s="257"/>
      <c r="KCR169" s="256"/>
      <c r="KCS169" s="256"/>
      <c r="KCT169" s="256"/>
      <c r="KCU169" s="256"/>
      <c r="KCV169" s="257"/>
      <c r="KCW169" s="257"/>
      <c r="KCX169" s="257"/>
      <c r="KCY169" s="257"/>
      <c r="KCZ169" s="256"/>
      <c r="KDA169" s="256"/>
      <c r="KDB169" s="256"/>
      <c r="KDC169" s="256"/>
      <c r="KDD169" s="257"/>
      <c r="KDE169" s="257"/>
      <c r="KDF169" s="257"/>
      <c r="KDG169" s="257"/>
      <c r="KDH169" s="256"/>
      <c r="KDI169" s="256"/>
      <c r="KDJ169" s="256"/>
      <c r="KDK169" s="256"/>
      <c r="KDL169" s="257"/>
      <c r="KDM169" s="257"/>
      <c r="KDN169" s="257"/>
      <c r="KDO169" s="257"/>
      <c r="KDP169" s="256"/>
      <c r="KDQ169" s="256"/>
      <c r="KDR169" s="256"/>
      <c r="KDS169" s="256"/>
      <c r="KDT169" s="257"/>
      <c r="KDU169" s="257"/>
      <c r="KDV169" s="257"/>
      <c r="KDW169" s="257"/>
      <c r="KDX169" s="256"/>
      <c r="KDY169" s="256"/>
      <c r="KDZ169" s="256"/>
      <c r="KEA169" s="256"/>
      <c r="KEB169" s="257"/>
      <c r="KEC169" s="257"/>
      <c r="KED169" s="257"/>
      <c r="KEE169" s="257"/>
      <c r="KEF169" s="256"/>
      <c r="KEG169" s="256"/>
      <c r="KEH169" s="256"/>
      <c r="KEI169" s="256"/>
      <c r="KEJ169" s="257"/>
      <c r="KEK169" s="257"/>
      <c r="KEL169" s="257"/>
      <c r="KEM169" s="257"/>
      <c r="KEN169" s="256"/>
      <c r="KEO169" s="256"/>
      <c r="KEP169" s="256"/>
      <c r="KEQ169" s="256"/>
      <c r="KER169" s="257"/>
      <c r="KES169" s="257"/>
      <c r="KET169" s="257"/>
      <c r="KEU169" s="257"/>
      <c r="KEV169" s="256"/>
      <c r="KEW169" s="256"/>
      <c r="KEX169" s="256"/>
      <c r="KEY169" s="256"/>
      <c r="KEZ169" s="257"/>
      <c r="KFA169" s="257"/>
      <c r="KFB169" s="257"/>
      <c r="KFC169" s="257"/>
      <c r="KFD169" s="256"/>
      <c r="KFE169" s="256"/>
      <c r="KFF169" s="256"/>
      <c r="KFG169" s="256"/>
      <c r="KFH169" s="257"/>
      <c r="KFI169" s="257"/>
      <c r="KFJ169" s="257"/>
      <c r="KFK169" s="257"/>
      <c r="KFL169" s="256"/>
      <c r="KFM169" s="256"/>
      <c r="KFN169" s="256"/>
      <c r="KFO169" s="256"/>
      <c r="KFP169" s="257"/>
      <c r="KFQ169" s="257"/>
      <c r="KFR169" s="257"/>
      <c r="KFS169" s="257"/>
      <c r="KFT169" s="256"/>
      <c r="KFU169" s="256"/>
      <c r="KFV169" s="256"/>
      <c r="KFW169" s="256"/>
      <c r="KFX169" s="257"/>
      <c r="KFY169" s="257"/>
      <c r="KFZ169" s="257"/>
      <c r="KGA169" s="257"/>
      <c r="KGB169" s="256"/>
      <c r="KGC169" s="256"/>
      <c r="KGD169" s="256"/>
      <c r="KGE169" s="256"/>
      <c r="KGF169" s="257"/>
      <c r="KGG169" s="257"/>
      <c r="KGH169" s="257"/>
      <c r="KGI169" s="257"/>
      <c r="KGJ169" s="256"/>
      <c r="KGK169" s="256"/>
      <c r="KGL169" s="256"/>
      <c r="KGM169" s="256"/>
      <c r="KGN169" s="257"/>
      <c r="KGO169" s="257"/>
      <c r="KGP169" s="257"/>
      <c r="KGQ169" s="257"/>
      <c r="KGR169" s="256"/>
      <c r="KGS169" s="256"/>
      <c r="KGT169" s="256"/>
      <c r="KGU169" s="256"/>
      <c r="KGV169" s="257"/>
      <c r="KGW169" s="257"/>
      <c r="KGX169" s="257"/>
      <c r="KGY169" s="257"/>
      <c r="KGZ169" s="256"/>
      <c r="KHA169" s="256"/>
      <c r="KHB169" s="256"/>
      <c r="KHC169" s="256"/>
      <c r="KHD169" s="257"/>
      <c r="KHE169" s="257"/>
      <c r="KHF169" s="257"/>
      <c r="KHG169" s="257"/>
      <c r="KHH169" s="256"/>
      <c r="KHI169" s="256"/>
      <c r="KHJ169" s="256"/>
      <c r="KHK169" s="256"/>
      <c r="KHL169" s="257"/>
      <c r="KHM169" s="257"/>
      <c r="KHN169" s="257"/>
      <c r="KHO169" s="257"/>
      <c r="KHP169" s="256"/>
      <c r="KHQ169" s="256"/>
      <c r="KHR169" s="256"/>
      <c r="KHS169" s="256"/>
      <c r="KHT169" s="257"/>
      <c r="KHU169" s="257"/>
      <c r="KHV169" s="257"/>
      <c r="KHW169" s="257"/>
      <c r="KHX169" s="256"/>
      <c r="KHY169" s="256"/>
      <c r="KHZ169" s="256"/>
      <c r="KIA169" s="256"/>
      <c r="KIB169" s="257"/>
      <c r="KIC169" s="257"/>
      <c r="KID169" s="257"/>
      <c r="KIE169" s="257"/>
      <c r="KIF169" s="256"/>
      <c r="KIG169" s="256"/>
      <c r="KIH169" s="256"/>
      <c r="KII169" s="256"/>
      <c r="KIJ169" s="257"/>
      <c r="KIK169" s="257"/>
      <c r="KIL169" s="257"/>
      <c r="KIM169" s="257"/>
      <c r="KIN169" s="256"/>
      <c r="KIO169" s="256"/>
      <c r="KIP169" s="256"/>
      <c r="KIQ169" s="256"/>
      <c r="KIR169" s="257"/>
      <c r="KIS169" s="257"/>
      <c r="KIT169" s="257"/>
      <c r="KIU169" s="257"/>
      <c r="KIV169" s="256"/>
      <c r="KIW169" s="256"/>
      <c r="KIX169" s="256"/>
      <c r="KIY169" s="256"/>
      <c r="KIZ169" s="257"/>
      <c r="KJA169" s="257"/>
      <c r="KJB169" s="257"/>
      <c r="KJC169" s="257"/>
      <c r="KJD169" s="256"/>
      <c r="KJE169" s="256"/>
      <c r="KJF169" s="256"/>
      <c r="KJG169" s="256"/>
      <c r="KJH169" s="257"/>
      <c r="KJI169" s="257"/>
      <c r="KJJ169" s="257"/>
      <c r="KJK169" s="257"/>
      <c r="KJL169" s="256"/>
      <c r="KJM169" s="256"/>
      <c r="KJN169" s="256"/>
      <c r="KJO169" s="256"/>
      <c r="KJP169" s="257"/>
      <c r="KJQ169" s="257"/>
      <c r="KJR169" s="257"/>
      <c r="KJS169" s="257"/>
      <c r="KJT169" s="256"/>
      <c r="KJU169" s="256"/>
      <c r="KJV169" s="256"/>
      <c r="KJW169" s="256"/>
      <c r="KJX169" s="257"/>
      <c r="KJY169" s="257"/>
      <c r="KJZ169" s="257"/>
      <c r="KKA169" s="257"/>
      <c r="KKB169" s="256"/>
      <c r="KKC169" s="256"/>
      <c r="KKD169" s="256"/>
      <c r="KKE169" s="256"/>
      <c r="KKF169" s="257"/>
      <c r="KKG169" s="257"/>
      <c r="KKH169" s="257"/>
      <c r="KKI169" s="257"/>
      <c r="KKJ169" s="256"/>
      <c r="KKK169" s="256"/>
      <c r="KKL169" s="256"/>
      <c r="KKM169" s="256"/>
      <c r="KKN169" s="257"/>
      <c r="KKO169" s="257"/>
      <c r="KKP169" s="257"/>
      <c r="KKQ169" s="257"/>
      <c r="KKR169" s="256"/>
      <c r="KKS169" s="256"/>
      <c r="KKT169" s="256"/>
      <c r="KKU169" s="256"/>
      <c r="KKV169" s="257"/>
      <c r="KKW169" s="257"/>
      <c r="KKX169" s="257"/>
      <c r="KKY169" s="257"/>
      <c r="KKZ169" s="256"/>
      <c r="KLA169" s="256"/>
      <c r="KLB169" s="256"/>
      <c r="KLC169" s="256"/>
      <c r="KLD169" s="257"/>
      <c r="KLE169" s="257"/>
      <c r="KLF169" s="257"/>
      <c r="KLG169" s="257"/>
      <c r="KLH169" s="256"/>
      <c r="KLI169" s="256"/>
      <c r="KLJ169" s="256"/>
      <c r="KLK169" s="256"/>
      <c r="KLL169" s="257"/>
      <c r="KLM169" s="257"/>
      <c r="KLN169" s="257"/>
      <c r="KLO169" s="257"/>
      <c r="KLP169" s="256"/>
      <c r="KLQ169" s="256"/>
      <c r="KLR169" s="256"/>
      <c r="KLS169" s="256"/>
      <c r="KLT169" s="257"/>
      <c r="KLU169" s="257"/>
      <c r="KLV169" s="257"/>
      <c r="KLW169" s="257"/>
      <c r="KLX169" s="256"/>
      <c r="KLY169" s="256"/>
      <c r="KLZ169" s="256"/>
      <c r="KMA169" s="256"/>
      <c r="KMB169" s="257"/>
      <c r="KMC169" s="257"/>
      <c r="KMD169" s="257"/>
      <c r="KME169" s="257"/>
      <c r="KMF169" s="256"/>
      <c r="KMG169" s="256"/>
      <c r="KMH169" s="256"/>
      <c r="KMI169" s="256"/>
      <c r="KMJ169" s="257"/>
      <c r="KMK169" s="257"/>
      <c r="KML169" s="257"/>
      <c r="KMM169" s="257"/>
      <c r="KMN169" s="256"/>
      <c r="KMO169" s="256"/>
      <c r="KMP169" s="256"/>
      <c r="KMQ169" s="256"/>
      <c r="KMR169" s="257"/>
      <c r="KMS169" s="257"/>
      <c r="KMT169" s="257"/>
      <c r="KMU169" s="257"/>
      <c r="KMV169" s="256"/>
      <c r="KMW169" s="256"/>
      <c r="KMX169" s="256"/>
      <c r="KMY169" s="256"/>
      <c r="KMZ169" s="257"/>
      <c r="KNA169" s="257"/>
      <c r="KNB169" s="257"/>
      <c r="KNC169" s="257"/>
      <c r="KND169" s="256"/>
      <c r="KNE169" s="256"/>
      <c r="KNF169" s="256"/>
      <c r="KNG169" s="256"/>
      <c r="KNH169" s="257"/>
      <c r="KNI169" s="257"/>
      <c r="KNJ169" s="257"/>
      <c r="KNK169" s="257"/>
      <c r="KNL169" s="256"/>
      <c r="KNM169" s="256"/>
      <c r="KNN169" s="256"/>
      <c r="KNO169" s="256"/>
      <c r="KNP169" s="257"/>
      <c r="KNQ169" s="257"/>
      <c r="KNR169" s="257"/>
      <c r="KNS169" s="257"/>
      <c r="KNT169" s="256"/>
      <c r="KNU169" s="256"/>
      <c r="KNV169" s="256"/>
      <c r="KNW169" s="256"/>
      <c r="KNX169" s="257"/>
      <c r="KNY169" s="257"/>
      <c r="KNZ169" s="257"/>
      <c r="KOA169" s="257"/>
      <c r="KOB169" s="256"/>
      <c r="KOC169" s="256"/>
      <c r="KOD169" s="256"/>
      <c r="KOE169" s="256"/>
      <c r="KOF169" s="257"/>
      <c r="KOG169" s="257"/>
      <c r="KOH169" s="257"/>
      <c r="KOI169" s="257"/>
      <c r="KOJ169" s="256"/>
      <c r="KOK169" s="256"/>
      <c r="KOL169" s="256"/>
      <c r="KOM169" s="256"/>
      <c r="KON169" s="257"/>
      <c r="KOO169" s="257"/>
      <c r="KOP169" s="257"/>
      <c r="KOQ169" s="257"/>
      <c r="KOR169" s="256"/>
      <c r="KOS169" s="256"/>
      <c r="KOT169" s="256"/>
      <c r="KOU169" s="256"/>
      <c r="KOV169" s="257"/>
      <c r="KOW169" s="257"/>
      <c r="KOX169" s="257"/>
      <c r="KOY169" s="257"/>
      <c r="KOZ169" s="256"/>
      <c r="KPA169" s="256"/>
      <c r="KPB169" s="256"/>
      <c r="KPC169" s="256"/>
      <c r="KPD169" s="257"/>
      <c r="KPE169" s="257"/>
      <c r="KPF169" s="257"/>
      <c r="KPG169" s="257"/>
      <c r="KPH169" s="256"/>
      <c r="KPI169" s="256"/>
      <c r="KPJ169" s="256"/>
      <c r="KPK169" s="256"/>
      <c r="KPL169" s="257"/>
      <c r="KPM169" s="257"/>
      <c r="KPN169" s="257"/>
      <c r="KPO169" s="257"/>
      <c r="KPP169" s="256"/>
      <c r="KPQ169" s="256"/>
      <c r="KPR169" s="256"/>
      <c r="KPS169" s="256"/>
      <c r="KPT169" s="257"/>
      <c r="KPU169" s="257"/>
      <c r="KPV169" s="257"/>
      <c r="KPW169" s="257"/>
      <c r="KPX169" s="256"/>
      <c r="KPY169" s="256"/>
      <c r="KPZ169" s="256"/>
      <c r="KQA169" s="256"/>
      <c r="KQB169" s="257"/>
      <c r="KQC169" s="257"/>
      <c r="KQD169" s="257"/>
      <c r="KQE169" s="257"/>
      <c r="KQF169" s="256"/>
      <c r="KQG169" s="256"/>
      <c r="KQH169" s="256"/>
      <c r="KQI169" s="256"/>
      <c r="KQJ169" s="257"/>
      <c r="KQK169" s="257"/>
      <c r="KQL169" s="257"/>
      <c r="KQM169" s="257"/>
      <c r="KQN169" s="256"/>
      <c r="KQO169" s="256"/>
      <c r="KQP169" s="256"/>
      <c r="KQQ169" s="256"/>
      <c r="KQR169" s="257"/>
      <c r="KQS169" s="257"/>
      <c r="KQT169" s="257"/>
      <c r="KQU169" s="257"/>
      <c r="KQV169" s="256"/>
      <c r="KQW169" s="256"/>
      <c r="KQX169" s="256"/>
      <c r="KQY169" s="256"/>
      <c r="KQZ169" s="257"/>
      <c r="KRA169" s="257"/>
      <c r="KRB169" s="257"/>
      <c r="KRC169" s="257"/>
      <c r="KRD169" s="256"/>
      <c r="KRE169" s="256"/>
      <c r="KRF169" s="256"/>
      <c r="KRG169" s="256"/>
      <c r="KRH169" s="257"/>
      <c r="KRI169" s="257"/>
      <c r="KRJ169" s="257"/>
      <c r="KRK169" s="257"/>
      <c r="KRL169" s="256"/>
      <c r="KRM169" s="256"/>
      <c r="KRN169" s="256"/>
      <c r="KRO169" s="256"/>
      <c r="KRP169" s="257"/>
      <c r="KRQ169" s="257"/>
      <c r="KRR169" s="257"/>
      <c r="KRS169" s="257"/>
      <c r="KRT169" s="256"/>
      <c r="KRU169" s="256"/>
      <c r="KRV169" s="256"/>
      <c r="KRW169" s="256"/>
      <c r="KRX169" s="257"/>
      <c r="KRY169" s="257"/>
      <c r="KRZ169" s="257"/>
      <c r="KSA169" s="257"/>
      <c r="KSB169" s="256"/>
      <c r="KSC169" s="256"/>
      <c r="KSD169" s="256"/>
      <c r="KSE169" s="256"/>
      <c r="KSF169" s="257"/>
      <c r="KSG169" s="257"/>
      <c r="KSH169" s="257"/>
      <c r="KSI169" s="257"/>
      <c r="KSJ169" s="256"/>
      <c r="KSK169" s="256"/>
      <c r="KSL169" s="256"/>
      <c r="KSM169" s="256"/>
      <c r="KSN169" s="257"/>
      <c r="KSO169" s="257"/>
      <c r="KSP169" s="257"/>
      <c r="KSQ169" s="257"/>
      <c r="KSR169" s="256"/>
      <c r="KSS169" s="256"/>
      <c r="KST169" s="256"/>
      <c r="KSU169" s="256"/>
      <c r="KSV169" s="257"/>
      <c r="KSW169" s="257"/>
      <c r="KSX169" s="257"/>
      <c r="KSY169" s="257"/>
      <c r="KSZ169" s="256"/>
      <c r="KTA169" s="256"/>
      <c r="KTB169" s="256"/>
      <c r="KTC169" s="256"/>
      <c r="KTD169" s="257"/>
      <c r="KTE169" s="257"/>
      <c r="KTF169" s="257"/>
      <c r="KTG169" s="257"/>
      <c r="KTH169" s="256"/>
      <c r="KTI169" s="256"/>
      <c r="KTJ169" s="256"/>
      <c r="KTK169" s="256"/>
      <c r="KTL169" s="257"/>
      <c r="KTM169" s="257"/>
      <c r="KTN169" s="257"/>
      <c r="KTO169" s="257"/>
      <c r="KTP169" s="256"/>
      <c r="KTQ169" s="256"/>
      <c r="KTR169" s="256"/>
      <c r="KTS169" s="256"/>
      <c r="KTT169" s="257"/>
      <c r="KTU169" s="257"/>
      <c r="KTV169" s="257"/>
      <c r="KTW169" s="257"/>
      <c r="KTX169" s="256"/>
      <c r="KTY169" s="256"/>
      <c r="KTZ169" s="256"/>
      <c r="KUA169" s="256"/>
      <c r="KUB169" s="257"/>
      <c r="KUC169" s="257"/>
      <c r="KUD169" s="257"/>
      <c r="KUE169" s="257"/>
      <c r="KUF169" s="256"/>
      <c r="KUG169" s="256"/>
      <c r="KUH169" s="256"/>
      <c r="KUI169" s="256"/>
      <c r="KUJ169" s="257"/>
      <c r="KUK169" s="257"/>
      <c r="KUL169" s="257"/>
      <c r="KUM169" s="257"/>
      <c r="KUN169" s="256"/>
      <c r="KUO169" s="256"/>
      <c r="KUP169" s="256"/>
      <c r="KUQ169" s="256"/>
      <c r="KUR169" s="257"/>
      <c r="KUS169" s="257"/>
      <c r="KUT169" s="257"/>
      <c r="KUU169" s="257"/>
      <c r="KUV169" s="256"/>
      <c r="KUW169" s="256"/>
      <c r="KUX169" s="256"/>
      <c r="KUY169" s="256"/>
      <c r="KUZ169" s="257"/>
      <c r="KVA169" s="257"/>
      <c r="KVB169" s="257"/>
      <c r="KVC169" s="257"/>
      <c r="KVD169" s="256"/>
      <c r="KVE169" s="256"/>
      <c r="KVF169" s="256"/>
      <c r="KVG169" s="256"/>
      <c r="KVH169" s="257"/>
      <c r="KVI169" s="257"/>
      <c r="KVJ169" s="257"/>
      <c r="KVK169" s="257"/>
      <c r="KVL169" s="256"/>
      <c r="KVM169" s="256"/>
      <c r="KVN169" s="256"/>
      <c r="KVO169" s="256"/>
      <c r="KVP169" s="257"/>
      <c r="KVQ169" s="257"/>
      <c r="KVR169" s="257"/>
      <c r="KVS169" s="257"/>
      <c r="KVT169" s="256"/>
      <c r="KVU169" s="256"/>
      <c r="KVV169" s="256"/>
      <c r="KVW169" s="256"/>
      <c r="KVX169" s="257"/>
      <c r="KVY169" s="257"/>
      <c r="KVZ169" s="257"/>
      <c r="KWA169" s="257"/>
      <c r="KWB169" s="256"/>
      <c r="KWC169" s="256"/>
      <c r="KWD169" s="256"/>
      <c r="KWE169" s="256"/>
      <c r="KWF169" s="257"/>
      <c r="KWG169" s="257"/>
      <c r="KWH169" s="257"/>
      <c r="KWI169" s="257"/>
      <c r="KWJ169" s="256"/>
      <c r="KWK169" s="256"/>
      <c r="KWL169" s="256"/>
      <c r="KWM169" s="256"/>
      <c r="KWN169" s="257"/>
      <c r="KWO169" s="257"/>
      <c r="KWP169" s="257"/>
      <c r="KWQ169" s="257"/>
      <c r="KWR169" s="256"/>
      <c r="KWS169" s="256"/>
      <c r="KWT169" s="256"/>
      <c r="KWU169" s="256"/>
      <c r="KWV169" s="257"/>
      <c r="KWW169" s="257"/>
      <c r="KWX169" s="257"/>
      <c r="KWY169" s="257"/>
      <c r="KWZ169" s="256"/>
      <c r="KXA169" s="256"/>
      <c r="KXB169" s="256"/>
      <c r="KXC169" s="256"/>
      <c r="KXD169" s="257"/>
      <c r="KXE169" s="257"/>
      <c r="KXF169" s="257"/>
      <c r="KXG169" s="257"/>
      <c r="KXH169" s="256"/>
      <c r="KXI169" s="256"/>
      <c r="KXJ169" s="256"/>
      <c r="KXK169" s="256"/>
      <c r="KXL169" s="257"/>
      <c r="KXM169" s="257"/>
      <c r="KXN169" s="257"/>
      <c r="KXO169" s="257"/>
      <c r="KXP169" s="256"/>
      <c r="KXQ169" s="256"/>
      <c r="KXR169" s="256"/>
      <c r="KXS169" s="256"/>
      <c r="KXT169" s="257"/>
      <c r="KXU169" s="257"/>
      <c r="KXV169" s="257"/>
      <c r="KXW169" s="257"/>
      <c r="KXX169" s="256"/>
      <c r="KXY169" s="256"/>
      <c r="KXZ169" s="256"/>
      <c r="KYA169" s="256"/>
      <c r="KYB169" s="257"/>
      <c r="KYC169" s="257"/>
      <c r="KYD169" s="257"/>
      <c r="KYE169" s="257"/>
      <c r="KYF169" s="256"/>
      <c r="KYG169" s="256"/>
      <c r="KYH169" s="256"/>
      <c r="KYI169" s="256"/>
      <c r="KYJ169" s="257"/>
      <c r="KYK169" s="257"/>
      <c r="KYL169" s="257"/>
      <c r="KYM169" s="257"/>
      <c r="KYN169" s="256"/>
      <c r="KYO169" s="256"/>
      <c r="KYP169" s="256"/>
      <c r="KYQ169" s="256"/>
      <c r="KYR169" s="257"/>
      <c r="KYS169" s="257"/>
      <c r="KYT169" s="257"/>
      <c r="KYU169" s="257"/>
      <c r="KYV169" s="256"/>
      <c r="KYW169" s="256"/>
      <c r="KYX169" s="256"/>
      <c r="KYY169" s="256"/>
      <c r="KYZ169" s="257"/>
      <c r="KZA169" s="257"/>
      <c r="KZB169" s="257"/>
      <c r="KZC169" s="257"/>
      <c r="KZD169" s="256"/>
      <c r="KZE169" s="256"/>
      <c r="KZF169" s="256"/>
      <c r="KZG169" s="256"/>
      <c r="KZH169" s="257"/>
      <c r="KZI169" s="257"/>
      <c r="KZJ169" s="257"/>
      <c r="KZK169" s="257"/>
      <c r="KZL169" s="256"/>
      <c r="KZM169" s="256"/>
      <c r="KZN169" s="256"/>
      <c r="KZO169" s="256"/>
      <c r="KZP169" s="257"/>
      <c r="KZQ169" s="257"/>
      <c r="KZR169" s="257"/>
      <c r="KZS169" s="257"/>
      <c r="KZT169" s="256"/>
      <c r="KZU169" s="256"/>
      <c r="KZV169" s="256"/>
      <c r="KZW169" s="256"/>
      <c r="KZX169" s="257"/>
      <c r="KZY169" s="257"/>
      <c r="KZZ169" s="257"/>
      <c r="LAA169" s="257"/>
      <c r="LAB169" s="256"/>
      <c r="LAC169" s="256"/>
      <c r="LAD169" s="256"/>
      <c r="LAE169" s="256"/>
      <c r="LAF169" s="257"/>
      <c r="LAG169" s="257"/>
      <c r="LAH169" s="257"/>
      <c r="LAI169" s="257"/>
      <c r="LAJ169" s="256"/>
      <c r="LAK169" s="256"/>
      <c r="LAL169" s="256"/>
      <c r="LAM169" s="256"/>
      <c r="LAN169" s="257"/>
      <c r="LAO169" s="257"/>
      <c r="LAP169" s="257"/>
      <c r="LAQ169" s="257"/>
      <c r="LAR169" s="256"/>
      <c r="LAS169" s="256"/>
      <c r="LAT169" s="256"/>
      <c r="LAU169" s="256"/>
      <c r="LAV169" s="257"/>
      <c r="LAW169" s="257"/>
      <c r="LAX169" s="257"/>
      <c r="LAY169" s="257"/>
      <c r="LAZ169" s="256"/>
      <c r="LBA169" s="256"/>
      <c r="LBB169" s="256"/>
      <c r="LBC169" s="256"/>
      <c r="LBD169" s="257"/>
      <c r="LBE169" s="257"/>
      <c r="LBF169" s="257"/>
      <c r="LBG169" s="257"/>
      <c r="LBH169" s="256"/>
      <c r="LBI169" s="256"/>
      <c r="LBJ169" s="256"/>
      <c r="LBK169" s="256"/>
      <c r="LBL169" s="257"/>
      <c r="LBM169" s="257"/>
      <c r="LBN169" s="257"/>
      <c r="LBO169" s="257"/>
      <c r="LBP169" s="256"/>
      <c r="LBQ169" s="256"/>
      <c r="LBR169" s="256"/>
      <c r="LBS169" s="256"/>
      <c r="LBT169" s="257"/>
      <c r="LBU169" s="257"/>
      <c r="LBV169" s="257"/>
      <c r="LBW169" s="257"/>
      <c r="LBX169" s="256"/>
      <c r="LBY169" s="256"/>
      <c r="LBZ169" s="256"/>
      <c r="LCA169" s="256"/>
      <c r="LCB169" s="257"/>
      <c r="LCC169" s="257"/>
      <c r="LCD169" s="257"/>
      <c r="LCE169" s="257"/>
      <c r="LCF169" s="256"/>
      <c r="LCG169" s="256"/>
      <c r="LCH169" s="256"/>
      <c r="LCI169" s="256"/>
      <c r="LCJ169" s="257"/>
      <c r="LCK169" s="257"/>
      <c r="LCL169" s="257"/>
      <c r="LCM169" s="257"/>
      <c r="LCN169" s="256"/>
      <c r="LCO169" s="256"/>
      <c r="LCP169" s="256"/>
      <c r="LCQ169" s="256"/>
      <c r="LCR169" s="257"/>
      <c r="LCS169" s="257"/>
      <c r="LCT169" s="257"/>
      <c r="LCU169" s="257"/>
      <c r="LCV169" s="256"/>
      <c r="LCW169" s="256"/>
      <c r="LCX169" s="256"/>
      <c r="LCY169" s="256"/>
      <c r="LCZ169" s="257"/>
      <c r="LDA169" s="257"/>
      <c r="LDB169" s="257"/>
      <c r="LDC169" s="257"/>
      <c r="LDD169" s="256"/>
      <c r="LDE169" s="256"/>
      <c r="LDF169" s="256"/>
      <c r="LDG169" s="256"/>
      <c r="LDH169" s="257"/>
      <c r="LDI169" s="257"/>
      <c r="LDJ169" s="257"/>
      <c r="LDK169" s="257"/>
      <c r="LDL169" s="256"/>
      <c r="LDM169" s="256"/>
      <c r="LDN169" s="256"/>
      <c r="LDO169" s="256"/>
      <c r="LDP169" s="257"/>
      <c r="LDQ169" s="257"/>
      <c r="LDR169" s="257"/>
      <c r="LDS169" s="257"/>
      <c r="LDT169" s="256"/>
      <c r="LDU169" s="256"/>
      <c r="LDV169" s="256"/>
      <c r="LDW169" s="256"/>
      <c r="LDX169" s="257"/>
      <c r="LDY169" s="257"/>
      <c r="LDZ169" s="257"/>
      <c r="LEA169" s="257"/>
      <c r="LEB169" s="256"/>
      <c r="LEC169" s="256"/>
      <c r="LED169" s="256"/>
      <c r="LEE169" s="256"/>
      <c r="LEF169" s="257"/>
      <c r="LEG169" s="257"/>
      <c r="LEH169" s="257"/>
      <c r="LEI169" s="257"/>
      <c r="LEJ169" s="256"/>
      <c r="LEK169" s="256"/>
      <c r="LEL169" s="256"/>
      <c r="LEM169" s="256"/>
      <c r="LEN169" s="257"/>
      <c r="LEO169" s="257"/>
      <c r="LEP169" s="257"/>
      <c r="LEQ169" s="257"/>
      <c r="LER169" s="256"/>
      <c r="LES169" s="256"/>
      <c r="LET169" s="256"/>
      <c r="LEU169" s="256"/>
      <c r="LEV169" s="257"/>
      <c r="LEW169" s="257"/>
      <c r="LEX169" s="257"/>
      <c r="LEY169" s="257"/>
      <c r="LEZ169" s="256"/>
      <c r="LFA169" s="256"/>
      <c r="LFB169" s="256"/>
      <c r="LFC169" s="256"/>
      <c r="LFD169" s="257"/>
      <c r="LFE169" s="257"/>
      <c r="LFF169" s="257"/>
      <c r="LFG169" s="257"/>
      <c r="LFH169" s="256"/>
      <c r="LFI169" s="256"/>
      <c r="LFJ169" s="256"/>
      <c r="LFK169" s="256"/>
      <c r="LFL169" s="257"/>
      <c r="LFM169" s="257"/>
      <c r="LFN169" s="257"/>
      <c r="LFO169" s="257"/>
      <c r="LFP169" s="256"/>
      <c r="LFQ169" s="256"/>
      <c r="LFR169" s="256"/>
      <c r="LFS169" s="256"/>
      <c r="LFT169" s="257"/>
      <c r="LFU169" s="257"/>
      <c r="LFV169" s="257"/>
      <c r="LFW169" s="257"/>
      <c r="LFX169" s="256"/>
      <c r="LFY169" s="256"/>
      <c r="LFZ169" s="256"/>
      <c r="LGA169" s="256"/>
      <c r="LGB169" s="257"/>
      <c r="LGC169" s="257"/>
      <c r="LGD169" s="257"/>
      <c r="LGE169" s="257"/>
      <c r="LGF169" s="256"/>
      <c r="LGG169" s="256"/>
      <c r="LGH169" s="256"/>
      <c r="LGI169" s="256"/>
      <c r="LGJ169" s="257"/>
      <c r="LGK169" s="257"/>
      <c r="LGL169" s="257"/>
      <c r="LGM169" s="257"/>
      <c r="LGN169" s="256"/>
      <c r="LGO169" s="256"/>
      <c r="LGP169" s="256"/>
      <c r="LGQ169" s="256"/>
      <c r="LGR169" s="257"/>
      <c r="LGS169" s="257"/>
      <c r="LGT169" s="257"/>
      <c r="LGU169" s="257"/>
      <c r="LGV169" s="256"/>
      <c r="LGW169" s="256"/>
      <c r="LGX169" s="256"/>
      <c r="LGY169" s="256"/>
      <c r="LGZ169" s="257"/>
      <c r="LHA169" s="257"/>
      <c r="LHB169" s="257"/>
      <c r="LHC169" s="257"/>
      <c r="LHD169" s="256"/>
      <c r="LHE169" s="256"/>
      <c r="LHF169" s="256"/>
      <c r="LHG169" s="256"/>
      <c r="LHH169" s="257"/>
      <c r="LHI169" s="257"/>
      <c r="LHJ169" s="257"/>
      <c r="LHK169" s="257"/>
      <c r="LHL169" s="256"/>
      <c r="LHM169" s="256"/>
      <c r="LHN169" s="256"/>
      <c r="LHO169" s="256"/>
      <c r="LHP169" s="257"/>
      <c r="LHQ169" s="257"/>
      <c r="LHR169" s="257"/>
      <c r="LHS169" s="257"/>
      <c r="LHT169" s="256"/>
      <c r="LHU169" s="256"/>
      <c r="LHV169" s="256"/>
      <c r="LHW169" s="256"/>
      <c r="LHX169" s="257"/>
      <c r="LHY169" s="257"/>
      <c r="LHZ169" s="257"/>
      <c r="LIA169" s="257"/>
      <c r="LIB169" s="256"/>
      <c r="LIC169" s="256"/>
      <c r="LID169" s="256"/>
      <c r="LIE169" s="256"/>
      <c r="LIF169" s="257"/>
      <c r="LIG169" s="257"/>
      <c r="LIH169" s="257"/>
      <c r="LII169" s="257"/>
      <c r="LIJ169" s="256"/>
      <c r="LIK169" s="256"/>
      <c r="LIL169" s="256"/>
      <c r="LIM169" s="256"/>
      <c r="LIN169" s="257"/>
      <c r="LIO169" s="257"/>
      <c r="LIP169" s="257"/>
      <c r="LIQ169" s="257"/>
      <c r="LIR169" s="256"/>
      <c r="LIS169" s="256"/>
      <c r="LIT169" s="256"/>
      <c r="LIU169" s="256"/>
      <c r="LIV169" s="257"/>
      <c r="LIW169" s="257"/>
      <c r="LIX169" s="257"/>
      <c r="LIY169" s="257"/>
      <c r="LIZ169" s="256"/>
      <c r="LJA169" s="256"/>
      <c r="LJB169" s="256"/>
      <c r="LJC169" s="256"/>
      <c r="LJD169" s="257"/>
      <c r="LJE169" s="257"/>
      <c r="LJF169" s="257"/>
      <c r="LJG169" s="257"/>
      <c r="LJH169" s="256"/>
      <c r="LJI169" s="256"/>
      <c r="LJJ169" s="256"/>
      <c r="LJK169" s="256"/>
      <c r="LJL169" s="257"/>
      <c r="LJM169" s="257"/>
      <c r="LJN169" s="257"/>
      <c r="LJO169" s="257"/>
      <c r="LJP169" s="256"/>
      <c r="LJQ169" s="256"/>
      <c r="LJR169" s="256"/>
      <c r="LJS169" s="256"/>
      <c r="LJT169" s="257"/>
      <c r="LJU169" s="257"/>
      <c r="LJV169" s="257"/>
      <c r="LJW169" s="257"/>
      <c r="LJX169" s="256"/>
      <c r="LJY169" s="256"/>
      <c r="LJZ169" s="256"/>
      <c r="LKA169" s="256"/>
      <c r="LKB169" s="257"/>
      <c r="LKC169" s="257"/>
      <c r="LKD169" s="257"/>
      <c r="LKE169" s="257"/>
      <c r="LKF169" s="256"/>
      <c r="LKG169" s="256"/>
      <c r="LKH169" s="256"/>
      <c r="LKI169" s="256"/>
      <c r="LKJ169" s="257"/>
      <c r="LKK169" s="257"/>
      <c r="LKL169" s="257"/>
      <c r="LKM169" s="257"/>
      <c r="LKN169" s="256"/>
      <c r="LKO169" s="256"/>
      <c r="LKP169" s="256"/>
      <c r="LKQ169" s="256"/>
      <c r="LKR169" s="257"/>
      <c r="LKS169" s="257"/>
      <c r="LKT169" s="257"/>
      <c r="LKU169" s="257"/>
      <c r="LKV169" s="256"/>
      <c r="LKW169" s="256"/>
      <c r="LKX169" s="256"/>
      <c r="LKY169" s="256"/>
      <c r="LKZ169" s="257"/>
      <c r="LLA169" s="257"/>
      <c r="LLB169" s="257"/>
      <c r="LLC169" s="257"/>
      <c r="LLD169" s="256"/>
      <c r="LLE169" s="256"/>
      <c r="LLF169" s="256"/>
      <c r="LLG169" s="256"/>
      <c r="LLH169" s="257"/>
      <c r="LLI169" s="257"/>
      <c r="LLJ169" s="257"/>
      <c r="LLK169" s="257"/>
      <c r="LLL169" s="256"/>
      <c r="LLM169" s="256"/>
      <c r="LLN169" s="256"/>
      <c r="LLO169" s="256"/>
      <c r="LLP169" s="257"/>
      <c r="LLQ169" s="257"/>
      <c r="LLR169" s="257"/>
      <c r="LLS169" s="257"/>
      <c r="LLT169" s="256"/>
      <c r="LLU169" s="256"/>
      <c r="LLV169" s="256"/>
      <c r="LLW169" s="256"/>
      <c r="LLX169" s="257"/>
      <c r="LLY169" s="257"/>
      <c r="LLZ169" s="257"/>
      <c r="LMA169" s="257"/>
      <c r="LMB169" s="256"/>
      <c r="LMC169" s="256"/>
      <c r="LMD169" s="256"/>
      <c r="LME169" s="256"/>
      <c r="LMF169" s="257"/>
      <c r="LMG169" s="257"/>
      <c r="LMH169" s="257"/>
      <c r="LMI169" s="257"/>
      <c r="LMJ169" s="256"/>
      <c r="LMK169" s="256"/>
      <c r="LML169" s="256"/>
      <c r="LMM169" s="256"/>
      <c r="LMN169" s="257"/>
      <c r="LMO169" s="257"/>
      <c r="LMP169" s="257"/>
      <c r="LMQ169" s="257"/>
      <c r="LMR169" s="256"/>
      <c r="LMS169" s="256"/>
      <c r="LMT169" s="256"/>
      <c r="LMU169" s="256"/>
      <c r="LMV169" s="257"/>
      <c r="LMW169" s="257"/>
      <c r="LMX169" s="257"/>
      <c r="LMY169" s="257"/>
      <c r="LMZ169" s="256"/>
      <c r="LNA169" s="256"/>
      <c r="LNB169" s="256"/>
      <c r="LNC169" s="256"/>
      <c r="LND169" s="257"/>
      <c r="LNE169" s="257"/>
      <c r="LNF169" s="257"/>
      <c r="LNG169" s="257"/>
      <c r="LNH169" s="256"/>
      <c r="LNI169" s="256"/>
      <c r="LNJ169" s="256"/>
      <c r="LNK169" s="256"/>
      <c r="LNL169" s="257"/>
      <c r="LNM169" s="257"/>
      <c r="LNN169" s="257"/>
      <c r="LNO169" s="257"/>
      <c r="LNP169" s="256"/>
      <c r="LNQ169" s="256"/>
      <c r="LNR169" s="256"/>
      <c r="LNS169" s="256"/>
      <c r="LNT169" s="257"/>
      <c r="LNU169" s="257"/>
      <c r="LNV169" s="257"/>
      <c r="LNW169" s="257"/>
      <c r="LNX169" s="256"/>
      <c r="LNY169" s="256"/>
      <c r="LNZ169" s="256"/>
      <c r="LOA169" s="256"/>
      <c r="LOB169" s="257"/>
      <c r="LOC169" s="257"/>
      <c r="LOD169" s="257"/>
      <c r="LOE169" s="257"/>
      <c r="LOF169" s="256"/>
      <c r="LOG169" s="256"/>
      <c r="LOH169" s="256"/>
      <c r="LOI169" s="256"/>
      <c r="LOJ169" s="257"/>
      <c r="LOK169" s="257"/>
      <c r="LOL169" s="257"/>
      <c r="LOM169" s="257"/>
      <c r="LON169" s="256"/>
      <c r="LOO169" s="256"/>
      <c r="LOP169" s="256"/>
      <c r="LOQ169" s="256"/>
      <c r="LOR169" s="257"/>
      <c r="LOS169" s="257"/>
      <c r="LOT169" s="257"/>
      <c r="LOU169" s="257"/>
      <c r="LOV169" s="256"/>
      <c r="LOW169" s="256"/>
      <c r="LOX169" s="256"/>
      <c r="LOY169" s="256"/>
      <c r="LOZ169" s="257"/>
      <c r="LPA169" s="257"/>
      <c r="LPB169" s="257"/>
      <c r="LPC169" s="257"/>
      <c r="LPD169" s="256"/>
      <c r="LPE169" s="256"/>
      <c r="LPF169" s="256"/>
      <c r="LPG169" s="256"/>
      <c r="LPH169" s="257"/>
      <c r="LPI169" s="257"/>
      <c r="LPJ169" s="257"/>
      <c r="LPK169" s="257"/>
      <c r="LPL169" s="256"/>
      <c r="LPM169" s="256"/>
      <c r="LPN169" s="256"/>
      <c r="LPO169" s="256"/>
      <c r="LPP169" s="257"/>
      <c r="LPQ169" s="257"/>
      <c r="LPR169" s="257"/>
      <c r="LPS169" s="257"/>
      <c r="LPT169" s="256"/>
      <c r="LPU169" s="256"/>
      <c r="LPV169" s="256"/>
      <c r="LPW169" s="256"/>
      <c r="LPX169" s="257"/>
      <c r="LPY169" s="257"/>
      <c r="LPZ169" s="257"/>
      <c r="LQA169" s="257"/>
      <c r="LQB169" s="256"/>
      <c r="LQC169" s="256"/>
      <c r="LQD169" s="256"/>
      <c r="LQE169" s="256"/>
      <c r="LQF169" s="257"/>
      <c r="LQG169" s="257"/>
      <c r="LQH169" s="257"/>
      <c r="LQI169" s="257"/>
      <c r="LQJ169" s="256"/>
      <c r="LQK169" s="256"/>
      <c r="LQL169" s="256"/>
      <c r="LQM169" s="256"/>
      <c r="LQN169" s="257"/>
      <c r="LQO169" s="257"/>
      <c r="LQP169" s="257"/>
      <c r="LQQ169" s="257"/>
      <c r="LQR169" s="256"/>
      <c r="LQS169" s="256"/>
      <c r="LQT169" s="256"/>
      <c r="LQU169" s="256"/>
      <c r="LQV169" s="257"/>
      <c r="LQW169" s="257"/>
      <c r="LQX169" s="257"/>
      <c r="LQY169" s="257"/>
      <c r="LQZ169" s="256"/>
      <c r="LRA169" s="256"/>
      <c r="LRB169" s="256"/>
      <c r="LRC169" s="256"/>
      <c r="LRD169" s="257"/>
      <c r="LRE169" s="257"/>
      <c r="LRF169" s="257"/>
      <c r="LRG169" s="257"/>
      <c r="LRH169" s="256"/>
      <c r="LRI169" s="256"/>
      <c r="LRJ169" s="256"/>
      <c r="LRK169" s="256"/>
      <c r="LRL169" s="257"/>
      <c r="LRM169" s="257"/>
      <c r="LRN169" s="257"/>
      <c r="LRO169" s="257"/>
      <c r="LRP169" s="256"/>
      <c r="LRQ169" s="256"/>
      <c r="LRR169" s="256"/>
      <c r="LRS169" s="256"/>
      <c r="LRT169" s="257"/>
      <c r="LRU169" s="257"/>
      <c r="LRV169" s="257"/>
      <c r="LRW169" s="257"/>
      <c r="LRX169" s="256"/>
      <c r="LRY169" s="256"/>
      <c r="LRZ169" s="256"/>
      <c r="LSA169" s="256"/>
      <c r="LSB169" s="257"/>
      <c r="LSC169" s="257"/>
      <c r="LSD169" s="257"/>
      <c r="LSE169" s="257"/>
      <c r="LSF169" s="256"/>
      <c r="LSG169" s="256"/>
      <c r="LSH169" s="256"/>
      <c r="LSI169" s="256"/>
      <c r="LSJ169" s="257"/>
      <c r="LSK169" s="257"/>
      <c r="LSL169" s="257"/>
      <c r="LSM169" s="257"/>
      <c r="LSN169" s="256"/>
      <c r="LSO169" s="256"/>
      <c r="LSP169" s="256"/>
      <c r="LSQ169" s="256"/>
      <c r="LSR169" s="257"/>
      <c r="LSS169" s="257"/>
      <c r="LST169" s="257"/>
      <c r="LSU169" s="257"/>
      <c r="LSV169" s="256"/>
      <c r="LSW169" s="256"/>
      <c r="LSX169" s="256"/>
      <c r="LSY169" s="256"/>
      <c r="LSZ169" s="257"/>
      <c r="LTA169" s="257"/>
      <c r="LTB169" s="257"/>
      <c r="LTC169" s="257"/>
      <c r="LTD169" s="256"/>
      <c r="LTE169" s="256"/>
      <c r="LTF169" s="256"/>
      <c r="LTG169" s="256"/>
      <c r="LTH169" s="257"/>
      <c r="LTI169" s="257"/>
      <c r="LTJ169" s="257"/>
      <c r="LTK169" s="257"/>
      <c r="LTL169" s="256"/>
      <c r="LTM169" s="256"/>
      <c r="LTN169" s="256"/>
      <c r="LTO169" s="256"/>
      <c r="LTP169" s="257"/>
      <c r="LTQ169" s="257"/>
      <c r="LTR169" s="257"/>
      <c r="LTS169" s="257"/>
      <c r="LTT169" s="256"/>
      <c r="LTU169" s="256"/>
      <c r="LTV169" s="256"/>
      <c r="LTW169" s="256"/>
      <c r="LTX169" s="257"/>
      <c r="LTY169" s="257"/>
      <c r="LTZ169" s="257"/>
      <c r="LUA169" s="257"/>
      <c r="LUB169" s="256"/>
      <c r="LUC169" s="256"/>
      <c r="LUD169" s="256"/>
      <c r="LUE169" s="256"/>
      <c r="LUF169" s="257"/>
      <c r="LUG169" s="257"/>
      <c r="LUH169" s="257"/>
      <c r="LUI169" s="257"/>
      <c r="LUJ169" s="256"/>
      <c r="LUK169" s="256"/>
      <c r="LUL169" s="256"/>
      <c r="LUM169" s="256"/>
      <c r="LUN169" s="257"/>
      <c r="LUO169" s="257"/>
      <c r="LUP169" s="257"/>
      <c r="LUQ169" s="257"/>
      <c r="LUR169" s="256"/>
      <c r="LUS169" s="256"/>
      <c r="LUT169" s="256"/>
      <c r="LUU169" s="256"/>
      <c r="LUV169" s="257"/>
      <c r="LUW169" s="257"/>
      <c r="LUX169" s="257"/>
      <c r="LUY169" s="257"/>
      <c r="LUZ169" s="256"/>
      <c r="LVA169" s="256"/>
      <c r="LVB169" s="256"/>
      <c r="LVC169" s="256"/>
      <c r="LVD169" s="257"/>
      <c r="LVE169" s="257"/>
      <c r="LVF169" s="257"/>
      <c r="LVG169" s="257"/>
      <c r="LVH169" s="256"/>
      <c r="LVI169" s="256"/>
      <c r="LVJ169" s="256"/>
      <c r="LVK169" s="256"/>
      <c r="LVL169" s="257"/>
      <c r="LVM169" s="257"/>
      <c r="LVN169" s="257"/>
      <c r="LVO169" s="257"/>
      <c r="LVP169" s="256"/>
      <c r="LVQ169" s="256"/>
      <c r="LVR169" s="256"/>
      <c r="LVS169" s="256"/>
      <c r="LVT169" s="257"/>
      <c r="LVU169" s="257"/>
      <c r="LVV169" s="257"/>
      <c r="LVW169" s="257"/>
      <c r="LVX169" s="256"/>
      <c r="LVY169" s="256"/>
      <c r="LVZ169" s="256"/>
      <c r="LWA169" s="256"/>
      <c r="LWB169" s="257"/>
      <c r="LWC169" s="257"/>
      <c r="LWD169" s="257"/>
      <c r="LWE169" s="257"/>
      <c r="LWF169" s="256"/>
      <c r="LWG169" s="256"/>
      <c r="LWH169" s="256"/>
      <c r="LWI169" s="256"/>
      <c r="LWJ169" s="257"/>
      <c r="LWK169" s="257"/>
      <c r="LWL169" s="257"/>
      <c r="LWM169" s="257"/>
      <c r="LWN169" s="256"/>
      <c r="LWO169" s="256"/>
      <c r="LWP169" s="256"/>
      <c r="LWQ169" s="256"/>
      <c r="LWR169" s="257"/>
      <c r="LWS169" s="257"/>
      <c r="LWT169" s="257"/>
      <c r="LWU169" s="257"/>
      <c r="LWV169" s="256"/>
      <c r="LWW169" s="256"/>
      <c r="LWX169" s="256"/>
      <c r="LWY169" s="256"/>
      <c r="LWZ169" s="257"/>
      <c r="LXA169" s="257"/>
      <c r="LXB169" s="257"/>
      <c r="LXC169" s="257"/>
      <c r="LXD169" s="256"/>
      <c r="LXE169" s="256"/>
      <c r="LXF169" s="256"/>
      <c r="LXG169" s="256"/>
      <c r="LXH169" s="257"/>
      <c r="LXI169" s="257"/>
      <c r="LXJ169" s="257"/>
      <c r="LXK169" s="257"/>
      <c r="LXL169" s="256"/>
      <c r="LXM169" s="256"/>
      <c r="LXN169" s="256"/>
      <c r="LXO169" s="256"/>
      <c r="LXP169" s="257"/>
      <c r="LXQ169" s="257"/>
      <c r="LXR169" s="257"/>
      <c r="LXS169" s="257"/>
      <c r="LXT169" s="256"/>
      <c r="LXU169" s="256"/>
      <c r="LXV169" s="256"/>
      <c r="LXW169" s="256"/>
      <c r="LXX169" s="257"/>
      <c r="LXY169" s="257"/>
      <c r="LXZ169" s="257"/>
      <c r="LYA169" s="257"/>
      <c r="LYB169" s="256"/>
      <c r="LYC169" s="256"/>
      <c r="LYD169" s="256"/>
      <c r="LYE169" s="256"/>
      <c r="LYF169" s="257"/>
      <c r="LYG169" s="257"/>
      <c r="LYH169" s="257"/>
      <c r="LYI169" s="257"/>
      <c r="LYJ169" s="256"/>
      <c r="LYK169" s="256"/>
      <c r="LYL169" s="256"/>
      <c r="LYM169" s="256"/>
      <c r="LYN169" s="257"/>
      <c r="LYO169" s="257"/>
      <c r="LYP169" s="257"/>
      <c r="LYQ169" s="257"/>
      <c r="LYR169" s="256"/>
      <c r="LYS169" s="256"/>
      <c r="LYT169" s="256"/>
      <c r="LYU169" s="256"/>
      <c r="LYV169" s="257"/>
      <c r="LYW169" s="257"/>
      <c r="LYX169" s="257"/>
      <c r="LYY169" s="257"/>
      <c r="LYZ169" s="256"/>
      <c r="LZA169" s="256"/>
      <c r="LZB169" s="256"/>
      <c r="LZC169" s="256"/>
      <c r="LZD169" s="257"/>
      <c r="LZE169" s="257"/>
      <c r="LZF169" s="257"/>
      <c r="LZG169" s="257"/>
      <c r="LZH169" s="256"/>
      <c r="LZI169" s="256"/>
      <c r="LZJ169" s="256"/>
      <c r="LZK169" s="256"/>
      <c r="LZL169" s="257"/>
      <c r="LZM169" s="257"/>
      <c r="LZN169" s="257"/>
      <c r="LZO169" s="257"/>
      <c r="LZP169" s="256"/>
      <c r="LZQ169" s="256"/>
      <c r="LZR169" s="256"/>
      <c r="LZS169" s="256"/>
      <c r="LZT169" s="257"/>
      <c r="LZU169" s="257"/>
      <c r="LZV169" s="257"/>
      <c r="LZW169" s="257"/>
      <c r="LZX169" s="256"/>
      <c r="LZY169" s="256"/>
      <c r="LZZ169" s="256"/>
      <c r="MAA169" s="256"/>
      <c r="MAB169" s="257"/>
      <c r="MAC169" s="257"/>
      <c r="MAD169" s="257"/>
      <c r="MAE169" s="257"/>
      <c r="MAF169" s="256"/>
      <c r="MAG169" s="256"/>
      <c r="MAH169" s="256"/>
      <c r="MAI169" s="256"/>
      <c r="MAJ169" s="257"/>
      <c r="MAK169" s="257"/>
      <c r="MAL169" s="257"/>
      <c r="MAM169" s="257"/>
      <c r="MAN169" s="256"/>
      <c r="MAO169" s="256"/>
      <c r="MAP169" s="256"/>
      <c r="MAQ169" s="256"/>
      <c r="MAR169" s="257"/>
      <c r="MAS169" s="257"/>
      <c r="MAT169" s="257"/>
      <c r="MAU169" s="257"/>
      <c r="MAV169" s="256"/>
      <c r="MAW169" s="256"/>
      <c r="MAX169" s="256"/>
      <c r="MAY169" s="256"/>
      <c r="MAZ169" s="257"/>
      <c r="MBA169" s="257"/>
      <c r="MBB169" s="257"/>
      <c r="MBC169" s="257"/>
      <c r="MBD169" s="256"/>
      <c r="MBE169" s="256"/>
      <c r="MBF169" s="256"/>
      <c r="MBG169" s="256"/>
      <c r="MBH169" s="257"/>
      <c r="MBI169" s="257"/>
      <c r="MBJ169" s="257"/>
      <c r="MBK169" s="257"/>
      <c r="MBL169" s="256"/>
      <c r="MBM169" s="256"/>
      <c r="MBN169" s="256"/>
      <c r="MBO169" s="256"/>
      <c r="MBP169" s="257"/>
      <c r="MBQ169" s="257"/>
      <c r="MBR169" s="257"/>
      <c r="MBS169" s="257"/>
      <c r="MBT169" s="256"/>
      <c r="MBU169" s="256"/>
      <c r="MBV169" s="256"/>
      <c r="MBW169" s="256"/>
      <c r="MBX169" s="257"/>
      <c r="MBY169" s="257"/>
      <c r="MBZ169" s="257"/>
      <c r="MCA169" s="257"/>
      <c r="MCB169" s="256"/>
      <c r="MCC169" s="256"/>
      <c r="MCD169" s="256"/>
      <c r="MCE169" s="256"/>
      <c r="MCF169" s="257"/>
      <c r="MCG169" s="257"/>
      <c r="MCH169" s="257"/>
      <c r="MCI169" s="257"/>
      <c r="MCJ169" s="256"/>
      <c r="MCK169" s="256"/>
      <c r="MCL169" s="256"/>
      <c r="MCM169" s="256"/>
      <c r="MCN169" s="257"/>
      <c r="MCO169" s="257"/>
      <c r="MCP169" s="257"/>
      <c r="MCQ169" s="257"/>
      <c r="MCR169" s="256"/>
      <c r="MCS169" s="256"/>
      <c r="MCT169" s="256"/>
      <c r="MCU169" s="256"/>
      <c r="MCV169" s="257"/>
      <c r="MCW169" s="257"/>
      <c r="MCX169" s="257"/>
      <c r="MCY169" s="257"/>
      <c r="MCZ169" s="256"/>
      <c r="MDA169" s="256"/>
      <c r="MDB169" s="256"/>
      <c r="MDC169" s="256"/>
      <c r="MDD169" s="257"/>
      <c r="MDE169" s="257"/>
      <c r="MDF169" s="257"/>
      <c r="MDG169" s="257"/>
      <c r="MDH169" s="256"/>
      <c r="MDI169" s="256"/>
      <c r="MDJ169" s="256"/>
      <c r="MDK169" s="256"/>
      <c r="MDL169" s="257"/>
      <c r="MDM169" s="257"/>
      <c r="MDN169" s="257"/>
      <c r="MDO169" s="257"/>
      <c r="MDP169" s="256"/>
      <c r="MDQ169" s="256"/>
      <c r="MDR169" s="256"/>
      <c r="MDS169" s="256"/>
      <c r="MDT169" s="257"/>
      <c r="MDU169" s="257"/>
      <c r="MDV169" s="257"/>
      <c r="MDW169" s="257"/>
      <c r="MDX169" s="256"/>
      <c r="MDY169" s="256"/>
      <c r="MDZ169" s="256"/>
      <c r="MEA169" s="256"/>
      <c r="MEB169" s="257"/>
      <c r="MEC169" s="257"/>
      <c r="MED169" s="257"/>
      <c r="MEE169" s="257"/>
      <c r="MEF169" s="256"/>
      <c r="MEG169" s="256"/>
      <c r="MEH169" s="256"/>
      <c r="MEI169" s="256"/>
      <c r="MEJ169" s="257"/>
      <c r="MEK169" s="257"/>
      <c r="MEL169" s="257"/>
      <c r="MEM169" s="257"/>
      <c r="MEN169" s="256"/>
      <c r="MEO169" s="256"/>
      <c r="MEP169" s="256"/>
      <c r="MEQ169" s="256"/>
      <c r="MER169" s="257"/>
      <c r="MES169" s="257"/>
      <c r="MET169" s="257"/>
      <c r="MEU169" s="257"/>
      <c r="MEV169" s="256"/>
      <c r="MEW169" s="256"/>
      <c r="MEX169" s="256"/>
      <c r="MEY169" s="256"/>
      <c r="MEZ169" s="257"/>
      <c r="MFA169" s="257"/>
      <c r="MFB169" s="257"/>
      <c r="MFC169" s="257"/>
      <c r="MFD169" s="256"/>
      <c r="MFE169" s="256"/>
      <c r="MFF169" s="256"/>
      <c r="MFG169" s="256"/>
      <c r="MFH169" s="257"/>
      <c r="MFI169" s="257"/>
      <c r="MFJ169" s="257"/>
      <c r="MFK169" s="257"/>
      <c r="MFL169" s="256"/>
      <c r="MFM169" s="256"/>
      <c r="MFN169" s="256"/>
      <c r="MFO169" s="256"/>
      <c r="MFP169" s="257"/>
      <c r="MFQ169" s="257"/>
      <c r="MFR169" s="257"/>
      <c r="MFS169" s="257"/>
      <c r="MFT169" s="256"/>
      <c r="MFU169" s="256"/>
      <c r="MFV169" s="256"/>
      <c r="MFW169" s="256"/>
      <c r="MFX169" s="257"/>
      <c r="MFY169" s="257"/>
      <c r="MFZ169" s="257"/>
      <c r="MGA169" s="257"/>
      <c r="MGB169" s="256"/>
      <c r="MGC169" s="256"/>
      <c r="MGD169" s="256"/>
      <c r="MGE169" s="256"/>
      <c r="MGF169" s="257"/>
      <c r="MGG169" s="257"/>
      <c r="MGH169" s="257"/>
      <c r="MGI169" s="257"/>
      <c r="MGJ169" s="256"/>
      <c r="MGK169" s="256"/>
      <c r="MGL169" s="256"/>
      <c r="MGM169" s="256"/>
      <c r="MGN169" s="257"/>
      <c r="MGO169" s="257"/>
      <c r="MGP169" s="257"/>
      <c r="MGQ169" s="257"/>
      <c r="MGR169" s="256"/>
      <c r="MGS169" s="256"/>
      <c r="MGT169" s="256"/>
      <c r="MGU169" s="256"/>
      <c r="MGV169" s="257"/>
      <c r="MGW169" s="257"/>
      <c r="MGX169" s="257"/>
      <c r="MGY169" s="257"/>
      <c r="MGZ169" s="256"/>
      <c r="MHA169" s="256"/>
      <c r="MHB169" s="256"/>
      <c r="MHC169" s="256"/>
      <c r="MHD169" s="257"/>
      <c r="MHE169" s="257"/>
      <c r="MHF169" s="257"/>
      <c r="MHG169" s="257"/>
      <c r="MHH169" s="256"/>
      <c r="MHI169" s="256"/>
      <c r="MHJ169" s="256"/>
      <c r="MHK169" s="256"/>
      <c r="MHL169" s="257"/>
      <c r="MHM169" s="257"/>
      <c r="MHN169" s="257"/>
      <c r="MHO169" s="257"/>
      <c r="MHP169" s="256"/>
      <c r="MHQ169" s="256"/>
      <c r="MHR169" s="256"/>
      <c r="MHS169" s="256"/>
      <c r="MHT169" s="257"/>
      <c r="MHU169" s="257"/>
      <c r="MHV169" s="257"/>
      <c r="MHW169" s="257"/>
      <c r="MHX169" s="256"/>
      <c r="MHY169" s="256"/>
      <c r="MHZ169" s="256"/>
      <c r="MIA169" s="256"/>
      <c r="MIB169" s="257"/>
      <c r="MIC169" s="257"/>
      <c r="MID169" s="257"/>
      <c r="MIE169" s="257"/>
      <c r="MIF169" s="256"/>
      <c r="MIG169" s="256"/>
      <c r="MIH169" s="256"/>
      <c r="MII169" s="256"/>
      <c r="MIJ169" s="257"/>
      <c r="MIK169" s="257"/>
      <c r="MIL169" s="257"/>
      <c r="MIM169" s="257"/>
      <c r="MIN169" s="256"/>
      <c r="MIO169" s="256"/>
      <c r="MIP169" s="256"/>
      <c r="MIQ169" s="256"/>
      <c r="MIR169" s="257"/>
      <c r="MIS169" s="257"/>
      <c r="MIT169" s="257"/>
      <c r="MIU169" s="257"/>
      <c r="MIV169" s="256"/>
      <c r="MIW169" s="256"/>
      <c r="MIX169" s="256"/>
      <c r="MIY169" s="256"/>
      <c r="MIZ169" s="257"/>
      <c r="MJA169" s="257"/>
      <c r="MJB169" s="257"/>
      <c r="MJC169" s="257"/>
      <c r="MJD169" s="256"/>
      <c r="MJE169" s="256"/>
      <c r="MJF169" s="256"/>
      <c r="MJG169" s="256"/>
      <c r="MJH169" s="257"/>
      <c r="MJI169" s="257"/>
      <c r="MJJ169" s="257"/>
      <c r="MJK169" s="257"/>
      <c r="MJL169" s="256"/>
      <c r="MJM169" s="256"/>
      <c r="MJN169" s="256"/>
      <c r="MJO169" s="256"/>
      <c r="MJP169" s="257"/>
      <c r="MJQ169" s="257"/>
      <c r="MJR169" s="257"/>
      <c r="MJS169" s="257"/>
      <c r="MJT169" s="256"/>
      <c r="MJU169" s="256"/>
      <c r="MJV169" s="256"/>
      <c r="MJW169" s="256"/>
      <c r="MJX169" s="257"/>
      <c r="MJY169" s="257"/>
      <c r="MJZ169" s="257"/>
      <c r="MKA169" s="257"/>
      <c r="MKB169" s="256"/>
      <c r="MKC169" s="256"/>
      <c r="MKD169" s="256"/>
      <c r="MKE169" s="256"/>
      <c r="MKF169" s="257"/>
      <c r="MKG169" s="257"/>
      <c r="MKH169" s="257"/>
      <c r="MKI169" s="257"/>
      <c r="MKJ169" s="256"/>
      <c r="MKK169" s="256"/>
      <c r="MKL169" s="256"/>
      <c r="MKM169" s="256"/>
      <c r="MKN169" s="257"/>
      <c r="MKO169" s="257"/>
      <c r="MKP169" s="257"/>
      <c r="MKQ169" s="257"/>
      <c r="MKR169" s="256"/>
      <c r="MKS169" s="256"/>
      <c r="MKT169" s="256"/>
      <c r="MKU169" s="256"/>
      <c r="MKV169" s="257"/>
      <c r="MKW169" s="257"/>
      <c r="MKX169" s="257"/>
      <c r="MKY169" s="257"/>
      <c r="MKZ169" s="256"/>
      <c r="MLA169" s="256"/>
      <c r="MLB169" s="256"/>
      <c r="MLC169" s="256"/>
      <c r="MLD169" s="257"/>
      <c r="MLE169" s="257"/>
      <c r="MLF169" s="257"/>
      <c r="MLG169" s="257"/>
      <c r="MLH169" s="256"/>
      <c r="MLI169" s="256"/>
      <c r="MLJ169" s="256"/>
      <c r="MLK169" s="256"/>
      <c r="MLL169" s="257"/>
      <c r="MLM169" s="257"/>
      <c r="MLN169" s="257"/>
      <c r="MLO169" s="257"/>
      <c r="MLP169" s="256"/>
      <c r="MLQ169" s="256"/>
      <c r="MLR169" s="256"/>
      <c r="MLS169" s="256"/>
      <c r="MLT169" s="257"/>
      <c r="MLU169" s="257"/>
      <c r="MLV169" s="257"/>
      <c r="MLW169" s="257"/>
      <c r="MLX169" s="256"/>
      <c r="MLY169" s="256"/>
      <c r="MLZ169" s="256"/>
      <c r="MMA169" s="256"/>
      <c r="MMB169" s="257"/>
      <c r="MMC169" s="257"/>
      <c r="MMD169" s="257"/>
      <c r="MME169" s="257"/>
      <c r="MMF169" s="256"/>
      <c r="MMG169" s="256"/>
      <c r="MMH169" s="256"/>
      <c r="MMI169" s="256"/>
      <c r="MMJ169" s="257"/>
      <c r="MMK169" s="257"/>
      <c r="MML169" s="257"/>
      <c r="MMM169" s="257"/>
      <c r="MMN169" s="256"/>
      <c r="MMO169" s="256"/>
      <c r="MMP169" s="256"/>
      <c r="MMQ169" s="256"/>
      <c r="MMR169" s="257"/>
      <c r="MMS169" s="257"/>
      <c r="MMT169" s="257"/>
      <c r="MMU169" s="257"/>
      <c r="MMV169" s="256"/>
      <c r="MMW169" s="256"/>
      <c r="MMX169" s="256"/>
      <c r="MMY169" s="256"/>
      <c r="MMZ169" s="257"/>
      <c r="MNA169" s="257"/>
      <c r="MNB169" s="257"/>
      <c r="MNC169" s="257"/>
      <c r="MND169" s="256"/>
      <c r="MNE169" s="256"/>
      <c r="MNF169" s="256"/>
      <c r="MNG169" s="256"/>
      <c r="MNH169" s="257"/>
      <c r="MNI169" s="257"/>
      <c r="MNJ169" s="257"/>
      <c r="MNK169" s="257"/>
      <c r="MNL169" s="256"/>
      <c r="MNM169" s="256"/>
      <c r="MNN169" s="256"/>
      <c r="MNO169" s="256"/>
      <c r="MNP169" s="257"/>
      <c r="MNQ169" s="257"/>
      <c r="MNR169" s="257"/>
      <c r="MNS169" s="257"/>
      <c r="MNT169" s="256"/>
      <c r="MNU169" s="256"/>
      <c r="MNV169" s="256"/>
      <c r="MNW169" s="256"/>
      <c r="MNX169" s="257"/>
      <c r="MNY169" s="257"/>
      <c r="MNZ169" s="257"/>
      <c r="MOA169" s="257"/>
      <c r="MOB169" s="256"/>
      <c r="MOC169" s="256"/>
      <c r="MOD169" s="256"/>
      <c r="MOE169" s="256"/>
      <c r="MOF169" s="257"/>
      <c r="MOG169" s="257"/>
      <c r="MOH169" s="257"/>
      <c r="MOI169" s="257"/>
      <c r="MOJ169" s="256"/>
      <c r="MOK169" s="256"/>
      <c r="MOL169" s="256"/>
      <c r="MOM169" s="256"/>
      <c r="MON169" s="257"/>
      <c r="MOO169" s="257"/>
      <c r="MOP169" s="257"/>
      <c r="MOQ169" s="257"/>
      <c r="MOR169" s="256"/>
      <c r="MOS169" s="256"/>
      <c r="MOT169" s="256"/>
      <c r="MOU169" s="256"/>
      <c r="MOV169" s="257"/>
      <c r="MOW169" s="257"/>
      <c r="MOX169" s="257"/>
      <c r="MOY169" s="257"/>
      <c r="MOZ169" s="256"/>
      <c r="MPA169" s="256"/>
      <c r="MPB169" s="256"/>
      <c r="MPC169" s="256"/>
      <c r="MPD169" s="257"/>
      <c r="MPE169" s="257"/>
      <c r="MPF169" s="257"/>
      <c r="MPG169" s="257"/>
      <c r="MPH169" s="256"/>
      <c r="MPI169" s="256"/>
      <c r="MPJ169" s="256"/>
      <c r="MPK169" s="256"/>
      <c r="MPL169" s="257"/>
      <c r="MPM169" s="257"/>
      <c r="MPN169" s="257"/>
      <c r="MPO169" s="257"/>
      <c r="MPP169" s="256"/>
      <c r="MPQ169" s="256"/>
      <c r="MPR169" s="256"/>
      <c r="MPS169" s="256"/>
      <c r="MPT169" s="257"/>
      <c r="MPU169" s="257"/>
      <c r="MPV169" s="257"/>
      <c r="MPW169" s="257"/>
      <c r="MPX169" s="256"/>
      <c r="MPY169" s="256"/>
      <c r="MPZ169" s="256"/>
      <c r="MQA169" s="256"/>
      <c r="MQB169" s="257"/>
      <c r="MQC169" s="257"/>
      <c r="MQD169" s="257"/>
      <c r="MQE169" s="257"/>
      <c r="MQF169" s="256"/>
      <c r="MQG169" s="256"/>
      <c r="MQH169" s="256"/>
      <c r="MQI169" s="256"/>
      <c r="MQJ169" s="257"/>
      <c r="MQK169" s="257"/>
      <c r="MQL169" s="257"/>
      <c r="MQM169" s="257"/>
      <c r="MQN169" s="256"/>
      <c r="MQO169" s="256"/>
      <c r="MQP169" s="256"/>
      <c r="MQQ169" s="256"/>
      <c r="MQR169" s="257"/>
      <c r="MQS169" s="257"/>
      <c r="MQT169" s="257"/>
      <c r="MQU169" s="257"/>
      <c r="MQV169" s="256"/>
      <c r="MQW169" s="256"/>
      <c r="MQX169" s="256"/>
      <c r="MQY169" s="256"/>
      <c r="MQZ169" s="257"/>
      <c r="MRA169" s="257"/>
      <c r="MRB169" s="257"/>
      <c r="MRC169" s="257"/>
      <c r="MRD169" s="256"/>
      <c r="MRE169" s="256"/>
      <c r="MRF169" s="256"/>
      <c r="MRG169" s="256"/>
      <c r="MRH169" s="257"/>
      <c r="MRI169" s="257"/>
      <c r="MRJ169" s="257"/>
      <c r="MRK169" s="257"/>
      <c r="MRL169" s="256"/>
      <c r="MRM169" s="256"/>
      <c r="MRN169" s="256"/>
      <c r="MRO169" s="256"/>
      <c r="MRP169" s="257"/>
      <c r="MRQ169" s="257"/>
      <c r="MRR169" s="257"/>
      <c r="MRS169" s="257"/>
      <c r="MRT169" s="256"/>
      <c r="MRU169" s="256"/>
      <c r="MRV169" s="256"/>
      <c r="MRW169" s="256"/>
      <c r="MRX169" s="257"/>
      <c r="MRY169" s="257"/>
      <c r="MRZ169" s="257"/>
      <c r="MSA169" s="257"/>
      <c r="MSB169" s="256"/>
      <c r="MSC169" s="256"/>
      <c r="MSD169" s="256"/>
      <c r="MSE169" s="256"/>
      <c r="MSF169" s="257"/>
      <c r="MSG169" s="257"/>
      <c r="MSH169" s="257"/>
      <c r="MSI169" s="257"/>
      <c r="MSJ169" s="256"/>
      <c r="MSK169" s="256"/>
      <c r="MSL169" s="256"/>
      <c r="MSM169" s="256"/>
      <c r="MSN169" s="257"/>
      <c r="MSO169" s="257"/>
      <c r="MSP169" s="257"/>
      <c r="MSQ169" s="257"/>
      <c r="MSR169" s="256"/>
      <c r="MSS169" s="256"/>
      <c r="MST169" s="256"/>
      <c r="MSU169" s="256"/>
      <c r="MSV169" s="257"/>
      <c r="MSW169" s="257"/>
      <c r="MSX169" s="257"/>
      <c r="MSY169" s="257"/>
      <c r="MSZ169" s="256"/>
      <c r="MTA169" s="256"/>
      <c r="MTB169" s="256"/>
      <c r="MTC169" s="256"/>
      <c r="MTD169" s="257"/>
      <c r="MTE169" s="257"/>
      <c r="MTF169" s="257"/>
      <c r="MTG169" s="257"/>
      <c r="MTH169" s="256"/>
      <c r="MTI169" s="256"/>
      <c r="MTJ169" s="256"/>
      <c r="MTK169" s="256"/>
      <c r="MTL169" s="257"/>
      <c r="MTM169" s="257"/>
      <c r="MTN169" s="257"/>
      <c r="MTO169" s="257"/>
      <c r="MTP169" s="256"/>
      <c r="MTQ169" s="256"/>
      <c r="MTR169" s="256"/>
      <c r="MTS169" s="256"/>
      <c r="MTT169" s="257"/>
      <c r="MTU169" s="257"/>
      <c r="MTV169" s="257"/>
      <c r="MTW169" s="257"/>
      <c r="MTX169" s="256"/>
      <c r="MTY169" s="256"/>
      <c r="MTZ169" s="256"/>
      <c r="MUA169" s="256"/>
      <c r="MUB169" s="257"/>
      <c r="MUC169" s="257"/>
      <c r="MUD169" s="257"/>
      <c r="MUE169" s="257"/>
      <c r="MUF169" s="256"/>
      <c r="MUG169" s="256"/>
      <c r="MUH169" s="256"/>
      <c r="MUI169" s="256"/>
      <c r="MUJ169" s="257"/>
      <c r="MUK169" s="257"/>
      <c r="MUL169" s="257"/>
      <c r="MUM169" s="257"/>
      <c r="MUN169" s="256"/>
      <c r="MUO169" s="256"/>
      <c r="MUP169" s="256"/>
      <c r="MUQ169" s="256"/>
      <c r="MUR169" s="257"/>
      <c r="MUS169" s="257"/>
      <c r="MUT169" s="257"/>
      <c r="MUU169" s="257"/>
      <c r="MUV169" s="256"/>
      <c r="MUW169" s="256"/>
      <c r="MUX169" s="256"/>
      <c r="MUY169" s="256"/>
      <c r="MUZ169" s="257"/>
      <c r="MVA169" s="257"/>
      <c r="MVB169" s="257"/>
      <c r="MVC169" s="257"/>
      <c r="MVD169" s="256"/>
      <c r="MVE169" s="256"/>
      <c r="MVF169" s="256"/>
      <c r="MVG169" s="256"/>
      <c r="MVH169" s="257"/>
      <c r="MVI169" s="257"/>
      <c r="MVJ169" s="257"/>
      <c r="MVK169" s="257"/>
      <c r="MVL169" s="256"/>
      <c r="MVM169" s="256"/>
      <c r="MVN169" s="256"/>
      <c r="MVO169" s="256"/>
      <c r="MVP169" s="257"/>
      <c r="MVQ169" s="257"/>
      <c r="MVR169" s="257"/>
      <c r="MVS169" s="257"/>
      <c r="MVT169" s="256"/>
      <c r="MVU169" s="256"/>
      <c r="MVV169" s="256"/>
      <c r="MVW169" s="256"/>
      <c r="MVX169" s="257"/>
      <c r="MVY169" s="257"/>
      <c r="MVZ169" s="257"/>
      <c r="MWA169" s="257"/>
      <c r="MWB169" s="256"/>
      <c r="MWC169" s="256"/>
      <c r="MWD169" s="256"/>
      <c r="MWE169" s="256"/>
      <c r="MWF169" s="257"/>
      <c r="MWG169" s="257"/>
      <c r="MWH169" s="257"/>
      <c r="MWI169" s="257"/>
      <c r="MWJ169" s="256"/>
      <c r="MWK169" s="256"/>
      <c r="MWL169" s="256"/>
      <c r="MWM169" s="256"/>
      <c r="MWN169" s="257"/>
      <c r="MWO169" s="257"/>
      <c r="MWP169" s="257"/>
      <c r="MWQ169" s="257"/>
      <c r="MWR169" s="256"/>
      <c r="MWS169" s="256"/>
      <c r="MWT169" s="256"/>
      <c r="MWU169" s="256"/>
      <c r="MWV169" s="257"/>
      <c r="MWW169" s="257"/>
      <c r="MWX169" s="257"/>
      <c r="MWY169" s="257"/>
      <c r="MWZ169" s="256"/>
      <c r="MXA169" s="256"/>
      <c r="MXB169" s="256"/>
      <c r="MXC169" s="256"/>
      <c r="MXD169" s="257"/>
      <c r="MXE169" s="257"/>
      <c r="MXF169" s="257"/>
      <c r="MXG169" s="257"/>
      <c r="MXH169" s="256"/>
      <c r="MXI169" s="256"/>
      <c r="MXJ169" s="256"/>
      <c r="MXK169" s="256"/>
      <c r="MXL169" s="257"/>
      <c r="MXM169" s="257"/>
      <c r="MXN169" s="257"/>
      <c r="MXO169" s="257"/>
      <c r="MXP169" s="256"/>
      <c r="MXQ169" s="256"/>
      <c r="MXR169" s="256"/>
      <c r="MXS169" s="256"/>
      <c r="MXT169" s="257"/>
      <c r="MXU169" s="257"/>
      <c r="MXV169" s="257"/>
      <c r="MXW169" s="257"/>
      <c r="MXX169" s="256"/>
      <c r="MXY169" s="256"/>
      <c r="MXZ169" s="256"/>
      <c r="MYA169" s="256"/>
      <c r="MYB169" s="257"/>
      <c r="MYC169" s="257"/>
      <c r="MYD169" s="257"/>
      <c r="MYE169" s="257"/>
      <c r="MYF169" s="256"/>
      <c r="MYG169" s="256"/>
      <c r="MYH169" s="256"/>
      <c r="MYI169" s="256"/>
      <c r="MYJ169" s="257"/>
      <c r="MYK169" s="257"/>
      <c r="MYL169" s="257"/>
      <c r="MYM169" s="257"/>
      <c r="MYN169" s="256"/>
      <c r="MYO169" s="256"/>
      <c r="MYP169" s="256"/>
      <c r="MYQ169" s="256"/>
      <c r="MYR169" s="257"/>
      <c r="MYS169" s="257"/>
      <c r="MYT169" s="257"/>
      <c r="MYU169" s="257"/>
      <c r="MYV169" s="256"/>
      <c r="MYW169" s="256"/>
      <c r="MYX169" s="256"/>
      <c r="MYY169" s="256"/>
      <c r="MYZ169" s="257"/>
      <c r="MZA169" s="257"/>
      <c r="MZB169" s="257"/>
      <c r="MZC169" s="257"/>
      <c r="MZD169" s="256"/>
      <c r="MZE169" s="256"/>
      <c r="MZF169" s="256"/>
      <c r="MZG169" s="256"/>
      <c r="MZH169" s="257"/>
      <c r="MZI169" s="257"/>
      <c r="MZJ169" s="257"/>
      <c r="MZK169" s="257"/>
      <c r="MZL169" s="256"/>
      <c r="MZM169" s="256"/>
      <c r="MZN169" s="256"/>
      <c r="MZO169" s="256"/>
      <c r="MZP169" s="257"/>
      <c r="MZQ169" s="257"/>
      <c r="MZR169" s="257"/>
      <c r="MZS169" s="257"/>
      <c r="MZT169" s="256"/>
      <c r="MZU169" s="256"/>
      <c r="MZV169" s="256"/>
      <c r="MZW169" s="256"/>
      <c r="MZX169" s="257"/>
      <c r="MZY169" s="257"/>
      <c r="MZZ169" s="257"/>
      <c r="NAA169" s="257"/>
      <c r="NAB169" s="256"/>
      <c r="NAC169" s="256"/>
      <c r="NAD169" s="256"/>
      <c r="NAE169" s="256"/>
      <c r="NAF169" s="257"/>
      <c r="NAG169" s="257"/>
      <c r="NAH169" s="257"/>
      <c r="NAI169" s="257"/>
      <c r="NAJ169" s="256"/>
      <c r="NAK169" s="256"/>
      <c r="NAL169" s="256"/>
      <c r="NAM169" s="256"/>
      <c r="NAN169" s="257"/>
      <c r="NAO169" s="257"/>
      <c r="NAP169" s="257"/>
      <c r="NAQ169" s="257"/>
      <c r="NAR169" s="256"/>
      <c r="NAS169" s="256"/>
      <c r="NAT169" s="256"/>
      <c r="NAU169" s="256"/>
      <c r="NAV169" s="257"/>
      <c r="NAW169" s="257"/>
      <c r="NAX169" s="257"/>
      <c r="NAY169" s="257"/>
      <c r="NAZ169" s="256"/>
      <c r="NBA169" s="256"/>
      <c r="NBB169" s="256"/>
      <c r="NBC169" s="256"/>
      <c r="NBD169" s="257"/>
      <c r="NBE169" s="257"/>
      <c r="NBF169" s="257"/>
      <c r="NBG169" s="257"/>
      <c r="NBH169" s="256"/>
      <c r="NBI169" s="256"/>
      <c r="NBJ169" s="256"/>
      <c r="NBK169" s="256"/>
      <c r="NBL169" s="257"/>
      <c r="NBM169" s="257"/>
      <c r="NBN169" s="257"/>
      <c r="NBO169" s="257"/>
      <c r="NBP169" s="256"/>
      <c r="NBQ169" s="256"/>
      <c r="NBR169" s="256"/>
      <c r="NBS169" s="256"/>
      <c r="NBT169" s="257"/>
      <c r="NBU169" s="257"/>
      <c r="NBV169" s="257"/>
      <c r="NBW169" s="257"/>
      <c r="NBX169" s="256"/>
      <c r="NBY169" s="256"/>
      <c r="NBZ169" s="256"/>
      <c r="NCA169" s="256"/>
      <c r="NCB169" s="257"/>
      <c r="NCC169" s="257"/>
      <c r="NCD169" s="257"/>
      <c r="NCE169" s="257"/>
      <c r="NCF169" s="256"/>
      <c r="NCG169" s="256"/>
      <c r="NCH169" s="256"/>
      <c r="NCI169" s="256"/>
      <c r="NCJ169" s="257"/>
      <c r="NCK169" s="257"/>
      <c r="NCL169" s="257"/>
      <c r="NCM169" s="257"/>
      <c r="NCN169" s="256"/>
      <c r="NCO169" s="256"/>
      <c r="NCP169" s="256"/>
      <c r="NCQ169" s="256"/>
      <c r="NCR169" s="257"/>
      <c r="NCS169" s="257"/>
      <c r="NCT169" s="257"/>
      <c r="NCU169" s="257"/>
      <c r="NCV169" s="256"/>
      <c r="NCW169" s="256"/>
      <c r="NCX169" s="256"/>
      <c r="NCY169" s="256"/>
      <c r="NCZ169" s="257"/>
      <c r="NDA169" s="257"/>
      <c r="NDB169" s="257"/>
      <c r="NDC169" s="257"/>
      <c r="NDD169" s="256"/>
      <c r="NDE169" s="256"/>
      <c r="NDF169" s="256"/>
      <c r="NDG169" s="256"/>
      <c r="NDH169" s="257"/>
      <c r="NDI169" s="257"/>
      <c r="NDJ169" s="257"/>
      <c r="NDK169" s="257"/>
      <c r="NDL169" s="256"/>
      <c r="NDM169" s="256"/>
      <c r="NDN169" s="256"/>
      <c r="NDO169" s="256"/>
      <c r="NDP169" s="257"/>
      <c r="NDQ169" s="257"/>
      <c r="NDR169" s="257"/>
      <c r="NDS169" s="257"/>
      <c r="NDT169" s="256"/>
      <c r="NDU169" s="256"/>
      <c r="NDV169" s="256"/>
      <c r="NDW169" s="256"/>
      <c r="NDX169" s="257"/>
      <c r="NDY169" s="257"/>
      <c r="NDZ169" s="257"/>
      <c r="NEA169" s="257"/>
      <c r="NEB169" s="256"/>
      <c r="NEC169" s="256"/>
      <c r="NED169" s="256"/>
      <c r="NEE169" s="256"/>
      <c r="NEF169" s="257"/>
      <c r="NEG169" s="257"/>
      <c r="NEH169" s="257"/>
      <c r="NEI169" s="257"/>
      <c r="NEJ169" s="256"/>
      <c r="NEK169" s="256"/>
      <c r="NEL169" s="256"/>
      <c r="NEM169" s="256"/>
      <c r="NEN169" s="257"/>
      <c r="NEO169" s="257"/>
      <c r="NEP169" s="257"/>
      <c r="NEQ169" s="257"/>
      <c r="NER169" s="256"/>
      <c r="NES169" s="256"/>
      <c r="NET169" s="256"/>
      <c r="NEU169" s="256"/>
      <c r="NEV169" s="257"/>
      <c r="NEW169" s="257"/>
      <c r="NEX169" s="257"/>
      <c r="NEY169" s="257"/>
      <c r="NEZ169" s="256"/>
      <c r="NFA169" s="256"/>
      <c r="NFB169" s="256"/>
      <c r="NFC169" s="256"/>
      <c r="NFD169" s="257"/>
      <c r="NFE169" s="257"/>
      <c r="NFF169" s="257"/>
      <c r="NFG169" s="257"/>
      <c r="NFH169" s="256"/>
      <c r="NFI169" s="256"/>
      <c r="NFJ169" s="256"/>
      <c r="NFK169" s="256"/>
      <c r="NFL169" s="257"/>
      <c r="NFM169" s="257"/>
      <c r="NFN169" s="257"/>
      <c r="NFO169" s="257"/>
      <c r="NFP169" s="256"/>
      <c r="NFQ169" s="256"/>
      <c r="NFR169" s="256"/>
      <c r="NFS169" s="256"/>
      <c r="NFT169" s="257"/>
      <c r="NFU169" s="257"/>
      <c r="NFV169" s="257"/>
      <c r="NFW169" s="257"/>
      <c r="NFX169" s="256"/>
      <c r="NFY169" s="256"/>
      <c r="NFZ169" s="256"/>
      <c r="NGA169" s="256"/>
      <c r="NGB169" s="257"/>
      <c r="NGC169" s="257"/>
      <c r="NGD169" s="257"/>
      <c r="NGE169" s="257"/>
      <c r="NGF169" s="256"/>
      <c r="NGG169" s="256"/>
      <c r="NGH169" s="256"/>
      <c r="NGI169" s="256"/>
      <c r="NGJ169" s="257"/>
      <c r="NGK169" s="257"/>
      <c r="NGL169" s="257"/>
      <c r="NGM169" s="257"/>
      <c r="NGN169" s="256"/>
      <c r="NGO169" s="256"/>
      <c r="NGP169" s="256"/>
      <c r="NGQ169" s="256"/>
      <c r="NGR169" s="257"/>
      <c r="NGS169" s="257"/>
      <c r="NGT169" s="257"/>
      <c r="NGU169" s="257"/>
      <c r="NGV169" s="256"/>
      <c r="NGW169" s="256"/>
      <c r="NGX169" s="256"/>
      <c r="NGY169" s="256"/>
      <c r="NGZ169" s="257"/>
      <c r="NHA169" s="257"/>
      <c r="NHB169" s="257"/>
      <c r="NHC169" s="257"/>
      <c r="NHD169" s="256"/>
      <c r="NHE169" s="256"/>
      <c r="NHF169" s="256"/>
      <c r="NHG169" s="256"/>
      <c r="NHH169" s="257"/>
      <c r="NHI169" s="257"/>
      <c r="NHJ169" s="257"/>
      <c r="NHK169" s="257"/>
      <c r="NHL169" s="256"/>
      <c r="NHM169" s="256"/>
      <c r="NHN169" s="256"/>
      <c r="NHO169" s="256"/>
      <c r="NHP169" s="257"/>
      <c r="NHQ169" s="257"/>
      <c r="NHR169" s="257"/>
      <c r="NHS169" s="257"/>
      <c r="NHT169" s="256"/>
      <c r="NHU169" s="256"/>
      <c r="NHV169" s="256"/>
      <c r="NHW169" s="256"/>
      <c r="NHX169" s="257"/>
      <c r="NHY169" s="257"/>
      <c r="NHZ169" s="257"/>
      <c r="NIA169" s="257"/>
      <c r="NIB169" s="256"/>
      <c r="NIC169" s="256"/>
      <c r="NID169" s="256"/>
      <c r="NIE169" s="256"/>
      <c r="NIF169" s="257"/>
      <c r="NIG169" s="257"/>
      <c r="NIH169" s="257"/>
      <c r="NII169" s="257"/>
      <c r="NIJ169" s="256"/>
      <c r="NIK169" s="256"/>
      <c r="NIL169" s="256"/>
      <c r="NIM169" s="256"/>
      <c r="NIN169" s="257"/>
      <c r="NIO169" s="257"/>
      <c r="NIP169" s="257"/>
      <c r="NIQ169" s="257"/>
      <c r="NIR169" s="256"/>
      <c r="NIS169" s="256"/>
      <c r="NIT169" s="256"/>
      <c r="NIU169" s="256"/>
      <c r="NIV169" s="257"/>
      <c r="NIW169" s="257"/>
      <c r="NIX169" s="257"/>
      <c r="NIY169" s="257"/>
      <c r="NIZ169" s="256"/>
      <c r="NJA169" s="256"/>
      <c r="NJB169" s="256"/>
      <c r="NJC169" s="256"/>
      <c r="NJD169" s="257"/>
      <c r="NJE169" s="257"/>
      <c r="NJF169" s="257"/>
      <c r="NJG169" s="257"/>
      <c r="NJH169" s="256"/>
      <c r="NJI169" s="256"/>
      <c r="NJJ169" s="256"/>
      <c r="NJK169" s="256"/>
      <c r="NJL169" s="257"/>
      <c r="NJM169" s="257"/>
      <c r="NJN169" s="257"/>
      <c r="NJO169" s="257"/>
      <c r="NJP169" s="256"/>
      <c r="NJQ169" s="256"/>
      <c r="NJR169" s="256"/>
      <c r="NJS169" s="256"/>
      <c r="NJT169" s="257"/>
      <c r="NJU169" s="257"/>
      <c r="NJV169" s="257"/>
      <c r="NJW169" s="257"/>
      <c r="NJX169" s="256"/>
      <c r="NJY169" s="256"/>
      <c r="NJZ169" s="256"/>
      <c r="NKA169" s="256"/>
      <c r="NKB169" s="257"/>
      <c r="NKC169" s="257"/>
      <c r="NKD169" s="257"/>
      <c r="NKE169" s="257"/>
      <c r="NKF169" s="256"/>
      <c r="NKG169" s="256"/>
      <c r="NKH169" s="256"/>
      <c r="NKI169" s="256"/>
      <c r="NKJ169" s="257"/>
      <c r="NKK169" s="257"/>
      <c r="NKL169" s="257"/>
      <c r="NKM169" s="257"/>
      <c r="NKN169" s="256"/>
      <c r="NKO169" s="256"/>
      <c r="NKP169" s="256"/>
      <c r="NKQ169" s="256"/>
      <c r="NKR169" s="257"/>
      <c r="NKS169" s="257"/>
      <c r="NKT169" s="257"/>
      <c r="NKU169" s="257"/>
      <c r="NKV169" s="256"/>
      <c r="NKW169" s="256"/>
      <c r="NKX169" s="256"/>
      <c r="NKY169" s="256"/>
      <c r="NKZ169" s="257"/>
      <c r="NLA169" s="257"/>
      <c r="NLB169" s="257"/>
      <c r="NLC169" s="257"/>
      <c r="NLD169" s="256"/>
      <c r="NLE169" s="256"/>
      <c r="NLF169" s="256"/>
      <c r="NLG169" s="256"/>
      <c r="NLH169" s="257"/>
      <c r="NLI169" s="257"/>
      <c r="NLJ169" s="257"/>
      <c r="NLK169" s="257"/>
      <c r="NLL169" s="256"/>
      <c r="NLM169" s="256"/>
      <c r="NLN169" s="256"/>
      <c r="NLO169" s="256"/>
      <c r="NLP169" s="257"/>
      <c r="NLQ169" s="257"/>
      <c r="NLR169" s="257"/>
      <c r="NLS169" s="257"/>
      <c r="NLT169" s="256"/>
      <c r="NLU169" s="256"/>
      <c r="NLV169" s="256"/>
      <c r="NLW169" s="256"/>
      <c r="NLX169" s="257"/>
      <c r="NLY169" s="257"/>
      <c r="NLZ169" s="257"/>
      <c r="NMA169" s="257"/>
      <c r="NMB169" s="256"/>
      <c r="NMC169" s="256"/>
      <c r="NMD169" s="256"/>
      <c r="NME169" s="256"/>
      <c r="NMF169" s="257"/>
      <c r="NMG169" s="257"/>
      <c r="NMH169" s="257"/>
      <c r="NMI169" s="257"/>
      <c r="NMJ169" s="256"/>
      <c r="NMK169" s="256"/>
      <c r="NML169" s="256"/>
      <c r="NMM169" s="256"/>
      <c r="NMN169" s="257"/>
      <c r="NMO169" s="257"/>
      <c r="NMP169" s="257"/>
      <c r="NMQ169" s="257"/>
      <c r="NMR169" s="256"/>
      <c r="NMS169" s="256"/>
      <c r="NMT169" s="256"/>
      <c r="NMU169" s="256"/>
      <c r="NMV169" s="257"/>
      <c r="NMW169" s="257"/>
      <c r="NMX169" s="257"/>
      <c r="NMY169" s="257"/>
      <c r="NMZ169" s="256"/>
      <c r="NNA169" s="256"/>
      <c r="NNB169" s="256"/>
      <c r="NNC169" s="256"/>
      <c r="NND169" s="257"/>
      <c r="NNE169" s="257"/>
      <c r="NNF169" s="257"/>
      <c r="NNG169" s="257"/>
      <c r="NNH169" s="256"/>
      <c r="NNI169" s="256"/>
      <c r="NNJ169" s="256"/>
      <c r="NNK169" s="256"/>
      <c r="NNL169" s="257"/>
      <c r="NNM169" s="257"/>
      <c r="NNN169" s="257"/>
      <c r="NNO169" s="257"/>
      <c r="NNP169" s="256"/>
      <c r="NNQ169" s="256"/>
      <c r="NNR169" s="256"/>
      <c r="NNS169" s="256"/>
      <c r="NNT169" s="257"/>
      <c r="NNU169" s="257"/>
      <c r="NNV169" s="257"/>
      <c r="NNW169" s="257"/>
      <c r="NNX169" s="256"/>
      <c r="NNY169" s="256"/>
      <c r="NNZ169" s="256"/>
      <c r="NOA169" s="256"/>
      <c r="NOB169" s="257"/>
      <c r="NOC169" s="257"/>
      <c r="NOD169" s="257"/>
      <c r="NOE169" s="257"/>
      <c r="NOF169" s="256"/>
      <c r="NOG169" s="256"/>
      <c r="NOH169" s="256"/>
      <c r="NOI169" s="256"/>
      <c r="NOJ169" s="257"/>
      <c r="NOK169" s="257"/>
      <c r="NOL169" s="257"/>
      <c r="NOM169" s="257"/>
      <c r="NON169" s="256"/>
      <c r="NOO169" s="256"/>
      <c r="NOP169" s="256"/>
      <c r="NOQ169" s="256"/>
      <c r="NOR169" s="257"/>
      <c r="NOS169" s="257"/>
      <c r="NOT169" s="257"/>
      <c r="NOU169" s="257"/>
      <c r="NOV169" s="256"/>
      <c r="NOW169" s="256"/>
      <c r="NOX169" s="256"/>
      <c r="NOY169" s="256"/>
      <c r="NOZ169" s="257"/>
      <c r="NPA169" s="257"/>
      <c r="NPB169" s="257"/>
      <c r="NPC169" s="257"/>
      <c r="NPD169" s="256"/>
      <c r="NPE169" s="256"/>
      <c r="NPF169" s="256"/>
      <c r="NPG169" s="256"/>
      <c r="NPH169" s="257"/>
      <c r="NPI169" s="257"/>
      <c r="NPJ169" s="257"/>
      <c r="NPK169" s="257"/>
      <c r="NPL169" s="256"/>
      <c r="NPM169" s="256"/>
      <c r="NPN169" s="256"/>
      <c r="NPO169" s="256"/>
      <c r="NPP169" s="257"/>
      <c r="NPQ169" s="257"/>
      <c r="NPR169" s="257"/>
      <c r="NPS169" s="257"/>
      <c r="NPT169" s="256"/>
      <c r="NPU169" s="256"/>
      <c r="NPV169" s="256"/>
      <c r="NPW169" s="256"/>
      <c r="NPX169" s="257"/>
      <c r="NPY169" s="257"/>
      <c r="NPZ169" s="257"/>
      <c r="NQA169" s="257"/>
      <c r="NQB169" s="256"/>
      <c r="NQC169" s="256"/>
      <c r="NQD169" s="256"/>
      <c r="NQE169" s="256"/>
      <c r="NQF169" s="257"/>
      <c r="NQG169" s="257"/>
      <c r="NQH169" s="257"/>
      <c r="NQI169" s="257"/>
      <c r="NQJ169" s="256"/>
      <c r="NQK169" s="256"/>
      <c r="NQL169" s="256"/>
      <c r="NQM169" s="256"/>
      <c r="NQN169" s="257"/>
      <c r="NQO169" s="257"/>
      <c r="NQP169" s="257"/>
      <c r="NQQ169" s="257"/>
      <c r="NQR169" s="256"/>
      <c r="NQS169" s="256"/>
      <c r="NQT169" s="256"/>
      <c r="NQU169" s="256"/>
      <c r="NQV169" s="257"/>
      <c r="NQW169" s="257"/>
      <c r="NQX169" s="257"/>
      <c r="NQY169" s="257"/>
      <c r="NQZ169" s="256"/>
      <c r="NRA169" s="256"/>
      <c r="NRB169" s="256"/>
      <c r="NRC169" s="256"/>
      <c r="NRD169" s="257"/>
      <c r="NRE169" s="257"/>
      <c r="NRF169" s="257"/>
      <c r="NRG169" s="257"/>
      <c r="NRH169" s="256"/>
      <c r="NRI169" s="256"/>
      <c r="NRJ169" s="256"/>
      <c r="NRK169" s="256"/>
      <c r="NRL169" s="257"/>
      <c r="NRM169" s="257"/>
      <c r="NRN169" s="257"/>
      <c r="NRO169" s="257"/>
      <c r="NRP169" s="256"/>
      <c r="NRQ169" s="256"/>
      <c r="NRR169" s="256"/>
      <c r="NRS169" s="256"/>
      <c r="NRT169" s="257"/>
      <c r="NRU169" s="257"/>
      <c r="NRV169" s="257"/>
      <c r="NRW169" s="257"/>
      <c r="NRX169" s="256"/>
      <c r="NRY169" s="256"/>
      <c r="NRZ169" s="256"/>
      <c r="NSA169" s="256"/>
      <c r="NSB169" s="257"/>
      <c r="NSC169" s="257"/>
      <c r="NSD169" s="257"/>
      <c r="NSE169" s="257"/>
      <c r="NSF169" s="256"/>
      <c r="NSG169" s="256"/>
      <c r="NSH169" s="256"/>
      <c r="NSI169" s="256"/>
      <c r="NSJ169" s="257"/>
      <c r="NSK169" s="257"/>
      <c r="NSL169" s="257"/>
      <c r="NSM169" s="257"/>
      <c r="NSN169" s="256"/>
      <c r="NSO169" s="256"/>
      <c r="NSP169" s="256"/>
      <c r="NSQ169" s="256"/>
      <c r="NSR169" s="257"/>
      <c r="NSS169" s="257"/>
      <c r="NST169" s="257"/>
      <c r="NSU169" s="257"/>
      <c r="NSV169" s="256"/>
      <c r="NSW169" s="256"/>
      <c r="NSX169" s="256"/>
      <c r="NSY169" s="256"/>
      <c r="NSZ169" s="257"/>
      <c r="NTA169" s="257"/>
      <c r="NTB169" s="257"/>
      <c r="NTC169" s="257"/>
      <c r="NTD169" s="256"/>
      <c r="NTE169" s="256"/>
      <c r="NTF169" s="256"/>
      <c r="NTG169" s="256"/>
      <c r="NTH169" s="257"/>
      <c r="NTI169" s="257"/>
      <c r="NTJ169" s="257"/>
      <c r="NTK169" s="257"/>
      <c r="NTL169" s="256"/>
      <c r="NTM169" s="256"/>
      <c r="NTN169" s="256"/>
      <c r="NTO169" s="256"/>
      <c r="NTP169" s="257"/>
      <c r="NTQ169" s="257"/>
      <c r="NTR169" s="257"/>
      <c r="NTS169" s="257"/>
      <c r="NTT169" s="256"/>
      <c r="NTU169" s="256"/>
      <c r="NTV169" s="256"/>
      <c r="NTW169" s="256"/>
      <c r="NTX169" s="257"/>
      <c r="NTY169" s="257"/>
      <c r="NTZ169" s="257"/>
      <c r="NUA169" s="257"/>
      <c r="NUB169" s="256"/>
      <c r="NUC169" s="256"/>
      <c r="NUD169" s="256"/>
      <c r="NUE169" s="256"/>
      <c r="NUF169" s="257"/>
      <c r="NUG169" s="257"/>
      <c r="NUH169" s="257"/>
      <c r="NUI169" s="257"/>
      <c r="NUJ169" s="256"/>
      <c r="NUK169" s="256"/>
      <c r="NUL169" s="256"/>
      <c r="NUM169" s="256"/>
      <c r="NUN169" s="257"/>
      <c r="NUO169" s="257"/>
      <c r="NUP169" s="257"/>
      <c r="NUQ169" s="257"/>
      <c r="NUR169" s="256"/>
      <c r="NUS169" s="256"/>
      <c r="NUT169" s="256"/>
      <c r="NUU169" s="256"/>
      <c r="NUV169" s="257"/>
      <c r="NUW169" s="257"/>
      <c r="NUX169" s="257"/>
      <c r="NUY169" s="257"/>
      <c r="NUZ169" s="256"/>
      <c r="NVA169" s="256"/>
      <c r="NVB169" s="256"/>
      <c r="NVC169" s="256"/>
      <c r="NVD169" s="257"/>
      <c r="NVE169" s="257"/>
      <c r="NVF169" s="257"/>
      <c r="NVG169" s="257"/>
      <c r="NVH169" s="256"/>
      <c r="NVI169" s="256"/>
      <c r="NVJ169" s="256"/>
      <c r="NVK169" s="256"/>
      <c r="NVL169" s="257"/>
      <c r="NVM169" s="257"/>
      <c r="NVN169" s="257"/>
      <c r="NVO169" s="257"/>
      <c r="NVP169" s="256"/>
      <c r="NVQ169" s="256"/>
      <c r="NVR169" s="256"/>
      <c r="NVS169" s="256"/>
      <c r="NVT169" s="257"/>
      <c r="NVU169" s="257"/>
      <c r="NVV169" s="257"/>
      <c r="NVW169" s="257"/>
      <c r="NVX169" s="256"/>
      <c r="NVY169" s="256"/>
      <c r="NVZ169" s="256"/>
      <c r="NWA169" s="256"/>
      <c r="NWB169" s="257"/>
      <c r="NWC169" s="257"/>
      <c r="NWD169" s="257"/>
      <c r="NWE169" s="257"/>
      <c r="NWF169" s="256"/>
      <c r="NWG169" s="256"/>
      <c r="NWH169" s="256"/>
      <c r="NWI169" s="256"/>
      <c r="NWJ169" s="257"/>
      <c r="NWK169" s="257"/>
      <c r="NWL169" s="257"/>
      <c r="NWM169" s="257"/>
      <c r="NWN169" s="256"/>
      <c r="NWO169" s="256"/>
      <c r="NWP169" s="256"/>
      <c r="NWQ169" s="256"/>
      <c r="NWR169" s="257"/>
      <c r="NWS169" s="257"/>
      <c r="NWT169" s="257"/>
      <c r="NWU169" s="257"/>
      <c r="NWV169" s="256"/>
      <c r="NWW169" s="256"/>
      <c r="NWX169" s="256"/>
      <c r="NWY169" s="256"/>
      <c r="NWZ169" s="257"/>
      <c r="NXA169" s="257"/>
      <c r="NXB169" s="257"/>
      <c r="NXC169" s="257"/>
      <c r="NXD169" s="256"/>
      <c r="NXE169" s="256"/>
      <c r="NXF169" s="256"/>
      <c r="NXG169" s="256"/>
      <c r="NXH169" s="257"/>
      <c r="NXI169" s="257"/>
      <c r="NXJ169" s="257"/>
      <c r="NXK169" s="257"/>
      <c r="NXL169" s="256"/>
      <c r="NXM169" s="256"/>
      <c r="NXN169" s="256"/>
      <c r="NXO169" s="256"/>
      <c r="NXP169" s="257"/>
      <c r="NXQ169" s="257"/>
      <c r="NXR169" s="257"/>
      <c r="NXS169" s="257"/>
      <c r="NXT169" s="256"/>
      <c r="NXU169" s="256"/>
      <c r="NXV169" s="256"/>
      <c r="NXW169" s="256"/>
      <c r="NXX169" s="257"/>
      <c r="NXY169" s="257"/>
      <c r="NXZ169" s="257"/>
      <c r="NYA169" s="257"/>
      <c r="NYB169" s="256"/>
      <c r="NYC169" s="256"/>
      <c r="NYD169" s="256"/>
      <c r="NYE169" s="256"/>
      <c r="NYF169" s="257"/>
      <c r="NYG169" s="257"/>
      <c r="NYH169" s="257"/>
      <c r="NYI169" s="257"/>
      <c r="NYJ169" s="256"/>
      <c r="NYK169" s="256"/>
      <c r="NYL169" s="256"/>
      <c r="NYM169" s="256"/>
      <c r="NYN169" s="257"/>
      <c r="NYO169" s="257"/>
      <c r="NYP169" s="257"/>
      <c r="NYQ169" s="257"/>
      <c r="NYR169" s="256"/>
      <c r="NYS169" s="256"/>
      <c r="NYT169" s="256"/>
      <c r="NYU169" s="256"/>
      <c r="NYV169" s="257"/>
      <c r="NYW169" s="257"/>
      <c r="NYX169" s="257"/>
      <c r="NYY169" s="257"/>
      <c r="NYZ169" s="256"/>
      <c r="NZA169" s="256"/>
      <c r="NZB169" s="256"/>
      <c r="NZC169" s="256"/>
      <c r="NZD169" s="257"/>
      <c r="NZE169" s="257"/>
      <c r="NZF169" s="257"/>
      <c r="NZG169" s="257"/>
      <c r="NZH169" s="256"/>
      <c r="NZI169" s="256"/>
      <c r="NZJ169" s="256"/>
      <c r="NZK169" s="256"/>
      <c r="NZL169" s="257"/>
      <c r="NZM169" s="257"/>
      <c r="NZN169" s="257"/>
      <c r="NZO169" s="257"/>
      <c r="NZP169" s="256"/>
      <c r="NZQ169" s="256"/>
      <c r="NZR169" s="256"/>
      <c r="NZS169" s="256"/>
      <c r="NZT169" s="257"/>
      <c r="NZU169" s="257"/>
      <c r="NZV169" s="257"/>
      <c r="NZW169" s="257"/>
      <c r="NZX169" s="256"/>
      <c r="NZY169" s="256"/>
      <c r="NZZ169" s="256"/>
      <c r="OAA169" s="256"/>
      <c r="OAB169" s="257"/>
      <c r="OAC169" s="257"/>
      <c r="OAD169" s="257"/>
      <c r="OAE169" s="257"/>
      <c r="OAF169" s="256"/>
      <c r="OAG169" s="256"/>
      <c r="OAH169" s="256"/>
      <c r="OAI169" s="256"/>
      <c r="OAJ169" s="257"/>
      <c r="OAK169" s="257"/>
      <c r="OAL169" s="257"/>
      <c r="OAM169" s="257"/>
      <c r="OAN169" s="256"/>
      <c r="OAO169" s="256"/>
      <c r="OAP169" s="256"/>
      <c r="OAQ169" s="256"/>
      <c r="OAR169" s="257"/>
      <c r="OAS169" s="257"/>
      <c r="OAT169" s="257"/>
      <c r="OAU169" s="257"/>
      <c r="OAV169" s="256"/>
      <c r="OAW169" s="256"/>
      <c r="OAX169" s="256"/>
      <c r="OAY169" s="256"/>
      <c r="OAZ169" s="257"/>
      <c r="OBA169" s="257"/>
      <c r="OBB169" s="257"/>
      <c r="OBC169" s="257"/>
      <c r="OBD169" s="256"/>
      <c r="OBE169" s="256"/>
      <c r="OBF169" s="256"/>
      <c r="OBG169" s="256"/>
      <c r="OBH169" s="257"/>
      <c r="OBI169" s="257"/>
      <c r="OBJ169" s="257"/>
      <c r="OBK169" s="257"/>
      <c r="OBL169" s="256"/>
      <c r="OBM169" s="256"/>
      <c r="OBN169" s="256"/>
      <c r="OBO169" s="256"/>
      <c r="OBP169" s="257"/>
      <c r="OBQ169" s="257"/>
      <c r="OBR169" s="257"/>
      <c r="OBS169" s="257"/>
      <c r="OBT169" s="256"/>
      <c r="OBU169" s="256"/>
      <c r="OBV169" s="256"/>
      <c r="OBW169" s="256"/>
      <c r="OBX169" s="257"/>
      <c r="OBY169" s="257"/>
      <c r="OBZ169" s="257"/>
      <c r="OCA169" s="257"/>
      <c r="OCB169" s="256"/>
      <c r="OCC169" s="256"/>
      <c r="OCD169" s="256"/>
      <c r="OCE169" s="256"/>
      <c r="OCF169" s="257"/>
      <c r="OCG169" s="257"/>
      <c r="OCH169" s="257"/>
      <c r="OCI169" s="257"/>
      <c r="OCJ169" s="256"/>
      <c r="OCK169" s="256"/>
      <c r="OCL169" s="256"/>
      <c r="OCM169" s="256"/>
      <c r="OCN169" s="257"/>
      <c r="OCO169" s="257"/>
      <c r="OCP169" s="257"/>
      <c r="OCQ169" s="257"/>
      <c r="OCR169" s="256"/>
      <c r="OCS169" s="256"/>
      <c r="OCT169" s="256"/>
      <c r="OCU169" s="256"/>
      <c r="OCV169" s="257"/>
      <c r="OCW169" s="257"/>
      <c r="OCX169" s="257"/>
      <c r="OCY169" s="257"/>
      <c r="OCZ169" s="256"/>
      <c r="ODA169" s="256"/>
      <c r="ODB169" s="256"/>
      <c r="ODC169" s="256"/>
      <c r="ODD169" s="257"/>
      <c r="ODE169" s="257"/>
      <c r="ODF169" s="257"/>
      <c r="ODG169" s="257"/>
      <c r="ODH169" s="256"/>
      <c r="ODI169" s="256"/>
      <c r="ODJ169" s="256"/>
      <c r="ODK169" s="256"/>
      <c r="ODL169" s="257"/>
      <c r="ODM169" s="257"/>
      <c r="ODN169" s="257"/>
      <c r="ODO169" s="257"/>
      <c r="ODP169" s="256"/>
      <c r="ODQ169" s="256"/>
      <c r="ODR169" s="256"/>
      <c r="ODS169" s="256"/>
      <c r="ODT169" s="257"/>
      <c r="ODU169" s="257"/>
      <c r="ODV169" s="257"/>
      <c r="ODW169" s="257"/>
      <c r="ODX169" s="256"/>
      <c r="ODY169" s="256"/>
      <c r="ODZ169" s="256"/>
      <c r="OEA169" s="256"/>
      <c r="OEB169" s="257"/>
      <c r="OEC169" s="257"/>
      <c r="OED169" s="257"/>
      <c r="OEE169" s="257"/>
      <c r="OEF169" s="256"/>
      <c r="OEG169" s="256"/>
      <c r="OEH169" s="256"/>
      <c r="OEI169" s="256"/>
      <c r="OEJ169" s="257"/>
      <c r="OEK169" s="257"/>
      <c r="OEL169" s="257"/>
      <c r="OEM169" s="257"/>
      <c r="OEN169" s="256"/>
      <c r="OEO169" s="256"/>
      <c r="OEP169" s="256"/>
      <c r="OEQ169" s="256"/>
      <c r="OER169" s="257"/>
      <c r="OES169" s="257"/>
      <c r="OET169" s="257"/>
      <c r="OEU169" s="257"/>
      <c r="OEV169" s="256"/>
      <c r="OEW169" s="256"/>
      <c r="OEX169" s="256"/>
      <c r="OEY169" s="256"/>
      <c r="OEZ169" s="257"/>
      <c r="OFA169" s="257"/>
      <c r="OFB169" s="257"/>
      <c r="OFC169" s="257"/>
      <c r="OFD169" s="256"/>
      <c r="OFE169" s="256"/>
      <c r="OFF169" s="256"/>
      <c r="OFG169" s="256"/>
      <c r="OFH169" s="257"/>
      <c r="OFI169" s="257"/>
      <c r="OFJ169" s="257"/>
      <c r="OFK169" s="257"/>
      <c r="OFL169" s="256"/>
      <c r="OFM169" s="256"/>
      <c r="OFN169" s="256"/>
      <c r="OFO169" s="256"/>
      <c r="OFP169" s="257"/>
      <c r="OFQ169" s="257"/>
      <c r="OFR169" s="257"/>
      <c r="OFS169" s="257"/>
      <c r="OFT169" s="256"/>
      <c r="OFU169" s="256"/>
      <c r="OFV169" s="256"/>
      <c r="OFW169" s="256"/>
      <c r="OFX169" s="257"/>
      <c r="OFY169" s="257"/>
      <c r="OFZ169" s="257"/>
      <c r="OGA169" s="257"/>
      <c r="OGB169" s="256"/>
      <c r="OGC169" s="256"/>
      <c r="OGD169" s="256"/>
      <c r="OGE169" s="256"/>
      <c r="OGF169" s="257"/>
      <c r="OGG169" s="257"/>
      <c r="OGH169" s="257"/>
      <c r="OGI169" s="257"/>
      <c r="OGJ169" s="256"/>
      <c r="OGK169" s="256"/>
      <c r="OGL169" s="256"/>
      <c r="OGM169" s="256"/>
      <c r="OGN169" s="257"/>
      <c r="OGO169" s="257"/>
      <c r="OGP169" s="257"/>
      <c r="OGQ169" s="257"/>
      <c r="OGR169" s="256"/>
      <c r="OGS169" s="256"/>
      <c r="OGT169" s="256"/>
      <c r="OGU169" s="256"/>
      <c r="OGV169" s="257"/>
      <c r="OGW169" s="257"/>
      <c r="OGX169" s="257"/>
      <c r="OGY169" s="257"/>
      <c r="OGZ169" s="256"/>
      <c r="OHA169" s="256"/>
      <c r="OHB169" s="256"/>
      <c r="OHC169" s="256"/>
      <c r="OHD169" s="257"/>
      <c r="OHE169" s="257"/>
      <c r="OHF169" s="257"/>
      <c r="OHG169" s="257"/>
      <c r="OHH169" s="256"/>
      <c r="OHI169" s="256"/>
      <c r="OHJ169" s="256"/>
      <c r="OHK169" s="256"/>
      <c r="OHL169" s="257"/>
      <c r="OHM169" s="257"/>
      <c r="OHN169" s="257"/>
      <c r="OHO169" s="257"/>
      <c r="OHP169" s="256"/>
      <c r="OHQ169" s="256"/>
      <c r="OHR169" s="256"/>
      <c r="OHS169" s="256"/>
      <c r="OHT169" s="257"/>
      <c r="OHU169" s="257"/>
      <c r="OHV169" s="257"/>
      <c r="OHW169" s="257"/>
      <c r="OHX169" s="256"/>
      <c r="OHY169" s="256"/>
      <c r="OHZ169" s="256"/>
      <c r="OIA169" s="256"/>
      <c r="OIB169" s="257"/>
      <c r="OIC169" s="257"/>
      <c r="OID169" s="257"/>
      <c r="OIE169" s="257"/>
      <c r="OIF169" s="256"/>
      <c r="OIG169" s="256"/>
      <c r="OIH169" s="256"/>
      <c r="OII169" s="256"/>
      <c r="OIJ169" s="257"/>
      <c r="OIK169" s="257"/>
      <c r="OIL169" s="257"/>
      <c r="OIM169" s="257"/>
      <c r="OIN169" s="256"/>
      <c r="OIO169" s="256"/>
      <c r="OIP169" s="256"/>
      <c r="OIQ169" s="256"/>
      <c r="OIR169" s="257"/>
      <c r="OIS169" s="257"/>
      <c r="OIT169" s="257"/>
      <c r="OIU169" s="257"/>
      <c r="OIV169" s="256"/>
      <c r="OIW169" s="256"/>
      <c r="OIX169" s="256"/>
      <c r="OIY169" s="256"/>
      <c r="OIZ169" s="257"/>
      <c r="OJA169" s="257"/>
      <c r="OJB169" s="257"/>
      <c r="OJC169" s="257"/>
      <c r="OJD169" s="256"/>
      <c r="OJE169" s="256"/>
      <c r="OJF169" s="256"/>
      <c r="OJG169" s="256"/>
      <c r="OJH169" s="257"/>
      <c r="OJI169" s="257"/>
      <c r="OJJ169" s="257"/>
      <c r="OJK169" s="257"/>
      <c r="OJL169" s="256"/>
      <c r="OJM169" s="256"/>
      <c r="OJN169" s="256"/>
      <c r="OJO169" s="256"/>
      <c r="OJP169" s="257"/>
      <c r="OJQ169" s="257"/>
      <c r="OJR169" s="257"/>
      <c r="OJS169" s="257"/>
      <c r="OJT169" s="256"/>
      <c r="OJU169" s="256"/>
      <c r="OJV169" s="256"/>
      <c r="OJW169" s="256"/>
      <c r="OJX169" s="257"/>
      <c r="OJY169" s="257"/>
      <c r="OJZ169" s="257"/>
      <c r="OKA169" s="257"/>
      <c r="OKB169" s="256"/>
      <c r="OKC169" s="256"/>
      <c r="OKD169" s="256"/>
      <c r="OKE169" s="256"/>
      <c r="OKF169" s="257"/>
      <c r="OKG169" s="257"/>
      <c r="OKH169" s="257"/>
      <c r="OKI169" s="257"/>
      <c r="OKJ169" s="256"/>
      <c r="OKK169" s="256"/>
      <c r="OKL169" s="256"/>
      <c r="OKM169" s="256"/>
      <c r="OKN169" s="257"/>
      <c r="OKO169" s="257"/>
      <c r="OKP169" s="257"/>
      <c r="OKQ169" s="257"/>
      <c r="OKR169" s="256"/>
      <c r="OKS169" s="256"/>
      <c r="OKT169" s="256"/>
      <c r="OKU169" s="256"/>
      <c r="OKV169" s="257"/>
      <c r="OKW169" s="257"/>
      <c r="OKX169" s="257"/>
      <c r="OKY169" s="257"/>
      <c r="OKZ169" s="256"/>
      <c r="OLA169" s="256"/>
      <c r="OLB169" s="256"/>
      <c r="OLC169" s="256"/>
      <c r="OLD169" s="257"/>
      <c r="OLE169" s="257"/>
      <c r="OLF169" s="257"/>
      <c r="OLG169" s="257"/>
      <c r="OLH169" s="256"/>
      <c r="OLI169" s="256"/>
      <c r="OLJ169" s="256"/>
      <c r="OLK169" s="256"/>
      <c r="OLL169" s="257"/>
      <c r="OLM169" s="257"/>
      <c r="OLN169" s="257"/>
      <c r="OLO169" s="257"/>
      <c r="OLP169" s="256"/>
      <c r="OLQ169" s="256"/>
      <c r="OLR169" s="256"/>
      <c r="OLS169" s="256"/>
      <c r="OLT169" s="257"/>
      <c r="OLU169" s="257"/>
      <c r="OLV169" s="257"/>
      <c r="OLW169" s="257"/>
      <c r="OLX169" s="256"/>
      <c r="OLY169" s="256"/>
      <c r="OLZ169" s="256"/>
      <c r="OMA169" s="256"/>
      <c r="OMB169" s="257"/>
      <c r="OMC169" s="257"/>
      <c r="OMD169" s="257"/>
      <c r="OME169" s="257"/>
      <c r="OMF169" s="256"/>
      <c r="OMG169" s="256"/>
      <c r="OMH169" s="256"/>
      <c r="OMI169" s="256"/>
      <c r="OMJ169" s="257"/>
      <c r="OMK169" s="257"/>
      <c r="OML169" s="257"/>
      <c r="OMM169" s="257"/>
      <c r="OMN169" s="256"/>
      <c r="OMO169" s="256"/>
      <c r="OMP169" s="256"/>
      <c r="OMQ169" s="256"/>
      <c r="OMR169" s="257"/>
      <c r="OMS169" s="257"/>
      <c r="OMT169" s="257"/>
      <c r="OMU169" s="257"/>
      <c r="OMV169" s="256"/>
      <c r="OMW169" s="256"/>
      <c r="OMX169" s="256"/>
      <c r="OMY169" s="256"/>
      <c r="OMZ169" s="257"/>
      <c r="ONA169" s="257"/>
      <c r="ONB169" s="257"/>
      <c r="ONC169" s="257"/>
      <c r="OND169" s="256"/>
      <c r="ONE169" s="256"/>
      <c r="ONF169" s="256"/>
      <c r="ONG169" s="256"/>
      <c r="ONH169" s="257"/>
      <c r="ONI169" s="257"/>
      <c r="ONJ169" s="257"/>
      <c r="ONK169" s="257"/>
      <c r="ONL169" s="256"/>
      <c r="ONM169" s="256"/>
      <c r="ONN169" s="256"/>
      <c r="ONO169" s="256"/>
      <c r="ONP169" s="257"/>
      <c r="ONQ169" s="257"/>
      <c r="ONR169" s="257"/>
      <c r="ONS169" s="257"/>
      <c r="ONT169" s="256"/>
      <c r="ONU169" s="256"/>
      <c r="ONV169" s="256"/>
      <c r="ONW169" s="256"/>
      <c r="ONX169" s="257"/>
      <c r="ONY169" s="257"/>
      <c r="ONZ169" s="257"/>
      <c r="OOA169" s="257"/>
      <c r="OOB169" s="256"/>
      <c r="OOC169" s="256"/>
      <c r="OOD169" s="256"/>
      <c r="OOE169" s="256"/>
      <c r="OOF169" s="257"/>
      <c r="OOG169" s="257"/>
      <c r="OOH169" s="257"/>
      <c r="OOI169" s="257"/>
      <c r="OOJ169" s="256"/>
      <c r="OOK169" s="256"/>
      <c r="OOL169" s="256"/>
      <c r="OOM169" s="256"/>
      <c r="OON169" s="257"/>
      <c r="OOO169" s="257"/>
      <c r="OOP169" s="257"/>
      <c r="OOQ169" s="257"/>
      <c r="OOR169" s="256"/>
      <c r="OOS169" s="256"/>
      <c r="OOT169" s="256"/>
      <c r="OOU169" s="256"/>
      <c r="OOV169" s="257"/>
      <c r="OOW169" s="257"/>
      <c r="OOX169" s="257"/>
      <c r="OOY169" s="257"/>
      <c r="OOZ169" s="256"/>
      <c r="OPA169" s="256"/>
      <c r="OPB169" s="256"/>
      <c r="OPC169" s="256"/>
      <c r="OPD169" s="257"/>
      <c r="OPE169" s="257"/>
      <c r="OPF169" s="257"/>
      <c r="OPG169" s="257"/>
      <c r="OPH169" s="256"/>
      <c r="OPI169" s="256"/>
      <c r="OPJ169" s="256"/>
      <c r="OPK169" s="256"/>
      <c r="OPL169" s="257"/>
      <c r="OPM169" s="257"/>
      <c r="OPN169" s="257"/>
      <c r="OPO169" s="257"/>
      <c r="OPP169" s="256"/>
      <c r="OPQ169" s="256"/>
      <c r="OPR169" s="256"/>
      <c r="OPS169" s="256"/>
      <c r="OPT169" s="257"/>
      <c r="OPU169" s="257"/>
      <c r="OPV169" s="257"/>
      <c r="OPW169" s="257"/>
      <c r="OPX169" s="256"/>
      <c r="OPY169" s="256"/>
      <c r="OPZ169" s="256"/>
      <c r="OQA169" s="256"/>
      <c r="OQB169" s="257"/>
      <c r="OQC169" s="257"/>
      <c r="OQD169" s="257"/>
      <c r="OQE169" s="257"/>
      <c r="OQF169" s="256"/>
      <c r="OQG169" s="256"/>
      <c r="OQH169" s="256"/>
      <c r="OQI169" s="256"/>
      <c r="OQJ169" s="257"/>
      <c r="OQK169" s="257"/>
      <c r="OQL169" s="257"/>
      <c r="OQM169" s="257"/>
      <c r="OQN169" s="256"/>
      <c r="OQO169" s="256"/>
      <c r="OQP169" s="256"/>
      <c r="OQQ169" s="256"/>
      <c r="OQR169" s="257"/>
      <c r="OQS169" s="257"/>
      <c r="OQT169" s="257"/>
      <c r="OQU169" s="257"/>
      <c r="OQV169" s="256"/>
      <c r="OQW169" s="256"/>
      <c r="OQX169" s="256"/>
      <c r="OQY169" s="256"/>
      <c r="OQZ169" s="257"/>
      <c r="ORA169" s="257"/>
      <c r="ORB169" s="257"/>
      <c r="ORC169" s="257"/>
      <c r="ORD169" s="256"/>
      <c r="ORE169" s="256"/>
      <c r="ORF169" s="256"/>
      <c r="ORG169" s="256"/>
      <c r="ORH169" s="257"/>
      <c r="ORI169" s="257"/>
      <c r="ORJ169" s="257"/>
      <c r="ORK169" s="257"/>
      <c r="ORL169" s="256"/>
      <c r="ORM169" s="256"/>
      <c r="ORN169" s="256"/>
      <c r="ORO169" s="256"/>
      <c r="ORP169" s="257"/>
      <c r="ORQ169" s="257"/>
      <c r="ORR169" s="257"/>
      <c r="ORS169" s="257"/>
      <c r="ORT169" s="256"/>
      <c r="ORU169" s="256"/>
      <c r="ORV169" s="256"/>
      <c r="ORW169" s="256"/>
      <c r="ORX169" s="257"/>
      <c r="ORY169" s="257"/>
      <c r="ORZ169" s="257"/>
      <c r="OSA169" s="257"/>
      <c r="OSB169" s="256"/>
      <c r="OSC169" s="256"/>
      <c r="OSD169" s="256"/>
      <c r="OSE169" s="256"/>
      <c r="OSF169" s="257"/>
      <c r="OSG169" s="257"/>
      <c r="OSH169" s="257"/>
      <c r="OSI169" s="257"/>
      <c r="OSJ169" s="256"/>
      <c r="OSK169" s="256"/>
      <c r="OSL169" s="256"/>
      <c r="OSM169" s="256"/>
      <c r="OSN169" s="257"/>
      <c r="OSO169" s="257"/>
      <c r="OSP169" s="257"/>
      <c r="OSQ169" s="257"/>
      <c r="OSR169" s="256"/>
      <c r="OSS169" s="256"/>
      <c r="OST169" s="256"/>
      <c r="OSU169" s="256"/>
      <c r="OSV169" s="257"/>
      <c r="OSW169" s="257"/>
      <c r="OSX169" s="257"/>
      <c r="OSY169" s="257"/>
      <c r="OSZ169" s="256"/>
      <c r="OTA169" s="256"/>
      <c r="OTB169" s="256"/>
      <c r="OTC169" s="256"/>
      <c r="OTD169" s="257"/>
      <c r="OTE169" s="257"/>
      <c r="OTF169" s="257"/>
      <c r="OTG169" s="257"/>
      <c r="OTH169" s="256"/>
      <c r="OTI169" s="256"/>
      <c r="OTJ169" s="256"/>
      <c r="OTK169" s="256"/>
      <c r="OTL169" s="257"/>
      <c r="OTM169" s="257"/>
      <c r="OTN169" s="257"/>
      <c r="OTO169" s="257"/>
      <c r="OTP169" s="256"/>
      <c r="OTQ169" s="256"/>
      <c r="OTR169" s="256"/>
      <c r="OTS169" s="256"/>
      <c r="OTT169" s="257"/>
      <c r="OTU169" s="257"/>
      <c r="OTV169" s="257"/>
      <c r="OTW169" s="257"/>
      <c r="OTX169" s="256"/>
      <c r="OTY169" s="256"/>
      <c r="OTZ169" s="256"/>
      <c r="OUA169" s="256"/>
      <c r="OUB169" s="257"/>
      <c r="OUC169" s="257"/>
      <c r="OUD169" s="257"/>
      <c r="OUE169" s="257"/>
      <c r="OUF169" s="256"/>
      <c r="OUG169" s="256"/>
      <c r="OUH169" s="256"/>
      <c r="OUI169" s="256"/>
      <c r="OUJ169" s="257"/>
      <c r="OUK169" s="257"/>
      <c r="OUL169" s="257"/>
      <c r="OUM169" s="257"/>
      <c r="OUN169" s="256"/>
      <c r="OUO169" s="256"/>
      <c r="OUP169" s="256"/>
      <c r="OUQ169" s="256"/>
      <c r="OUR169" s="257"/>
      <c r="OUS169" s="257"/>
      <c r="OUT169" s="257"/>
      <c r="OUU169" s="257"/>
      <c r="OUV169" s="256"/>
      <c r="OUW169" s="256"/>
      <c r="OUX169" s="256"/>
      <c r="OUY169" s="256"/>
      <c r="OUZ169" s="257"/>
      <c r="OVA169" s="257"/>
      <c r="OVB169" s="257"/>
      <c r="OVC169" s="257"/>
      <c r="OVD169" s="256"/>
      <c r="OVE169" s="256"/>
      <c r="OVF169" s="256"/>
      <c r="OVG169" s="256"/>
      <c r="OVH169" s="257"/>
      <c r="OVI169" s="257"/>
      <c r="OVJ169" s="257"/>
      <c r="OVK169" s="257"/>
      <c r="OVL169" s="256"/>
      <c r="OVM169" s="256"/>
      <c r="OVN169" s="256"/>
      <c r="OVO169" s="256"/>
      <c r="OVP169" s="257"/>
      <c r="OVQ169" s="257"/>
      <c r="OVR169" s="257"/>
      <c r="OVS169" s="257"/>
      <c r="OVT169" s="256"/>
      <c r="OVU169" s="256"/>
      <c r="OVV169" s="256"/>
      <c r="OVW169" s="256"/>
      <c r="OVX169" s="257"/>
      <c r="OVY169" s="257"/>
      <c r="OVZ169" s="257"/>
      <c r="OWA169" s="257"/>
      <c r="OWB169" s="256"/>
      <c r="OWC169" s="256"/>
      <c r="OWD169" s="256"/>
      <c r="OWE169" s="256"/>
      <c r="OWF169" s="257"/>
      <c r="OWG169" s="257"/>
      <c r="OWH169" s="257"/>
      <c r="OWI169" s="257"/>
      <c r="OWJ169" s="256"/>
      <c r="OWK169" s="256"/>
      <c r="OWL169" s="256"/>
      <c r="OWM169" s="256"/>
      <c r="OWN169" s="257"/>
      <c r="OWO169" s="257"/>
      <c r="OWP169" s="257"/>
      <c r="OWQ169" s="257"/>
      <c r="OWR169" s="256"/>
      <c r="OWS169" s="256"/>
      <c r="OWT169" s="256"/>
      <c r="OWU169" s="256"/>
      <c r="OWV169" s="257"/>
      <c r="OWW169" s="257"/>
      <c r="OWX169" s="257"/>
      <c r="OWY169" s="257"/>
      <c r="OWZ169" s="256"/>
      <c r="OXA169" s="256"/>
      <c r="OXB169" s="256"/>
      <c r="OXC169" s="256"/>
      <c r="OXD169" s="257"/>
      <c r="OXE169" s="257"/>
      <c r="OXF169" s="257"/>
      <c r="OXG169" s="257"/>
      <c r="OXH169" s="256"/>
      <c r="OXI169" s="256"/>
      <c r="OXJ169" s="256"/>
      <c r="OXK169" s="256"/>
      <c r="OXL169" s="257"/>
      <c r="OXM169" s="257"/>
      <c r="OXN169" s="257"/>
      <c r="OXO169" s="257"/>
      <c r="OXP169" s="256"/>
      <c r="OXQ169" s="256"/>
      <c r="OXR169" s="256"/>
      <c r="OXS169" s="256"/>
      <c r="OXT169" s="257"/>
      <c r="OXU169" s="257"/>
      <c r="OXV169" s="257"/>
      <c r="OXW169" s="257"/>
      <c r="OXX169" s="256"/>
      <c r="OXY169" s="256"/>
      <c r="OXZ169" s="256"/>
      <c r="OYA169" s="256"/>
      <c r="OYB169" s="257"/>
      <c r="OYC169" s="257"/>
      <c r="OYD169" s="257"/>
      <c r="OYE169" s="257"/>
      <c r="OYF169" s="256"/>
      <c r="OYG169" s="256"/>
      <c r="OYH169" s="256"/>
      <c r="OYI169" s="256"/>
      <c r="OYJ169" s="257"/>
      <c r="OYK169" s="257"/>
      <c r="OYL169" s="257"/>
      <c r="OYM169" s="257"/>
      <c r="OYN169" s="256"/>
      <c r="OYO169" s="256"/>
      <c r="OYP169" s="256"/>
      <c r="OYQ169" s="256"/>
      <c r="OYR169" s="257"/>
      <c r="OYS169" s="257"/>
      <c r="OYT169" s="257"/>
      <c r="OYU169" s="257"/>
      <c r="OYV169" s="256"/>
      <c r="OYW169" s="256"/>
      <c r="OYX169" s="256"/>
      <c r="OYY169" s="256"/>
      <c r="OYZ169" s="257"/>
      <c r="OZA169" s="257"/>
      <c r="OZB169" s="257"/>
      <c r="OZC169" s="257"/>
      <c r="OZD169" s="256"/>
      <c r="OZE169" s="256"/>
      <c r="OZF169" s="256"/>
      <c r="OZG169" s="256"/>
      <c r="OZH169" s="257"/>
      <c r="OZI169" s="257"/>
      <c r="OZJ169" s="257"/>
      <c r="OZK169" s="257"/>
      <c r="OZL169" s="256"/>
      <c r="OZM169" s="256"/>
      <c r="OZN169" s="256"/>
      <c r="OZO169" s="256"/>
      <c r="OZP169" s="257"/>
      <c r="OZQ169" s="257"/>
      <c r="OZR169" s="257"/>
      <c r="OZS169" s="257"/>
      <c r="OZT169" s="256"/>
      <c r="OZU169" s="256"/>
      <c r="OZV169" s="256"/>
      <c r="OZW169" s="256"/>
      <c r="OZX169" s="257"/>
      <c r="OZY169" s="257"/>
      <c r="OZZ169" s="257"/>
      <c r="PAA169" s="257"/>
      <c r="PAB169" s="256"/>
      <c r="PAC169" s="256"/>
      <c r="PAD169" s="256"/>
      <c r="PAE169" s="256"/>
      <c r="PAF169" s="257"/>
      <c r="PAG169" s="257"/>
      <c r="PAH169" s="257"/>
      <c r="PAI169" s="257"/>
      <c r="PAJ169" s="256"/>
      <c r="PAK169" s="256"/>
      <c r="PAL169" s="256"/>
      <c r="PAM169" s="256"/>
      <c r="PAN169" s="257"/>
      <c r="PAO169" s="257"/>
      <c r="PAP169" s="257"/>
      <c r="PAQ169" s="257"/>
      <c r="PAR169" s="256"/>
      <c r="PAS169" s="256"/>
      <c r="PAT169" s="256"/>
      <c r="PAU169" s="256"/>
      <c r="PAV169" s="257"/>
      <c r="PAW169" s="257"/>
      <c r="PAX169" s="257"/>
      <c r="PAY169" s="257"/>
      <c r="PAZ169" s="256"/>
      <c r="PBA169" s="256"/>
      <c r="PBB169" s="256"/>
      <c r="PBC169" s="256"/>
      <c r="PBD169" s="257"/>
      <c r="PBE169" s="257"/>
      <c r="PBF169" s="257"/>
      <c r="PBG169" s="257"/>
      <c r="PBH169" s="256"/>
      <c r="PBI169" s="256"/>
      <c r="PBJ169" s="256"/>
      <c r="PBK169" s="256"/>
      <c r="PBL169" s="257"/>
      <c r="PBM169" s="257"/>
      <c r="PBN169" s="257"/>
      <c r="PBO169" s="257"/>
      <c r="PBP169" s="256"/>
      <c r="PBQ169" s="256"/>
      <c r="PBR169" s="256"/>
      <c r="PBS169" s="256"/>
      <c r="PBT169" s="257"/>
      <c r="PBU169" s="257"/>
      <c r="PBV169" s="257"/>
      <c r="PBW169" s="257"/>
      <c r="PBX169" s="256"/>
      <c r="PBY169" s="256"/>
      <c r="PBZ169" s="256"/>
      <c r="PCA169" s="256"/>
      <c r="PCB169" s="257"/>
      <c r="PCC169" s="257"/>
      <c r="PCD169" s="257"/>
      <c r="PCE169" s="257"/>
      <c r="PCF169" s="256"/>
      <c r="PCG169" s="256"/>
      <c r="PCH169" s="256"/>
      <c r="PCI169" s="256"/>
      <c r="PCJ169" s="257"/>
      <c r="PCK169" s="257"/>
      <c r="PCL169" s="257"/>
      <c r="PCM169" s="257"/>
      <c r="PCN169" s="256"/>
      <c r="PCO169" s="256"/>
      <c r="PCP169" s="256"/>
      <c r="PCQ169" s="256"/>
      <c r="PCR169" s="257"/>
      <c r="PCS169" s="257"/>
      <c r="PCT169" s="257"/>
      <c r="PCU169" s="257"/>
      <c r="PCV169" s="256"/>
      <c r="PCW169" s="256"/>
      <c r="PCX169" s="256"/>
      <c r="PCY169" s="256"/>
      <c r="PCZ169" s="257"/>
      <c r="PDA169" s="257"/>
      <c r="PDB169" s="257"/>
      <c r="PDC169" s="257"/>
      <c r="PDD169" s="256"/>
      <c r="PDE169" s="256"/>
      <c r="PDF169" s="256"/>
      <c r="PDG169" s="256"/>
      <c r="PDH169" s="257"/>
      <c r="PDI169" s="257"/>
      <c r="PDJ169" s="257"/>
      <c r="PDK169" s="257"/>
      <c r="PDL169" s="256"/>
      <c r="PDM169" s="256"/>
      <c r="PDN169" s="256"/>
      <c r="PDO169" s="256"/>
      <c r="PDP169" s="257"/>
      <c r="PDQ169" s="257"/>
      <c r="PDR169" s="257"/>
      <c r="PDS169" s="257"/>
      <c r="PDT169" s="256"/>
      <c r="PDU169" s="256"/>
      <c r="PDV169" s="256"/>
      <c r="PDW169" s="256"/>
      <c r="PDX169" s="257"/>
      <c r="PDY169" s="257"/>
      <c r="PDZ169" s="257"/>
      <c r="PEA169" s="257"/>
      <c r="PEB169" s="256"/>
      <c r="PEC169" s="256"/>
      <c r="PED169" s="256"/>
      <c r="PEE169" s="256"/>
      <c r="PEF169" s="257"/>
      <c r="PEG169" s="257"/>
      <c r="PEH169" s="257"/>
      <c r="PEI169" s="257"/>
      <c r="PEJ169" s="256"/>
      <c r="PEK169" s="256"/>
      <c r="PEL169" s="256"/>
      <c r="PEM169" s="256"/>
      <c r="PEN169" s="257"/>
      <c r="PEO169" s="257"/>
      <c r="PEP169" s="257"/>
      <c r="PEQ169" s="257"/>
      <c r="PER169" s="256"/>
      <c r="PES169" s="256"/>
      <c r="PET169" s="256"/>
      <c r="PEU169" s="256"/>
      <c r="PEV169" s="257"/>
      <c r="PEW169" s="257"/>
      <c r="PEX169" s="257"/>
      <c r="PEY169" s="257"/>
      <c r="PEZ169" s="256"/>
      <c r="PFA169" s="256"/>
      <c r="PFB169" s="256"/>
      <c r="PFC169" s="256"/>
      <c r="PFD169" s="257"/>
      <c r="PFE169" s="257"/>
      <c r="PFF169" s="257"/>
      <c r="PFG169" s="257"/>
      <c r="PFH169" s="256"/>
      <c r="PFI169" s="256"/>
      <c r="PFJ169" s="256"/>
      <c r="PFK169" s="256"/>
      <c r="PFL169" s="257"/>
      <c r="PFM169" s="257"/>
      <c r="PFN169" s="257"/>
      <c r="PFO169" s="257"/>
      <c r="PFP169" s="256"/>
      <c r="PFQ169" s="256"/>
      <c r="PFR169" s="256"/>
      <c r="PFS169" s="256"/>
      <c r="PFT169" s="257"/>
      <c r="PFU169" s="257"/>
      <c r="PFV169" s="257"/>
      <c r="PFW169" s="257"/>
      <c r="PFX169" s="256"/>
      <c r="PFY169" s="256"/>
      <c r="PFZ169" s="256"/>
      <c r="PGA169" s="256"/>
      <c r="PGB169" s="257"/>
      <c r="PGC169" s="257"/>
      <c r="PGD169" s="257"/>
      <c r="PGE169" s="257"/>
      <c r="PGF169" s="256"/>
      <c r="PGG169" s="256"/>
      <c r="PGH169" s="256"/>
      <c r="PGI169" s="256"/>
      <c r="PGJ169" s="257"/>
      <c r="PGK169" s="257"/>
      <c r="PGL169" s="257"/>
      <c r="PGM169" s="257"/>
      <c r="PGN169" s="256"/>
      <c r="PGO169" s="256"/>
      <c r="PGP169" s="256"/>
      <c r="PGQ169" s="256"/>
      <c r="PGR169" s="257"/>
      <c r="PGS169" s="257"/>
      <c r="PGT169" s="257"/>
      <c r="PGU169" s="257"/>
      <c r="PGV169" s="256"/>
      <c r="PGW169" s="256"/>
      <c r="PGX169" s="256"/>
      <c r="PGY169" s="256"/>
      <c r="PGZ169" s="257"/>
      <c r="PHA169" s="257"/>
      <c r="PHB169" s="257"/>
      <c r="PHC169" s="257"/>
      <c r="PHD169" s="256"/>
      <c r="PHE169" s="256"/>
      <c r="PHF169" s="256"/>
      <c r="PHG169" s="256"/>
      <c r="PHH169" s="257"/>
      <c r="PHI169" s="257"/>
      <c r="PHJ169" s="257"/>
      <c r="PHK169" s="257"/>
      <c r="PHL169" s="256"/>
      <c r="PHM169" s="256"/>
      <c r="PHN169" s="256"/>
      <c r="PHO169" s="256"/>
      <c r="PHP169" s="257"/>
      <c r="PHQ169" s="257"/>
      <c r="PHR169" s="257"/>
      <c r="PHS169" s="257"/>
      <c r="PHT169" s="256"/>
      <c r="PHU169" s="256"/>
      <c r="PHV169" s="256"/>
      <c r="PHW169" s="256"/>
      <c r="PHX169" s="257"/>
      <c r="PHY169" s="257"/>
      <c r="PHZ169" s="257"/>
      <c r="PIA169" s="257"/>
      <c r="PIB169" s="256"/>
      <c r="PIC169" s="256"/>
      <c r="PID169" s="256"/>
      <c r="PIE169" s="256"/>
      <c r="PIF169" s="257"/>
      <c r="PIG169" s="257"/>
      <c r="PIH169" s="257"/>
      <c r="PII169" s="257"/>
      <c r="PIJ169" s="256"/>
      <c r="PIK169" s="256"/>
      <c r="PIL169" s="256"/>
      <c r="PIM169" s="256"/>
      <c r="PIN169" s="257"/>
      <c r="PIO169" s="257"/>
      <c r="PIP169" s="257"/>
      <c r="PIQ169" s="257"/>
      <c r="PIR169" s="256"/>
      <c r="PIS169" s="256"/>
      <c r="PIT169" s="256"/>
      <c r="PIU169" s="256"/>
      <c r="PIV169" s="257"/>
      <c r="PIW169" s="257"/>
      <c r="PIX169" s="257"/>
      <c r="PIY169" s="257"/>
      <c r="PIZ169" s="256"/>
      <c r="PJA169" s="256"/>
      <c r="PJB169" s="256"/>
      <c r="PJC169" s="256"/>
      <c r="PJD169" s="257"/>
      <c r="PJE169" s="257"/>
      <c r="PJF169" s="257"/>
      <c r="PJG169" s="257"/>
      <c r="PJH169" s="256"/>
      <c r="PJI169" s="256"/>
      <c r="PJJ169" s="256"/>
      <c r="PJK169" s="256"/>
      <c r="PJL169" s="257"/>
      <c r="PJM169" s="257"/>
      <c r="PJN169" s="257"/>
      <c r="PJO169" s="257"/>
      <c r="PJP169" s="256"/>
      <c r="PJQ169" s="256"/>
      <c r="PJR169" s="256"/>
      <c r="PJS169" s="256"/>
      <c r="PJT169" s="257"/>
      <c r="PJU169" s="257"/>
      <c r="PJV169" s="257"/>
      <c r="PJW169" s="257"/>
      <c r="PJX169" s="256"/>
      <c r="PJY169" s="256"/>
      <c r="PJZ169" s="256"/>
      <c r="PKA169" s="256"/>
      <c r="PKB169" s="257"/>
      <c r="PKC169" s="257"/>
      <c r="PKD169" s="257"/>
      <c r="PKE169" s="257"/>
      <c r="PKF169" s="256"/>
      <c r="PKG169" s="256"/>
      <c r="PKH169" s="256"/>
      <c r="PKI169" s="256"/>
      <c r="PKJ169" s="257"/>
      <c r="PKK169" s="257"/>
      <c r="PKL169" s="257"/>
      <c r="PKM169" s="257"/>
      <c r="PKN169" s="256"/>
      <c r="PKO169" s="256"/>
      <c r="PKP169" s="256"/>
      <c r="PKQ169" s="256"/>
      <c r="PKR169" s="257"/>
      <c r="PKS169" s="257"/>
      <c r="PKT169" s="257"/>
      <c r="PKU169" s="257"/>
      <c r="PKV169" s="256"/>
      <c r="PKW169" s="256"/>
      <c r="PKX169" s="256"/>
      <c r="PKY169" s="256"/>
      <c r="PKZ169" s="257"/>
      <c r="PLA169" s="257"/>
      <c r="PLB169" s="257"/>
      <c r="PLC169" s="257"/>
      <c r="PLD169" s="256"/>
      <c r="PLE169" s="256"/>
      <c r="PLF169" s="256"/>
      <c r="PLG169" s="256"/>
      <c r="PLH169" s="257"/>
      <c r="PLI169" s="257"/>
      <c r="PLJ169" s="257"/>
      <c r="PLK169" s="257"/>
      <c r="PLL169" s="256"/>
      <c r="PLM169" s="256"/>
      <c r="PLN169" s="256"/>
      <c r="PLO169" s="256"/>
      <c r="PLP169" s="257"/>
      <c r="PLQ169" s="257"/>
      <c r="PLR169" s="257"/>
      <c r="PLS169" s="257"/>
      <c r="PLT169" s="256"/>
      <c r="PLU169" s="256"/>
      <c r="PLV169" s="256"/>
      <c r="PLW169" s="256"/>
      <c r="PLX169" s="257"/>
      <c r="PLY169" s="257"/>
      <c r="PLZ169" s="257"/>
      <c r="PMA169" s="257"/>
      <c r="PMB169" s="256"/>
      <c r="PMC169" s="256"/>
      <c r="PMD169" s="256"/>
      <c r="PME169" s="256"/>
      <c r="PMF169" s="257"/>
      <c r="PMG169" s="257"/>
      <c r="PMH169" s="257"/>
      <c r="PMI169" s="257"/>
      <c r="PMJ169" s="256"/>
      <c r="PMK169" s="256"/>
      <c r="PML169" s="256"/>
      <c r="PMM169" s="256"/>
      <c r="PMN169" s="257"/>
      <c r="PMO169" s="257"/>
      <c r="PMP169" s="257"/>
      <c r="PMQ169" s="257"/>
      <c r="PMR169" s="256"/>
      <c r="PMS169" s="256"/>
      <c r="PMT169" s="256"/>
      <c r="PMU169" s="256"/>
      <c r="PMV169" s="257"/>
      <c r="PMW169" s="257"/>
      <c r="PMX169" s="257"/>
      <c r="PMY169" s="257"/>
      <c r="PMZ169" s="256"/>
      <c r="PNA169" s="256"/>
      <c r="PNB169" s="256"/>
      <c r="PNC169" s="256"/>
      <c r="PND169" s="257"/>
      <c r="PNE169" s="257"/>
      <c r="PNF169" s="257"/>
      <c r="PNG169" s="257"/>
      <c r="PNH169" s="256"/>
      <c r="PNI169" s="256"/>
      <c r="PNJ169" s="256"/>
      <c r="PNK169" s="256"/>
      <c r="PNL169" s="257"/>
      <c r="PNM169" s="257"/>
      <c r="PNN169" s="257"/>
      <c r="PNO169" s="257"/>
      <c r="PNP169" s="256"/>
      <c r="PNQ169" s="256"/>
      <c r="PNR169" s="256"/>
      <c r="PNS169" s="256"/>
      <c r="PNT169" s="257"/>
      <c r="PNU169" s="257"/>
      <c r="PNV169" s="257"/>
      <c r="PNW169" s="257"/>
      <c r="PNX169" s="256"/>
      <c r="PNY169" s="256"/>
      <c r="PNZ169" s="256"/>
      <c r="POA169" s="256"/>
      <c r="POB169" s="257"/>
      <c r="POC169" s="257"/>
      <c r="POD169" s="257"/>
      <c r="POE169" s="257"/>
      <c r="POF169" s="256"/>
      <c r="POG169" s="256"/>
      <c r="POH169" s="256"/>
      <c r="POI169" s="256"/>
      <c r="POJ169" s="257"/>
      <c r="POK169" s="257"/>
      <c r="POL169" s="257"/>
      <c r="POM169" s="257"/>
      <c r="PON169" s="256"/>
      <c r="POO169" s="256"/>
      <c r="POP169" s="256"/>
      <c r="POQ169" s="256"/>
      <c r="POR169" s="257"/>
      <c r="POS169" s="257"/>
      <c r="POT169" s="257"/>
      <c r="POU169" s="257"/>
      <c r="POV169" s="256"/>
      <c r="POW169" s="256"/>
      <c r="POX169" s="256"/>
      <c r="POY169" s="256"/>
      <c r="POZ169" s="257"/>
      <c r="PPA169" s="257"/>
      <c r="PPB169" s="257"/>
      <c r="PPC169" s="257"/>
      <c r="PPD169" s="256"/>
      <c r="PPE169" s="256"/>
      <c r="PPF169" s="256"/>
      <c r="PPG169" s="256"/>
      <c r="PPH169" s="257"/>
      <c r="PPI169" s="257"/>
      <c r="PPJ169" s="257"/>
      <c r="PPK169" s="257"/>
      <c r="PPL169" s="256"/>
      <c r="PPM169" s="256"/>
      <c r="PPN169" s="256"/>
      <c r="PPO169" s="256"/>
      <c r="PPP169" s="257"/>
      <c r="PPQ169" s="257"/>
      <c r="PPR169" s="257"/>
      <c r="PPS169" s="257"/>
      <c r="PPT169" s="256"/>
      <c r="PPU169" s="256"/>
      <c r="PPV169" s="256"/>
      <c r="PPW169" s="256"/>
      <c r="PPX169" s="257"/>
      <c r="PPY169" s="257"/>
      <c r="PPZ169" s="257"/>
      <c r="PQA169" s="257"/>
      <c r="PQB169" s="256"/>
      <c r="PQC169" s="256"/>
      <c r="PQD169" s="256"/>
      <c r="PQE169" s="256"/>
      <c r="PQF169" s="257"/>
      <c r="PQG169" s="257"/>
      <c r="PQH169" s="257"/>
      <c r="PQI169" s="257"/>
      <c r="PQJ169" s="256"/>
      <c r="PQK169" s="256"/>
      <c r="PQL169" s="256"/>
      <c r="PQM169" s="256"/>
      <c r="PQN169" s="257"/>
      <c r="PQO169" s="257"/>
      <c r="PQP169" s="257"/>
      <c r="PQQ169" s="257"/>
      <c r="PQR169" s="256"/>
      <c r="PQS169" s="256"/>
      <c r="PQT169" s="256"/>
      <c r="PQU169" s="256"/>
      <c r="PQV169" s="257"/>
      <c r="PQW169" s="257"/>
      <c r="PQX169" s="257"/>
      <c r="PQY169" s="257"/>
      <c r="PQZ169" s="256"/>
      <c r="PRA169" s="256"/>
      <c r="PRB169" s="256"/>
      <c r="PRC169" s="256"/>
      <c r="PRD169" s="257"/>
      <c r="PRE169" s="257"/>
      <c r="PRF169" s="257"/>
      <c r="PRG169" s="257"/>
      <c r="PRH169" s="256"/>
      <c r="PRI169" s="256"/>
      <c r="PRJ169" s="256"/>
      <c r="PRK169" s="256"/>
      <c r="PRL169" s="257"/>
      <c r="PRM169" s="257"/>
      <c r="PRN169" s="257"/>
      <c r="PRO169" s="257"/>
      <c r="PRP169" s="256"/>
      <c r="PRQ169" s="256"/>
      <c r="PRR169" s="256"/>
      <c r="PRS169" s="256"/>
      <c r="PRT169" s="257"/>
      <c r="PRU169" s="257"/>
      <c r="PRV169" s="257"/>
      <c r="PRW169" s="257"/>
      <c r="PRX169" s="256"/>
      <c r="PRY169" s="256"/>
      <c r="PRZ169" s="256"/>
      <c r="PSA169" s="256"/>
      <c r="PSB169" s="257"/>
      <c r="PSC169" s="257"/>
      <c r="PSD169" s="257"/>
      <c r="PSE169" s="257"/>
      <c r="PSF169" s="256"/>
      <c r="PSG169" s="256"/>
      <c r="PSH169" s="256"/>
      <c r="PSI169" s="256"/>
      <c r="PSJ169" s="257"/>
      <c r="PSK169" s="257"/>
      <c r="PSL169" s="257"/>
      <c r="PSM169" s="257"/>
      <c r="PSN169" s="256"/>
      <c r="PSO169" s="256"/>
      <c r="PSP169" s="256"/>
      <c r="PSQ169" s="256"/>
      <c r="PSR169" s="257"/>
      <c r="PSS169" s="257"/>
      <c r="PST169" s="257"/>
      <c r="PSU169" s="257"/>
      <c r="PSV169" s="256"/>
      <c r="PSW169" s="256"/>
      <c r="PSX169" s="256"/>
      <c r="PSY169" s="256"/>
      <c r="PSZ169" s="257"/>
      <c r="PTA169" s="257"/>
      <c r="PTB169" s="257"/>
      <c r="PTC169" s="257"/>
      <c r="PTD169" s="256"/>
      <c r="PTE169" s="256"/>
      <c r="PTF169" s="256"/>
      <c r="PTG169" s="256"/>
      <c r="PTH169" s="257"/>
      <c r="PTI169" s="257"/>
      <c r="PTJ169" s="257"/>
      <c r="PTK169" s="257"/>
      <c r="PTL169" s="256"/>
      <c r="PTM169" s="256"/>
      <c r="PTN169" s="256"/>
      <c r="PTO169" s="256"/>
      <c r="PTP169" s="257"/>
      <c r="PTQ169" s="257"/>
      <c r="PTR169" s="257"/>
      <c r="PTS169" s="257"/>
      <c r="PTT169" s="256"/>
      <c r="PTU169" s="256"/>
      <c r="PTV169" s="256"/>
      <c r="PTW169" s="256"/>
      <c r="PTX169" s="257"/>
      <c r="PTY169" s="257"/>
      <c r="PTZ169" s="257"/>
      <c r="PUA169" s="257"/>
      <c r="PUB169" s="256"/>
      <c r="PUC169" s="256"/>
      <c r="PUD169" s="256"/>
      <c r="PUE169" s="256"/>
      <c r="PUF169" s="257"/>
      <c r="PUG169" s="257"/>
      <c r="PUH169" s="257"/>
      <c r="PUI169" s="257"/>
      <c r="PUJ169" s="256"/>
      <c r="PUK169" s="256"/>
      <c r="PUL169" s="256"/>
      <c r="PUM169" s="256"/>
      <c r="PUN169" s="257"/>
      <c r="PUO169" s="257"/>
      <c r="PUP169" s="257"/>
      <c r="PUQ169" s="257"/>
      <c r="PUR169" s="256"/>
      <c r="PUS169" s="256"/>
      <c r="PUT169" s="256"/>
      <c r="PUU169" s="256"/>
      <c r="PUV169" s="257"/>
      <c r="PUW169" s="257"/>
      <c r="PUX169" s="257"/>
      <c r="PUY169" s="257"/>
      <c r="PUZ169" s="256"/>
      <c r="PVA169" s="256"/>
      <c r="PVB169" s="256"/>
      <c r="PVC169" s="256"/>
      <c r="PVD169" s="257"/>
      <c r="PVE169" s="257"/>
      <c r="PVF169" s="257"/>
      <c r="PVG169" s="257"/>
      <c r="PVH169" s="256"/>
      <c r="PVI169" s="256"/>
      <c r="PVJ169" s="256"/>
      <c r="PVK169" s="256"/>
      <c r="PVL169" s="257"/>
      <c r="PVM169" s="257"/>
      <c r="PVN169" s="257"/>
      <c r="PVO169" s="257"/>
      <c r="PVP169" s="256"/>
      <c r="PVQ169" s="256"/>
      <c r="PVR169" s="256"/>
      <c r="PVS169" s="256"/>
      <c r="PVT169" s="257"/>
      <c r="PVU169" s="257"/>
      <c r="PVV169" s="257"/>
      <c r="PVW169" s="257"/>
      <c r="PVX169" s="256"/>
      <c r="PVY169" s="256"/>
      <c r="PVZ169" s="256"/>
      <c r="PWA169" s="256"/>
      <c r="PWB169" s="257"/>
      <c r="PWC169" s="257"/>
      <c r="PWD169" s="257"/>
      <c r="PWE169" s="257"/>
      <c r="PWF169" s="256"/>
      <c r="PWG169" s="256"/>
      <c r="PWH169" s="256"/>
      <c r="PWI169" s="256"/>
      <c r="PWJ169" s="257"/>
      <c r="PWK169" s="257"/>
      <c r="PWL169" s="257"/>
      <c r="PWM169" s="257"/>
      <c r="PWN169" s="256"/>
      <c r="PWO169" s="256"/>
      <c r="PWP169" s="256"/>
      <c r="PWQ169" s="256"/>
      <c r="PWR169" s="257"/>
      <c r="PWS169" s="257"/>
      <c r="PWT169" s="257"/>
      <c r="PWU169" s="257"/>
      <c r="PWV169" s="256"/>
      <c r="PWW169" s="256"/>
      <c r="PWX169" s="256"/>
      <c r="PWY169" s="256"/>
      <c r="PWZ169" s="257"/>
      <c r="PXA169" s="257"/>
      <c r="PXB169" s="257"/>
      <c r="PXC169" s="257"/>
      <c r="PXD169" s="256"/>
      <c r="PXE169" s="256"/>
      <c r="PXF169" s="256"/>
      <c r="PXG169" s="256"/>
      <c r="PXH169" s="257"/>
      <c r="PXI169" s="257"/>
      <c r="PXJ169" s="257"/>
      <c r="PXK169" s="257"/>
      <c r="PXL169" s="256"/>
      <c r="PXM169" s="256"/>
      <c r="PXN169" s="256"/>
      <c r="PXO169" s="256"/>
      <c r="PXP169" s="257"/>
      <c r="PXQ169" s="257"/>
      <c r="PXR169" s="257"/>
      <c r="PXS169" s="257"/>
      <c r="PXT169" s="256"/>
      <c r="PXU169" s="256"/>
      <c r="PXV169" s="256"/>
      <c r="PXW169" s="256"/>
      <c r="PXX169" s="257"/>
      <c r="PXY169" s="257"/>
      <c r="PXZ169" s="257"/>
      <c r="PYA169" s="257"/>
      <c r="PYB169" s="256"/>
      <c r="PYC169" s="256"/>
      <c r="PYD169" s="256"/>
      <c r="PYE169" s="256"/>
      <c r="PYF169" s="257"/>
      <c r="PYG169" s="257"/>
      <c r="PYH169" s="257"/>
      <c r="PYI169" s="257"/>
      <c r="PYJ169" s="256"/>
      <c r="PYK169" s="256"/>
      <c r="PYL169" s="256"/>
      <c r="PYM169" s="256"/>
      <c r="PYN169" s="257"/>
      <c r="PYO169" s="257"/>
      <c r="PYP169" s="257"/>
      <c r="PYQ169" s="257"/>
      <c r="PYR169" s="256"/>
      <c r="PYS169" s="256"/>
      <c r="PYT169" s="256"/>
      <c r="PYU169" s="256"/>
      <c r="PYV169" s="257"/>
      <c r="PYW169" s="257"/>
      <c r="PYX169" s="257"/>
      <c r="PYY169" s="257"/>
      <c r="PYZ169" s="256"/>
      <c r="PZA169" s="256"/>
      <c r="PZB169" s="256"/>
      <c r="PZC169" s="256"/>
      <c r="PZD169" s="257"/>
      <c r="PZE169" s="257"/>
      <c r="PZF169" s="257"/>
      <c r="PZG169" s="257"/>
      <c r="PZH169" s="256"/>
      <c r="PZI169" s="256"/>
      <c r="PZJ169" s="256"/>
      <c r="PZK169" s="256"/>
      <c r="PZL169" s="257"/>
      <c r="PZM169" s="257"/>
      <c r="PZN169" s="257"/>
      <c r="PZO169" s="257"/>
      <c r="PZP169" s="256"/>
      <c r="PZQ169" s="256"/>
      <c r="PZR169" s="256"/>
      <c r="PZS169" s="256"/>
      <c r="PZT169" s="257"/>
      <c r="PZU169" s="257"/>
      <c r="PZV169" s="257"/>
      <c r="PZW169" s="257"/>
      <c r="PZX169" s="256"/>
      <c r="PZY169" s="256"/>
      <c r="PZZ169" s="256"/>
      <c r="QAA169" s="256"/>
      <c r="QAB169" s="257"/>
      <c r="QAC169" s="257"/>
      <c r="QAD169" s="257"/>
      <c r="QAE169" s="257"/>
      <c r="QAF169" s="256"/>
      <c r="QAG169" s="256"/>
      <c r="QAH169" s="256"/>
      <c r="QAI169" s="256"/>
      <c r="QAJ169" s="257"/>
      <c r="QAK169" s="257"/>
      <c r="QAL169" s="257"/>
      <c r="QAM169" s="257"/>
      <c r="QAN169" s="256"/>
      <c r="QAO169" s="256"/>
      <c r="QAP169" s="256"/>
      <c r="QAQ169" s="256"/>
      <c r="QAR169" s="257"/>
      <c r="QAS169" s="257"/>
      <c r="QAT169" s="257"/>
      <c r="QAU169" s="257"/>
      <c r="QAV169" s="256"/>
      <c r="QAW169" s="256"/>
      <c r="QAX169" s="256"/>
      <c r="QAY169" s="256"/>
      <c r="QAZ169" s="257"/>
      <c r="QBA169" s="257"/>
      <c r="QBB169" s="257"/>
      <c r="QBC169" s="257"/>
      <c r="QBD169" s="256"/>
      <c r="QBE169" s="256"/>
      <c r="QBF169" s="256"/>
      <c r="QBG169" s="256"/>
      <c r="QBH169" s="257"/>
      <c r="QBI169" s="257"/>
      <c r="QBJ169" s="257"/>
      <c r="QBK169" s="257"/>
      <c r="QBL169" s="256"/>
      <c r="QBM169" s="256"/>
      <c r="QBN169" s="256"/>
      <c r="QBO169" s="256"/>
      <c r="QBP169" s="257"/>
      <c r="QBQ169" s="257"/>
      <c r="QBR169" s="257"/>
      <c r="QBS169" s="257"/>
      <c r="QBT169" s="256"/>
      <c r="QBU169" s="256"/>
      <c r="QBV169" s="256"/>
      <c r="QBW169" s="256"/>
      <c r="QBX169" s="257"/>
      <c r="QBY169" s="257"/>
      <c r="QBZ169" s="257"/>
      <c r="QCA169" s="257"/>
      <c r="QCB169" s="256"/>
      <c r="QCC169" s="256"/>
      <c r="QCD169" s="256"/>
      <c r="QCE169" s="256"/>
      <c r="QCF169" s="257"/>
      <c r="QCG169" s="257"/>
      <c r="QCH169" s="257"/>
      <c r="QCI169" s="257"/>
      <c r="QCJ169" s="256"/>
      <c r="QCK169" s="256"/>
      <c r="QCL169" s="256"/>
      <c r="QCM169" s="256"/>
      <c r="QCN169" s="257"/>
      <c r="QCO169" s="257"/>
      <c r="QCP169" s="257"/>
      <c r="QCQ169" s="257"/>
      <c r="QCR169" s="256"/>
      <c r="QCS169" s="256"/>
      <c r="QCT169" s="256"/>
      <c r="QCU169" s="256"/>
      <c r="QCV169" s="257"/>
      <c r="QCW169" s="257"/>
      <c r="QCX169" s="257"/>
      <c r="QCY169" s="257"/>
      <c r="QCZ169" s="256"/>
      <c r="QDA169" s="256"/>
      <c r="QDB169" s="256"/>
      <c r="QDC169" s="256"/>
      <c r="QDD169" s="257"/>
      <c r="QDE169" s="257"/>
      <c r="QDF169" s="257"/>
      <c r="QDG169" s="257"/>
      <c r="QDH169" s="256"/>
      <c r="QDI169" s="256"/>
      <c r="QDJ169" s="256"/>
      <c r="QDK169" s="256"/>
      <c r="QDL169" s="257"/>
      <c r="QDM169" s="257"/>
      <c r="QDN169" s="257"/>
      <c r="QDO169" s="257"/>
      <c r="QDP169" s="256"/>
      <c r="QDQ169" s="256"/>
      <c r="QDR169" s="256"/>
      <c r="QDS169" s="256"/>
      <c r="QDT169" s="257"/>
      <c r="QDU169" s="257"/>
      <c r="QDV169" s="257"/>
      <c r="QDW169" s="257"/>
      <c r="QDX169" s="256"/>
      <c r="QDY169" s="256"/>
      <c r="QDZ169" s="256"/>
      <c r="QEA169" s="256"/>
      <c r="QEB169" s="257"/>
      <c r="QEC169" s="257"/>
      <c r="QED169" s="257"/>
      <c r="QEE169" s="257"/>
      <c r="QEF169" s="256"/>
      <c r="QEG169" s="256"/>
      <c r="QEH169" s="256"/>
      <c r="QEI169" s="256"/>
      <c r="QEJ169" s="257"/>
      <c r="QEK169" s="257"/>
      <c r="QEL169" s="257"/>
      <c r="QEM169" s="257"/>
      <c r="QEN169" s="256"/>
      <c r="QEO169" s="256"/>
      <c r="QEP169" s="256"/>
      <c r="QEQ169" s="256"/>
      <c r="QER169" s="257"/>
      <c r="QES169" s="257"/>
      <c r="QET169" s="257"/>
      <c r="QEU169" s="257"/>
      <c r="QEV169" s="256"/>
      <c r="QEW169" s="256"/>
      <c r="QEX169" s="256"/>
      <c r="QEY169" s="256"/>
      <c r="QEZ169" s="257"/>
      <c r="QFA169" s="257"/>
      <c r="QFB169" s="257"/>
      <c r="QFC169" s="257"/>
      <c r="QFD169" s="256"/>
      <c r="QFE169" s="256"/>
      <c r="QFF169" s="256"/>
      <c r="QFG169" s="256"/>
      <c r="QFH169" s="257"/>
      <c r="QFI169" s="257"/>
      <c r="QFJ169" s="257"/>
      <c r="QFK169" s="257"/>
      <c r="QFL169" s="256"/>
      <c r="QFM169" s="256"/>
      <c r="QFN169" s="256"/>
      <c r="QFO169" s="256"/>
      <c r="QFP169" s="257"/>
      <c r="QFQ169" s="257"/>
      <c r="QFR169" s="257"/>
      <c r="QFS169" s="257"/>
      <c r="QFT169" s="256"/>
      <c r="QFU169" s="256"/>
      <c r="QFV169" s="256"/>
      <c r="QFW169" s="256"/>
      <c r="QFX169" s="257"/>
      <c r="QFY169" s="257"/>
      <c r="QFZ169" s="257"/>
      <c r="QGA169" s="257"/>
      <c r="QGB169" s="256"/>
      <c r="QGC169" s="256"/>
      <c r="QGD169" s="256"/>
      <c r="QGE169" s="256"/>
      <c r="QGF169" s="257"/>
      <c r="QGG169" s="257"/>
      <c r="QGH169" s="257"/>
      <c r="QGI169" s="257"/>
      <c r="QGJ169" s="256"/>
      <c r="QGK169" s="256"/>
      <c r="QGL169" s="256"/>
      <c r="QGM169" s="256"/>
      <c r="QGN169" s="257"/>
      <c r="QGO169" s="257"/>
      <c r="QGP169" s="257"/>
      <c r="QGQ169" s="257"/>
      <c r="QGR169" s="256"/>
      <c r="QGS169" s="256"/>
      <c r="QGT169" s="256"/>
      <c r="QGU169" s="256"/>
      <c r="QGV169" s="257"/>
      <c r="QGW169" s="257"/>
      <c r="QGX169" s="257"/>
      <c r="QGY169" s="257"/>
      <c r="QGZ169" s="256"/>
      <c r="QHA169" s="256"/>
      <c r="QHB169" s="256"/>
      <c r="QHC169" s="256"/>
      <c r="QHD169" s="257"/>
      <c r="QHE169" s="257"/>
      <c r="QHF169" s="257"/>
      <c r="QHG169" s="257"/>
      <c r="QHH169" s="256"/>
      <c r="QHI169" s="256"/>
      <c r="QHJ169" s="256"/>
      <c r="QHK169" s="256"/>
      <c r="QHL169" s="257"/>
      <c r="QHM169" s="257"/>
      <c r="QHN169" s="257"/>
      <c r="QHO169" s="257"/>
      <c r="QHP169" s="256"/>
      <c r="QHQ169" s="256"/>
      <c r="QHR169" s="256"/>
      <c r="QHS169" s="256"/>
      <c r="QHT169" s="257"/>
      <c r="QHU169" s="257"/>
      <c r="QHV169" s="257"/>
      <c r="QHW169" s="257"/>
      <c r="QHX169" s="256"/>
      <c r="QHY169" s="256"/>
      <c r="QHZ169" s="256"/>
      <c r="QIA169" s="256"/>
      <c r="QIB169" s="257"/>
      <c r="QIC169" s="257"/>
      <c r="QID169" s="257"/>
      <c r="QIE169" s="257"/>
      <c r="QIF169" s="256"/>
      <c r="QIG169" s="256"/>
      <c r="QIH169" s="256"/>
      <c r="QII169" s="256"/>
      <c r="QIJ169" s="257"/>
      <c r="QIK169" s="257"/>
      <c r="QIL169" s="257"/>
      <c r="QIM169" s="257"/>
      <c r="QIN169" s="256"/>
      <c r="QIO169" s="256"/>
      <c r="QIP169" s="256"/>
      <c r="QIQ169" s="256"/>
      <c r="QIR169" s="257"/>
      <c r="QIS169" s="257"/>
      <c r="QIT169" s="257"/>
      <c r="QIU169" s="257"/>
      <c r="QIV169" s="256"/>
      <c r="QIW169" s="256"/>
      <c r="QIX169" s="256"/>
      <c r="QIY169" s="256"/>
      <c r="QIZ169" s="257"/>
      <c r="QJA169" s="257"/>
      <c r="QJB169" s="257"/>
      <c r="QJC169" s="257"/>
      <c r="QJD169" s="256"/>
      <c r="QJE169" s="256"/>
      <c r="QJF169" s="256"/>
      <c r="QJG169" s="256"/>
      <c r="QJH169" s="257"/>
      <c r="QJI169" s="257"/>
      <c r="QJJ169" s="257"/>
      <c r="QJK169" s="257"/>
      <c r="QJL169" s="256"/>
      <c r="QJM169" s="256"/>
      <c r="QJN169" s="256"/>
      <c r="QJO169" s="256"/>
      <c r="QJP169" s="257"/>
      <c r="QJQ169" s="257"/>
      <c r="QJR169" s="257"/>
      <c r="QJS169" s="257"/>
      <c r="QJT169" s="256"/>
      <c r="QJU169" s="256"/>
      <c r="QJV169" s="256"/>
      <c r="QJW169" s="256"/>
      <c r="QJX169" s="257"/>
      <c r="QJY169" s="257"/>
      <c r="QJZ169" s="257"/>
      <c r="QKA169" s="257"/>
      <c r="QKB169" s="256"/>
      <c r="QKC169" s="256"/>
      <c r="QKD169" s="256"/>
      <c r="QKE169" s="256"/>
      <c r="QKF169" s="257"/>
      <c r="QKG169" s="257"/>
      <c r="QKH169" s="257"/>
      <c r="QKI169" s="257"/>
      <c r="QKJ169" s="256"/>
      <c r="QKK169" s="256"/>
      <c r="QKL169" s="256"/>
      <c r="QKM169" s="256"/>
      <c r="QKN169" s="257"/>
      <c r="QKO169" s="257"/>
      <c r="QKP169" s="257"/>
      <c r="QKQ169" s="257"/>
      <c r="QKR169" s="256"/>
      <c r="QKS169" s="256"/>
      <c r="QKT169" s="256"/>
      <c r="QKU169" s="256"/>
      <c r="QKV169" s="257"/>
      <c r="QKW169" s="257"/>
      <c r="QKX169" s="257"/>
      <c r="QKY169" s="257"/>
      <c r="QKZ169" s="256"/>
      <c r="QLA169" s="256"/>
      <c r="QLB169" s="256"/>
      <c r="QLC169" s="256"/>
      <c r="QLD169" s="257"/>
      <c r="QLE169" s="257"/>
      <c r="QLF169" s="257"/>
      <c r="QLG169" s="257"/>
      <c r="QLH169" s="256"/>
      <c r="QLI169" s="256"/>
      <c r="QLJ169" s="256"/>
      <c r="QLK169" s="256"/>
      <c r="QLL169" s="257"/>
      <c r="QLM169" s="257"/>
      <c r="QLN169" s="257"/>
      <c r="QLO169" s="257"/>
      <c r="QLP169" s="256"/>
      <c r="QLQ169" s="256"/>
      <c r="QLR169" s="256"/>
      <c r="QLS169" s="256"/>
      <c r="QLT169" s="257"/>
      <c r="QLU169" s="257"/>
      <c r="QLV169" s="257"/>
      <c r="QLW169" s="257"/>
      <c r="QLX169" s="256"/>
      <c r="QLY169" s="256"/>
      <c r="QLZ169" s="256"/>
      <c r="QMA169" s="256"/>
      <c r="QMB169" s="257"/>
      <c r="QMC169" s="257"/>
      <c r="QMD169" s="257"/>
      <c r="QME169" s="257"/>
      <c r="QMF169" s="256"/>
      <c r="QMG169" s="256"/>
      <c r="QMH169" s="256"/>
      <c r="QMI169" s="256"/>
      <c r="QMJ169" s="257"/>
      <c r="QMK169" s="257"/>
      <c r="QML169" s="257"/>
      <c r="QMM169" s="257"/>
      <c r="QMN169" s="256"/>
      <c r="QMO169" s="256"/>
      <c r="QMP169" s="256"/>
      <c r="QMQ169" s="256"/>
      <c r="QMR169" s="257"/>
      <c r="QMS169" s="257"/>
      <c r="QMT169" s="257"/>
      <c r="QMU169" s="257"/>
      <c r="QMV169" s="256"/>
      <c r="QMW169" s="256"/>
      <c r="QMX169" s="256"/>
      <c r="QMY169" s="256"/>
      <c r="QMZ169" s="257"/>
      <c r="QNA169" s="257"/>
      <c r="QNB169" s="257"/>
      <c r="QNC169" s="257"/>
      <c r="QND169" s="256"/>
      <c r="QNE169" s="256"/>
      <c r="QNF169" s="256"/>
      <c r="QNG169" s="256"/>
      <c r="QNH169" s="257"/>
      <c r="QNI169" s="257"/>
      <c r="QNJ169" s="257"/>
      <c r="QNK169" s="257"/>
      <c r="QNL169" s="256"/>
      <c r="QNM169" s="256"/>
      <c r="QNN169" s="256"/>
      <c r="QNO169" s="256"/>
      <c r="QNP169" s="257"/>
      <c r="QNQ169" s="257"/>
      <c r="QNR169" s="257"/>
      <c r="QNS169" s="257"/>
      <c r="QNT169" s="256"/>
      <c r="QNU169" s="256"/>
      <c r="QNV169" s="256"/>
      <c r="QNW169" s="256"/>
      <c r="QNX169" s="257"/>
      <c r="QNY169" s="257"/>
      <c r="QNZ169" s="257"/>
      <c r="QOA169" s="257"/>
      <c r="QOB169" s="256"/>
      <c r="QOC169" s="256"/>
      <c r="QOD169" s="256"/>
      <c r="QOE169" s="256"/>
      <c r="QOF169" s="257"/>
      <c r="QOG169" s="257"/>
      <c r="QOH169" s="257"/>
      <c r="QOI169" s="257"/>
      <c r="QOJ169" s="256"/>
      <c r="QOK169" s="256"/>
      <c r="QOL169" s="256"/>
      <c r="QOM169" s="256"/>
      <c r="QON169" s="257"/>
      <c r="QOO169" s="257"/>
      <c r="QOP169" s="257"/>
      <c r="QOQ169" s="257"/>
      <c r="QOR169" s="256"/>
      <c r="QOS169" s="256"/>
      <c r="QOT169" s="256"/>
      <c r="QOU169" s="256"/>
      <c r="QOV169" s="257"/>
      <c r="QOW169" s="257"/>
      <c r="QOX169" s="257"/>
      <c r="QOY169" s="257"/>
      <c r="QOZ169" s="256"/>
      <c r="QPA169" s="256"/>
      <c r="QPB169" s="256"/>
      <c r="QPC169" s="256"/>
      <c r="QPD169" s="257"/>
      <c r="QPE169" s="257"/>
      <c r="QPF169" s="257"/>
      <c r="QPG169" s="257"/>
      <c r="QPH169" s="256"/>
      <c r="QPI169" s="256"/>
      <c r="QPJ169" s="256"/>
      <c r="QPK169" s="256"/>
      <c r="QPL169" s="257"/>
      <c r="QPM169" s="257"/>
      <c r="QPN169" s="257"/>
      <c r="QPO169" s="257"/>
      <c r="QPP169" s="256"/>
      <c r="QPQ169" s="256"/>
      <c r="QPR169" s="256"/>
      <c r="QPS169" s="256"/>
      <c r="QPT169" s="257"/>
      <c r="QPU169" s="257"/>
      <c r="QPV169" s="257"/>
      <c r="QPW169" s="257"/>
      <c r="QPX169" s="256"/>
      <c r="QPY169" s="256"/>
      <c r="QPZ169" s="256"/>
      <c r="QQA169" s="256"/>
      <c r="QQB169" s="257"/>
      <c r="QQC169" s="257"/>
      <c r="QQD169" s="257"/>
      <c r="QQE169" s="257"/>
      <c r="QQF169" s="256"/>
      <c r="QQG169" s="256"/>
      <c r="QQH169" s="256"/>
      <c r="QQI169" s="256"/>
      <c r="QQJ169" s="257"/>
      <c r="QQK169" s="257"/>
      <c r="QQL169" s="257"/>
      <c r="QQM169" s="257"/>
      <c r="QQN169" s="256"/>
      <c r="QQO169" s="256"/>
      <c r="QQP169" s="256"/>
      <c r="QQQ169" s="256"/>
      <c r="QQR169" s="257"/>
      <c r="QQS169" s="257"/>
      <c r="QQT169" s="257"/>
      <c r="QQU169" s="257"/>
      <c r="QQV169" s="256"/>
      <c r="QQW169" s="256"/>
      <c r="QQX169" s="256"/>
      <c r="QQY169" s="256"/>
      <c r="QQZ169" s="257"/>
      <c r="QRA169" s="257"/>
      <c r="QRB169" s="257"/>
      <c r="QRC169" s="257"/>
      <c r="QRD169" s="256"/>
      <c r="QRE169" s="256"/>
      <c r="QRF169" s="256"/>
      <c r="QRG169" s="256"/>
      <c r="QRH169" s="257"/>
      <c r="QRI169" s="257"/>
      <c r="QRJ169" s="257"/>
      <c r="QRK169" s="257"/>
      <c r="QRL169" s="256"/>
      <c r="QRM169" s="256"/>
      <c r="QRN169" s="256"/>
      <c r="QRO169" s="256"/>
      <c r="QRP169" s="257"/>
      <c r="QRQ169" s="257"/>
      <c r="QRR169" s="257"/>
      <c r="QRS169" s="257"/>
      <c r="QRT169" s="256"/>
      <c r="QRU169" s="256"/>
      <c r="QRV169" s="256"/>
      <c r="QRW169" s="256"/>
      <c r="QRX169" s="257"/>
      <c r="QRY169" s="257"/>
      <c r="QRZ169" s="257"/>
      <c r="QSA169" s="257"/>
      <c r="QSB169" s="256"/>
      <c r="QSC169" s="256"/>
      <c r="QSD169" s="256"/>
      <c r="QSE169" s="256"/>
      <c r="QSF169" s="257"/>
      <c r="QSG169" s="257"/>
      <c r="QSH169" s="257"/>
      <c r="QSI169" s="257"/>
      <c r="QSJ169" s="256"/>
      <c r="QSK169" s="256"/>
      <c r="QSL169" s="256"/>
      <c r="QSM169" s="256"/>
      <c r="QSN169" s="257"/>
      <c r="QSO169" s="257"/>
      <c r="QSP169" s="257"/>
      <c r="QSQ169" s="257"/>
      <c r="QSR169" s="256"/>
      <c r="QSS169" s="256"/>
      <c r="QST169" s="256"/>
      <c r="QSU169" s="256"/>
      <c r="QSV169" s="257"/>
      <c r="QSW169" s="257"/>
      <c r="QSX169" s="257"/>
      <c r="QSY169" s="257"/>
      <c r="QSZ169" s="256"/>
      <c r="QTA169" s="256"/>
      <c r="QTB169" s="256"/>
      <c r="QTC169" s="256"/>
      <c r="QTD169" s="257"/>
      <c r="QTE169" s="257"/>
      <c r="QTF169" s="257"/>
      <c r="QTG169" s="257"/>
      <c r="QTH169" s="256"/>
      <c r="QTI169" s="256"/>
      <c r="QTJ169" s="256"/>
      <c r="QTK169" s="256"/>
      <c r="QTL169" s="257"/>
      <c r="QTM169" s="257"/>
      <c r="QTN169" s="257"/>
      <c r="QTO169" s="257"/>
      <c r="QTP169" s="256"/>
      <c r="QTQ169" s="256"/>
      <c r="QTR169" s="256"/>
      <c r="QTS169" s="256"/>
      <c r="QTT169" s="257"/>
      <c r="QTU169" s="257"/>
      <c r="QTV169" s="257"/>
      <c r="QTW169" s="257"/>
      <c r="QTX169" s="256"/>
      <c r="QTY169" s="256"/>
      <c r="QTZ169" s="256"/>
      <c r="QUA169" s="256"/>
      <c r="QUB169" s="257"/>
      <c r="QUC169" s="257"/>
      <c r="QUD169" s="257"/>
      <c r="QUE169" s="257"/>
      <c r="QUF169" s="256"/>
      <c r="QUG169" s="256"/>
      <c r="QUH169" s="256"/>
      <c r="QUI169" s="256"/>
      <c r="QUJ169" s="257"/>
      <c r="QUK169" s="257"/>
      <c r="QUL169" s="257"/>
      <c r="QUM169" s="257"/>
      <c r="QUN169" s="256"/>
      <c r="QUO169" s="256"/>
      <c r="QUP169" s="256"/>
      <c r="QUQ169" s="256"/>
      <c r="QUR169" s="257"/>
      <c r="QUS169" s="257"/>
      <c r="QUT169" s="257"/>
      <c r="QUU169" s="257"/>
      <c r="QUV169" s="256"/>
      <c r="QUW169" s="256"/>
      <c r="QUX169" s="256"/>
      <c r="QUY169" s="256"/>
      <c r="QUZ169" s="257"/>
      <c r="QVA169" s="257"/>
      <c r="QVB169" s="257"/>
      <c r="QVC169" s="257"/>
      <c r="QVD169" s="256"/>
      <c r="QVE169" s="256"/>
      <c r="QVF169" s="256"/>
      <c r="QVG169" s="256"/>
      <c r="QVH169" s="257"/>
      <c r="QVI169" s="257"/>
      <c r="QVJ169" s="257"/>
      <c r="QVK169" s="257"/>
      <c r="QVL169" s="256"/>
      <c r="QVM169" s="256"/>
      <c r="QVN169" s="256"/>
      <c r="QVO169" s="256"/>
      <c r="QVP169" s="257"/>
      <c r="QVQ169" s="257"/>
      <c r="QVR169" s="257"/>
      <c r="QVS169" s="257"/>
      <c r="QVT169" s="256"/>
      <c r="QVU169" s="256"/>
      <c r="QVV169" s="256"/>
      <c r="QVW169" s="256"/>
      <c r="QVX169" s="257"/>
      <c r="QVY169" s="257"/>
      <c r="QVZ169" s="257"/>
      <c r="QWA169" s="257"/>
      <c r="QWB169" s="256"/>
      <c r="QWC169" s="256"/>
      <c r="QWD169" s="256"/>
      <c r="QWE169" s="256"/>
      <c r="QWF169" s="257"/>
      <c r="QWG169" s="257"/>
      <c r="QWH169" s="257"/>
      <c r="QWI169" s="257"/>
      <c r="QWJ169" s="256"/>
      <c r="QWK169" s="256"/>
      <c r="QWL169" s="256"/>
      <c r="QWM169" s="256"/>
      <c r="QWN169" s="257"/>
      <c r="QWO169" s="257"/>
      <c r="QWP169" s="257"/>
      <c r="QWQ169" s="257"/>
      <c r="QWR169" s="256"/>
      <c r="QWS169" s="256"/>
      <c r="QWT169" s="256"/>
      <c r="QWU169" s="256"/>
      <c r="QWV169" s="257"/>
      <c r="QWW169" s="257"/>
      <c r="QWX169" s="257"/>
      <c r="QWY169" s="257"/>
      <c r="QWZ169" s="256"/>
      <c r="QXA169" s="256"/>
      <c r="QXB169" s="256"/>
      <c r="QXC169" s="256"/>
      <c r="QXD169" s="257"/>
      <c r="QXE169" s="257"/>
      <c r="QXF169" s="257"/>
      <c r="QXG169" s="257"/>
      <c r="QXH169" s="256"/>
      <c r="QXI169" s="256"/>
      <c r="QXJ169" s="256"/>
      <c r="QXK169" s="256"/>
      <c r="QXL169" s="257"/>
      <c r="QXM169" s="257"/>
      <c r="QXN169" s="257"/>
      <c r="QXO169" s="257"/>
      <c r="QXP169" s="256"/>
      <c r="QXQ169" s="256"/>
      <c r="QXR169" s="256"/>
      <c r="QXS169" s="256"/>
      <c r="QXT169" s="257"/>
      <c r="QXU169" s="257"/>
      <c r="QXV169" s="257"/>
      <c r="QXW169" s="257"/>
      <c r="QXX169" s="256"/>
      <c r="QXY169" s="256"/>
      <c r="QXZ169" s="256"/>
      <c r="QYA169" s="256"/>
      <c r="QYB169" s="257"/>
      <c r="QYC169" s="257"/>
      <c r="QYD169" s="257"/>
      <c r="QYE169" s="257"/>
      <c r="QYF169" s="256"/>
      <c r="QYG169" s="256"/>
      <c r="QYH169" s="256"/>
      <c r="QYI169" s="256"/>
      <c r="QYJ169" s="257"/>
      <c r="QYK169" s="257"/>
      <c r="QYL169" s="257"/>
      <c r="QYM169" s="257"/>
      <c r="QYN169" s="256"/>
      <c r="QYO169" s="256"/>
      <c r="QYP169" s="256"/>
      <c r="QYQ169" s="256"/>
      <c r="QYR169" s="257"/>
      <c r="QYS169" s="257"/>
      <c r="QYT169" s="257"/>
      <c r="QYU169" s="257"/>
      <c r="QYV169" s="256"/>
      <c r="QYW169" s="256"/>
      <c r="QYX169" s="256"/>
      <c r="QYY169" s="256"/>
      <c r="QYZ169" s="257"/>
      <c r="QZA169" s="257"/>
      <c r="QZB169" s="257"/>
      <c r="QZC169" s="257"/>
      <c r="QZD169" s="256"/>
      <c r="QZE169" s="256"/>
      <c r="QZF169" s="256"/>
      <c r="QZG169" s="256"/>
      <c r="QZH169" s="257"/>
      <c r="QZI169" s="257"/>
      <c r="QZJ169" s="257"/>
      <c r="QZK169" s="257"/>
      <c r="QZL169" s="256"/>
      <c r="QZM169" s="256"/>
      <c r="QZN169" s="256"/>
      <c r="QZO169" s="256"/>
      <c r="QZP169" s="257"/>
      <c r="QZQ169" s="257"/>
      <c r="QZR169" s="257"/>
      <c r="QZS169" s="257"/>
      <c r="QZT169" s="256"/>
      <c r="QZU169" s="256"/>
      <c r="QZV169" s="256"/>
      <c r="QZW169" s="256"/>
      <c r="QZX169" s="257"/>
      <c r="QZY169" s="257"/>
      <c r="QZZ169" s="257"/>
      <c r="RAA169" s="257"/>
      <c r="RAB169" s="256"/>
      <c r="RAC169" s="256"/>
      <c r="RAD169" s="256"/>
      <c r="RAE169" s="256"/>
      <c r="RAF169" s="257"/>
      <c r="RAG169" s="257"/>
      <c r="RAH169" s="257"/>
      <c r="RAI169" s="257"/>
      <c r="RAJ169" s="256"/>
      <c r="RAK169" s="256"/>
      <c r="RAL169" s="256"/>
      <c r="RAM169" s="256"/>
      <c r="RAN169" s="257"/>
      <c r="RAO169" s="257"/>
      <c r="RAP169" s="257"/>
      <c r="RAQ169" s="257"/>
      <c r="RAR169" s="256"/>
      <c r="RAS169" s="256"/>
      <c r="RAT169" s="256"/>
      <c r="RAU169" s="256"/>
      <c r="RAV169" s="257"/>
      <c r="RAW169" s="257"/>
      <c r="RAX169" s="257"/>
      <c r="RAY169" s="257"/>
      <c r="RAZ169" s="256"/>
      <c r="RBA169" s="256"/>
      <c r="RBB169" s="256"/>
      <c r="RBC169" s="256"/>
      <c r="RBD169" s="257"/>
      <c r="RBE169" s="257"/>
      <c r="RBF169" s="257"/>
      <c r="RBG169" s="257"/>
      <c r="RBH169" s="256"/>
      <c r="RBI169" s="256"/>
      <c r="RBJ169" s="256"/>
      <c r="RBK169" s="256"/>
      <c r="RBL169" s="257"/>
      <c r="RBM169" s="257"/>
      <c r="RBN169" s="257"/>
      <c r="RBO169" s="257"/>
      <c r="RBP169" s="256"/>
      <c r="RBQ169" s="256"/>
      <c r="RBR169" s="256"/>
      <c r="RBS169" s="256"/>
      <c r="RBT169" s="257"/>
      <c r="RBU169" s="257"/>
      <c r="RBV169" s="257"/>
      <c r="RBW169" s="257"/>
      <c r="RBX169" s="256"/>
      <c r="RBY169" s="256"/>
      <c r="RBZ169" s="256"/>
      <c r="RCA169" s="256"/>
      <c r="RCB169" s="257"/>
      <c r="RCC169" s="257"/>
      <c r="RCD169" s="257"/>
      <c r="RCE169" s="257"/>
      <c r="RCF169" s="256"/>
      <c r="RCG169" s="256"/>
      <c r="RCH169" s="256"/>
      <c r="RCI169" s="256"/>
      <c r="RCJ169" s="257"/>
      <c r="RCK169" s="257"/>
      <c r="RCL169" s="257"/>
      <c r="RCM169" s="257"/>
      <c r="RCN169" s="256"/>
      <c r="RCO169" s="256"/>
      <c r="RCP169" s="256"/>
      <c r="RCQ169" s="256"/>
      <c r="RCR169" s="257"/>
      <c r="RCS169" s="257"/>
      <c r="RCT169" s="257"/>
      <c r="RCU169" s="257"/>
      <c r="RCV169" s="256"/>
      <c r="RCW169" s="256"/>
      <c r="RCX169" s="256"/>
      <c r="RCY169" s="256"/>
      <c r="RCZ169" s="257"/>
      <c r="RDA169" s="257"/>
      <c r="RDB169" s="257"/>
      <c r="RDC169" s="257"/>
      <c r="RDD169" s="256"/>
      <c r="RDE169" s="256"/>
      <c r="RDF169" s="256"/>
      <c r="RDG169" s="256"/>
      <c r="RDH169" s="257"/>
      <c r="RDI169" s="257"/>
      <c r="RDJ169" s="257"/>
      <c r="RDK169" s="257"/>
      <c r="RDL169" s="256"/>
      <c r="RDM169" s="256"/>
      <c r="RDN169" s="256"/>
      <c r="RDO169" s="256"/>
      <c r="RDP169" s="257"/>
      <c r="RDQ169" s="257"/>
      <c r="RDR169" s="257"/>
      <c r="RDS169" s="257"/>
      <c r="RDT169" s="256"/>
      <c r="RDU169" s="256"/>
      <c r="RDV169" s="256"/>
      <c r="RDW169" s="256"/>
      <c r="RDX169" s="257"/>
      <c r="RDY169" s="257"/>
      <c r="RDZ169" s="257"/>
      <c r="REA169" s="257"/>
      <c r="REB169" s="256"/>
      <c r="REC169" s="256"/>
      <c r="RED169" s="256"/>
      <c r="REE169" s="256"/>
      <c r="REF169" s="257"/>
      <c r="REG169" s="257"/>
      <c r="REH169" s="257"/>
      <c r="REI169" s="257"/>
      <c r="REJ169" s="256"/>
      <c r="REK169" s="256"/>
      <c r="REL169" s="256"/>
      <c r="REM169" s="256"/>
      <c r="REN169" s="257"/>
      <c r="REO169" s="257"/>
      <c r="REP169" s="257"/>
      <c r="REQ169" s="257"/>
      <c r="RER169" s="256"/>
      <c r="RES169" s="256"/>
      <c r="RET169" s="256"/>
      <c r="REU169" s="256"/>
      <c r="REV169" s="257"/>
      <c r="REW169" s="257"/>
      <c r="REX169" s="257"/>
      <c r="REY169" s="257"/>
      <c r="REZ169" s="256"/>
      <c r="RFA169" s="256"/>
      <c r="RFB169" s="256"/>
      <c r="RFC169" s="256"/>
      <c r="RFD169" s="257"/>
      <c r="RFE169" s="257"/>
      <c r="RFF169" s="257"/>
      <c r="RFG169" s="257"/>
      <c r="RFH169" s="256"/>
      <c r="RFI169" s="256"/>
      <c r="RFJ169" s="256"/>
      <c r="RFK169" s="256"/>
      <c r="RFL169" s="257"/>
      <c r="RFM169" s="257"/>
      <c r="RFN169" s="257"/>
      <c r="RFO169" s="257"/>
      <c r="RFP169" s="256"/>
      <c r="RFQ169" s="256"/>
      <c r="RFR169" s="256"/>
      <c r="RFS169" s="256"/>
      <c r="RFT169" s="257"/>
      <c r="RFU169" s="257"/>
      <c r="RFV169" s="257"/>
      <c r="RFW169" s="257"/>
      <c r="RFX169" s="256"/>
      <c r="RFY169" s="256"/>
      <c r="RFZ169" s="256"/>
      <c r="RGA169" s="256"/>
      <c r="RGB169" s="257"/>
      <c r="RGC169" s="257"/>
      <c r="RGD169" s="257"/>
      <c r="RGE169" s="257"/>
      <c r="RGF169" s="256"/>
      <c r="RGG169" s="256"/>
      <c r="RGH169" s="256"/>
      <c r="RGI169" s="256"/>
      <c r="RGJ169" s="257"/>
      <c r="RGK169" s="257"/>
      <c r="RGL169" s="257"/>
      <c r="RGM169" s="257"/>
      <c r="RGN169" s="256"/>
      <c r="RGO169" s="256"/>
      <c r="RGP169" s="256"/>
      <c r="RGQ169" s="256"/>
      <c r="RGR169" s="257"/>
      <c r="RGS169" s="257"/>
      <c r="RGT169" s="257"/>
      <c r="RGU169" s="257"/>
      <c r="RGV169" s="256"/>
      <c r="RGW169" s="256"/>
      <c r="RGX169" s="256"/>
      <c r="RGY169" s="256"/>
      <c r="RGZ169" s="257"/>
      <c r="RHA169" s="257"/>
      <c r="RHB169" s="257"/>
      <c r="RHC169" s="257"/>
      <c r="RHD169" s="256"/>
      <c r="RHE169" s="256"/>
      <c r="RHF169" s="256"/>
      <c r="RHG169" s="256"/>
      <c r="RHH169" s="257"/>
      <c r="RHI169" s="257"/>
      <c r="RHJ169" s="257"/>
      <c r="RHK169" s="257"/>
      <c r="RHL169" s="256"/>
      <c r="RHM169" s="256"/>
      <c r="RHN169" s="256"/>
      <c r="RHO169" s="256"/>
      <c r="RHP169" s="257"/>
      <c r="RHQ169" s="257"/>
      <c r="RHR169" s="257"/>
      <c r="RHS169" s="257"/>
      <c r="RHT169" s="256"/>
      <c r="RHU169" s="256"/>
      <c r="RHV169" s="256"/>
      <c r="RHW169" s="256"/>
      <c r="RHX169" s="257"/>
      <c r="RHY169" s="257"/>
      <c r="RHZ169" s="257"/>
      <c r="RIA169" s="257"/>
      <c r="RIB169" s="256"/>
      <c r="RIC169" s="256"/>
      <c r="RID169" s="256"/>
      <c r="RIE169" s="256"/>
      <c r="RIF169" s="257"/>
      <c r="RIG169" s="257"/>
      <c r="RIH169" s="257"/>
      <c r="RII169" s="257"/>
      <c r="RIJ169" s="256"/>
      <c r="RIK169" s="256"/>
      <c r="RIL169" s="256"/>
      <c r="RIM169" s="256"/>
      <c r="RIN169" s="257"/>
      <c r="RIO169" s="257"/>
      <c r="RIP169" s="257"/>
      <c r="RIQ169" s="257"/>
      <c r="RIR169" s="256"/>
      <c r="RIS169" s="256"/>
      <c r="RIT169" s="256"/>
      <c r="RIU169" s="256"/>
      <c r="RIV169" s="257"/>
      <c r="RIW169" s="257"/>
      <c r="RIX169" s="257"/>
      <c r="RIY169" s="257"/>
      <c r="RIZ169" s="256"/>
      <c r="RJA169" s="256"/>
      <c r="RJB169" s="256"/>
      <c r="RJC169" s="256"/>
      <c r="RJD169" s="257"/>
      <c r="RJE169" s="257"/>
      <c r="RJF169" s="257"/>
      <c r="RJG169" s="257"/>
      <c r="RJH169" s="256"/>
      <c r="RJI169" s="256"/>
      <c r="RJJ169" s="256"/>
      <c r="RJK169" s="256"/>
      <c r="RJL169" s="257"/>
      <c r="RJM169" s="257"/>
      <c r="RJN169" s="257"/>
      <c r="RJO169" s="257"/>
      <c r="RJP169" s="256"/>
      <c r="RJQ169" s="256"/>
      <c r="RJR169" s="256"/>
      <c r="RJS169" s="256"/>
      <c r="RJT169" s="257"/>
      <c r="RJU169" s="257"/>
      <c r="RJV169" s="257"/>
      <c r="RJW169" s="257"/>
      <c r="RJX169" s="256"/>
      <c r="RJY169" s="256"/>
      <c r="RJZ169" s="256"/>
      <c r="RKA169" s="256"/>
      <c r="RKB169" s="257"/>
      <c r="RKC169" s="257"/>
      <c r="RKD169" s="257"/>
      <c r="RKE169" s="257"/>
      <c r="RKF169" s="256"/>
      <c r="RKG169" s="256"/>
      <c r="RKH169" s="256"/>
      <c r="RKI169" s="256"/>
      <c r="RKJ169" s="257"/>
      <c r="RKK169" s="257"/>
      <c r="RKL169" s="257"/>
      <c r="RKM169" s="257"/>
      <c r="RKN169" s="256"/>
      <c r="RKO169" s="256"/>
      <c r="RKP169" s="256"/>
      <c r="RKQ169" s="256"/>
      <c r="RKR169" s="257"/>
      <c r="RKS169" s="257"/>
      <c r="RKT169" s="257"/>
      <c r="RKU169" s="257"/>
      <c r="RKV169" s="256"/>
      <c r="RKW169" s="256"/>
      <c r="RKX169" s="256"/>
      <c r="RKY169" s="256"/>
      <c r="RKZ169" s="257"/>
      <c r="RLA169" s="257"/>
      <c r="RLB169" s="257"/>
      <c r="RLC169" s="257"/>
      <c r="RLD169" s="256"/>
      <c r="RLE169" s="256"/>
      <c r="RLF169" s="256"/>
      <c r="RLG169" s="256"/>
      <c r="RLH169" s="257"/>
      <c r="RLI169" s="257"/>
      <c r="RLJ169" s="257"/>
      <c r="RLK169" s="257"/>
      <c r="RLL169" s="256"/>
      <c r="RLM169" s="256"/>
      <c r="RLN169" s="256"/>
      <c r="RLO169" s="256"/>
      <c r="RLP169" s="257"/>
      <c r="RLQ169" s="257"/>
      <c r="RLR169" s="257"/>
      <c r="RLS169" s="257"/>
      <c r="RLT169" s="256"/>
      <c r="RLU169" s="256"/>
      <c r="RLV169" s="256"/>
      <c r="RLW169" s="256"/>
      <c r="RLX169" s="257"/>
      <c r="RLY169" s="257"/>
      <c r="RLZ169" s="257"/>
      <c r="RMA169" s="257"/>
      <c r="RMB169" s="256"/>
      <c r="RMC169" s="256"/>
      <c r="RMD169" s="256"/>
      <c r="RME169" s="256"/>
      <c r="RMF169" s="257"/>
      <c r="RMG169" s="257"/>
      <c r="RMH169" s="257"/>
      <c r="RMI169" s="257"/>
      <c r="RMJ169" s="256"/>
      <c r="RMK169" s="256"/>
      <c r="RML169" s="256"/>
      <c r="RMM169" s="256"/>
      <c r="RMN169" s="257"/>
      <c r="RMO169" s="257"/>
      <c r="RMP169" s="257"/>
      <c r="RMQ169" s="257"/>
      <c r="RMR169" s="256"/>
      <c r="RMS169" s="256"/>
      <c r="RMT169" s="256"/>
      <c r="RMU169" s="256"/>
      <c r="RMV169" s="257"/>
      <c r="RMW169" s="257"/>
      <c r="RMX169" s="257"/>
      <c r="RMY169" s="257"/>
      <c r="RMZ169" s="256"/>
      <c r="RNA169" s="256"/>
      <c r="RNB169" s="256"/>
      <c r="RNC169" s="256"/>
      <c r="RND169" s="257"/>
      <c r="RNE169" s="257"/>
      <c r="RNF169" s="257"/>
      <c r="RNG169" s="257"/>
      <c r="RNH169" s="256"/>
      <c r="RNI169" s="256"/>
      <c r="RNJ169" s="256"/>
      <c r="RNK169" s="256"/>
      <c r="RNL169" s="257"/>
      <c r="RNM169" s="257"/>
      <c r="RNN169" s="257"/>
      <c r="RNO169" s="257"/>
      <c r="RNP169" s="256"/>
      <c r="RNQ169" s="256"/>
      <c r="RNR169" s="256"/>
      <c r="RNS169" s="256"/>
      <c r="RNT169" s="257"/>
      <c r="RNU169" s="257"/>
      <c r="RNV169" s="257"/>
      <c r="RNW169" s="257"/>
      <c r="RNX169" s="256"/>
      <c r="RNY169" s="256"/>
      <c r="RNZ169" s="256"/>
      <c r="ROA169" s="256"/>
      <c r="ROB169" s="257"/>
      <c r="ROC169" s="257"/>
      <c r="ROD169" s="257"/>
      <c r="ROE169" s="257"/>
      <c r="ROF169" s="256"/>
      <c r="ROG169" s="256"/>
      <c r="ROH169" s="256"/>
      <c r="ROI169" s="256"/>
      <c r="ROJ169" s="257"/>
      <c r="ROK169" s="257"/>
      <c r="ROL169" s="257"/>
      <c r="ROM169" s="257"/>
      <c r="RON169" s="256"/>
      <c r="ROO169" s="256"/>
      <c r="ROP169" s="256"/>
      <c r="ROQ169" s="256"/>
      <c r="ROR169" s="257"/>
      <c r="ROS169" s="257"/>
      <c r="ROT169" s="257"/>
      <c r="ROU169" s="257"/>
      <c r="ROV169" s="256"/>
      <c r="ROW169" s="256"/>
      <c r="ROX169" s="256"/>
      <c r="ROY169" s="256"/>
      <c r="ROZ169" s="257"/>
      <c r="RPA169" s="257"/>
      <c r="RPB169" s="257"/>
      <c r="RPC169" s="257"/>
      <c r="RPD169" s="256"/>
      <c r="RPE169" s="256"/>
      <c r="RPF169" s="256"/>
      <c r="RPG169" s="256"/>
      <c r="RPH169" s="257"/>
      <c r="RPI169" s="257"/>
      <c r="RPJ169" s="257"/>
      <c r="RPK169" s="257"/>
      <c r="RPL169" s="256"/>
      <c r="RPM169" s="256"/>
      <c r="RPN169" s="256"/>
      <c r="RPO169" s="256"/>
      <c r="RPP169" s="257"/>
      <c r="RPQ169" s="257"/>
      <c r="RPR169" s="257"/>
      <c r="RPS169" s="257"/>
      <c r="RPT169" s="256"/>
      <c r="RPU169" s="256"/>
      <c r="RPV169" s="256"/>
      <c r="RPW169" s="256"/>
      <c r="RPX169" s="257"/>
      <c r="RPY169" s="257"/>
      <c r="RPZ169" s="257"/>
      <c r="RQA169" s="257"/>
      <c r="RQB169" s="256"/>
      <c r="RQC169" s="256"/>
      <c r="RQD169" s="256"/>
      <c r="RQE169" s="256"/>
      <c r="RQF169" s="257"/>
      <c r="RQG169" s="257"/>
      <c r="RQH169" s="257"/>
      <c r="RQI169" s="257"/>
      <c r="RQJ169" s="256"/>
      <c r="RQK169" s="256"/>
      <c r="RQL169" s="256"/>
      <c r="RQM169" s="256"/>
      <c r="RQN169" s="257"/>
      <c r="RQO169" s="257"/>
      <c r="RQP169" s="257"/>
      <c r="RQQ169" s="257"/>
      <c r="RQR169" s="256"/>
      <c r="RQS169" s="256"/>
      <c r="RQT169" s="256"/>
      <c r="RQU169" s="256"/>
      <c r="RQV169" s="257"/>
      <c r="RQW169" s="257"/>
      <c r="RQX169" s="257"/>
      <c r="RQY169" s="257"/>
      <c r="RQZ169" s="256"/>
      <c r="RRA169" s="256"/>
      <c r="RRB169" s="256"/>
      <c r="RRC169" s="256"/>
      <c r="RRD169" s="257"/>
      <c r="RRE169" s="257"/>
      <c r="RRF169" s="257"/>
      <c r="RRG169" s="257"/>
      <c r="RRH169" s="256"/>
      <c r="RRI169" s="256"/>
      <c r="RRJ169" s="256"/>
      <c r="RRK169" s="256"/>
      <c r="RRL169" s="257"/>
      <c r="RRM169" s="257"/>
      <c r="RRN169" s="257"/>
      <c r="RRO169" s="257"/>
      <c r="RRP169" s="256"/>
      <c r="RRQ169" s="256"/>
      <c r="RRR169" s="256"/>
      <c r="RRS169" s="256"/>
      <c r="RRT169" s="257"/>
      <c r="RRU169" s="257"/>
      <c r="RRV169" s="257"/>
      <c r="RRW169" s="257"/>
      <c r="RRX169" s="256"/>
      <c r="RRY169" s="256"/>
      <c r="RRZ169" s="256"/>
      <c r="RSA169" s="256"/>
      <c r="RSB169" s="257"/>
      <c r="RSC169" s="257"/>
      <c r="RSD169" s="257"/>
      <c r="RSE169" s="257"/>
      <c r="RSF169" s="256"/>
      <c r="RSG169" s="256"/>
      <c r="RSH169" s="256"/>
      <c r="RSI169" s="256"/>
      <c r="RSJ169" s="257"/>
      <c r="RSK169" s="257"/>
      <c r="RSL169" s="257"/>
      <c r="RSM169" s="257"/>
      <c r="RSN169" s="256"/>
      <c r="RSO169" s="256"/>
      <c r="RSP169" s="256"/>
      <c r="RSQ169" s="256"/>
      <c r="RSR169" s="257"/>
      <c r="RSS169" s="257"/>
      <c r="RST169" s="257"/>
      <c r="RSU169" s="257"/>
      <c r="RSV169" s="256"/>
      <c r="RSW169" s="256"/>
      <c r="RSX169" s="256"/>
      <c r="RSY169" s="256"/>
      <c r="RSZ169" s="257"/>
      <c r="RTA169" s="257"/>
      <c r="RTB169" s="257"/>
      <c r="RTC169" s="257"/>
      <c r="RTD169" s="256"/>
      <c r="RTE169" s="256"/>
      <c r="RTF169" s="256"/>
      <c r="RTG169" s="256"/>
      <c r="RTH169" s="257"/>
      <c r="RTI169" s="257"/>
      <c r="RTJ169" s="257"/>
      <c r="RTK169" s="257"/>
      <c r="RTL169" s="256"/>
      <c r="RTM169" s="256"/>
      <c r="RTN169" s="256"/>
      <c r="RTO169" s="256"/>
      <c r="RTP169" s="257"/>
      <c r="RTQ169" s="257"/>
      <c r="RTR169" s="257"/>
      <c r="RTS169" s="257"/>
      <c r="RTT169" s="256"/>
      <c r="RTU169" s="256"/>
      <c r="RTV169" s="256"/>
      <c r="RTW169" s="256"/>
      <c r="RTX169" s="257"/>
      <c r="RTY169" s="257"/>
      <c r="RTZ169" s="257"/>
      <c r="RUA169" s="257"/>
      <c r="RUB169" s="256"/>
      <c r="RUC169" s="256"/>
      <c r="RUD169" s="256"/>
      <c r="RUE169" s="256"/>
      <c r="RUF169" s="257"/>
      <c r="RUG169" s="257"/>
      <c r="RUH169" s="257"/>
      <c r="RUI169" s="257"/>
      <c r="RUJ169" s="256"/>
      <c r="RUK169" s="256"/>
      <c r="RUL169" s="256"/>
      <c r="RUM169" s="256"/>
      <c r="RUN169" s="257"/>
      <c r="RUO169" s="257"/>
      <c r="RUP169" s="257"/>
      <c r="RUQ169" s="257"/>
      <c r="RUR169" s="256"/>
      <c r="RUS169" s="256"/>
      <c r="RUT169" s="256"/>
      <c r="RUU169" s="256"/>
      <c r="RUV169" s="257"/>
      <c r="RUW169" s="257"/>
      <c r="RUX169" s="257"/>
      <c r="RUY169" s="257"/>
      <c r="RUZ169" s="256"/>
      <c r="RVA169" s="256"/>
      <c r="RVB169" s="256"/>
      <c r="RVC169" s="256"/>
      <c r="RVD169" s="257"/>
      <c r="RVE169" s="257"/>
      <c r="RVF169" s="257"/>
      <c r="RVG169" s="257"/>
      <c r="RVH169" s="256"/>
      <c r="RVI169" s="256"/>
      <c r="RVJ169" s="256"/>
      <c r="RVK169" s="256"/>
      <c r="RVL169" s="257"/>
      <c r="RVM169" s="257"/>
      <c r="RVN169" s="257"/>
      <c r="RVO169" s="257"/>
      <c r="RVP169" s="256"/>
      <c r="RVQ169" s="256"/>
      <c r="RVR169" s="256"/>
      <c r="RVS169" s="256"/>
      <c r="RVT169" s="257"/>
      <c r="RVU169" s="257"/>
      <c r="RVV169" s="257"/>
      <c r="RVW169" s="257"/>
      <c r="RVX169" s="256"/>
      <c r="RVY169" s="256"/>
      <c r="RVZ169" s="256"/>
      <c r="RWA169" s="256"/>
      <c r="RWB169" s="257"/>
      <c r="RWC169" s="257"/>
      <c r="RWD169" s="257"/>
      <c r="RWE169" s="257"/>
      <c r="RWF169" s="256"/>
      <c r="RWG169" s="256"/>
      <c r="RWH169" s="256"/>
      <c r="RWI169" s="256"/>
      <c r="RWJ169" s="257"/>
      <c r="RWK169" s="257"/>
      <c r="RWL169" s="257"/>
      <c r="RWM169" s="257"/>
      <c r="RWN169" s="256"/>
      <c r="RWO169" s="256"/>
      <c r="RWP169" s="256"/>
      <c r="RWQ169" s="256"/>
      <c r="RWR169" s="257"/>
      <c r="RWS169" s="257"/>
      <c r="RWT169" s="257"/>
      <c r="RWU169" s="257"/>
      <c r="RWV169" s="256"/>
      <c r="RWW169" s="256"/>
      <c r="RWX169" s="256"/>
      <c r="RWY169" s="256"/>
      <c r="RWZ169" s="257"/>
      <c r="RXA169" s="257"/>
      <c r="RXB169" s="257"/>
      <c r="RXC169" s="257"/>
      <c r="RXD169" s="256"/>
      <c r="RXE169" s="256"/>
      <c r="RXF169" s="256"/>
      <c r="RXG169" s="256"/>
      <c r="RXH169" s="257"/>
      <c r="RXI169" s="257"/>
      <c r="RXJ169" s="257"/>
      <c r="RXK169" s="257"/>
      <c r="RXL169" s="256"/>
      <c r="RXM169" s="256"/>
      <c r="RXN169" s="256"/>
      <c r="RXO169" s="256"/>
      <c r="RXP169" s="257"/>
      <c r="RXQ169" s="257"/>
      <c r="RXR169" s="257"/>
      <c r="RXS169" s="257"/>
      <c r="RXT169" s="256"/>
      <c r="RXU169" s="256"/>
      <c r="RXV169" s="256"/>
      <c r="RXW169" s="256"/>
      <c r="RXX169" s="257"/>
      <c r="RXY169" s="257"/>
      <c r="RXZ169" s="257"/>
      <c r="RYA169" s="257"/>
      <c r="RYB169" s="256"/>
      <c r="RYC169" s="256"/>
      <c r="RYD169" s="256"/>
      <c r="RYE169" s="256"/>
      <c r="RYF169" s="257"/>
      <c r="RYG169" s="257"/>
      <c r="RYH169" s="257"/>
      <c r="RYI169" s="257"/>
      <c r="RYJ169" s="256"/>
      <c r="RYK169" s="256"/>
      <c r="RYL169" s="256"/>
      <c r="RYM169" s="256"/>
      <c r="RYN169" s="257"/>
      <c r="RYO169" s="257"/>
      <c r="RYP169" s="257"/>
      <c r="RYQ169" s="257"/>
      <c r="RYR169" s="256"/>
      <c r="RYS169" s="256"/>
      <c r="RYT169" s="256"/>
      <c r="RYU169" s="256"/>
      <c r="RYV169" s="257"/>
      <c r="RYW169" s="257"/>
      <c r="RYX169" s="257"/>
      <c r="RYY169" s="257"/>
      <c r="RYZ169" s="256"/>
      <c r="RZA169" s="256"/>
      <c r="RZB169" s="256"/>
      <c r="RZC169" s="256"/>
      <c r="RZD169" s="257"/>
      <c r="RZE169" s="257"/>
      <c r="RZF169" s="257"/>
      <c r="RZG169" s="257"/>
      <c r="RZH169" s="256"/>
      <c r="RZI169" s="256"/>
      <c r="RZJ169" s="256"/>
      <c r="RZK169" s="256"/>
      <c r="RZL169" s="257"/>
      <c r="RZM169" s="257"/>
      <c r="RZN169" s="257"/>
      <c r="RZO169" s="257"/>
      <c r="RZP169" s="256"/>
      <c r="RZQ169" s="256"/>
      <c r="RZR169" s="256"/>
      <c r="RZS169" s="256"/>
      <c r="RZT169" s="257"/>
      <c r="RZU169" s="257"/>
      <c r="RZV169" s="257"/>
      <c r="RZW169" s="257"/>
      <c r="RZX169" s="256"/>
      <c r="RZY169" s="256"/>
      <c r="RZZ169" s="256"/>
      <c r="SAA169" s="256"/>
      <c r="SAB169" s="257"/>
      <c r="SAC169" s="257"/>
      <c r="SAD169" s="257"/>
      <c r="SAE169" s="257"/>
      <c r="SAF169" s="256"/>
      <c r="SAG169" s="256"/>
      <c r="SAH169" s="256"/>
      <c r="SAI169" s="256"/>
      <c r="SAJ169" s="257"/>
      <c r="SAK169" s="257"/>
      <c r="SAL169" s="257"/>
      <c r="SAM169" s="257"/>
      <c r="SAN169" s="256"/>
      <c r="SAO169" s="256"/>
      <c r="SAP169" s="256"/>
      <c r="SAQ169" s="256"/>
      <c r="SAR169" s="257"/>
      <c r="SAS169" s="257"/>
      <c r="SAT169" s="257"/>
      <c r="SAU169" s="257"/>
      <c r="SAV169" s="256"/>
      <c r="SAW169" s="256"/>
      <c r="SAX169" s="256"/>
      <c r="SAY169" s="256"/>
      <c r="SAZ169" s="257"/>
      <c r="SBA169" s="257"/>
      <c r="SBB169" s="257"/>
      <c r="SBC169" s="257"/>
      <c r="SBD169" s="256"/>
      <c r="SBE169" s="256"/>
      <c r="SBF169" s="256"/>
      <c r="SBG169" s="256"/>
      <c r="SBH169" s="257"/>
      <c r="SBI169" s="257"/>
      <c r="SBJ169" s="257"/>
      <c r="SBK169" s="257"/>
      <c r="SBL169" s="256"/>
      <c r="SBM169" s="256"/>
      <c r="SBN169" s="256"/>
      <c r="SBO169" s="256"/>
      <c r="SBP169" s="257"/>
      <c r="SBQ169" s="257"/>
      <c r="SBR169" s="257"/>
      <c r="SBS169" s="257"/>
      <c r="SBT169" s="256"/>
      <c r="SBU169" s="256"/>
      <c r="SBV169" s="256"/>
      <c r="SBW169" s="256"/>
      <c r="SBX169" s="257"/>
      <c r="SBY169" s="257"/>
      <c r="SBZ169" s="257"/>
      <c r="SCA169" s="257"/>
      <c r="SCB169" s="256"/>
      <c r="SCC169" s="256"/>
      <c r="SCD169" s="256"/>
      <c r="SCE169" s="256"/>
      <c r="SCF169" s="257"/>
      <c r="SCG169" s="257"/>
      <c r="SCH169" s="257"/>
      <c r="SCI169" s="257"/>
      <c r="SCJ169" s="256"/>
      <c r="SCK169" s="256"/>
      <c r="SCL169" s="256"/>
      <c r="SCM169" s="256"/>
      <c r="SCN169" s="257"/>
      <c r="SCO169" s="257"/>
      <c r="SCP169" s="257"/>
      <c r="SCQ169" s="257"/>
      <c r="SCR169" s="256"/>
      <c r="SCS169" s="256"/>
      <c r="SCT169" s="256"/>
      <c r="SCU169" s="256"/>
      <c r="SCV169" s="257"/>
      <c r="SCW169" s="257"/>
      <c r="SCX169" s="257"/>
      <c r="SCY169" s="257"/>
      <c r="SCZ169" s="256"/>
      <c r="SDA169" s="256"/>
      <c r="SDB169" s="256"/>
      <c r="SDC169" s="256"/>
      <c r="SDD169" s="257"/>
      <c r="SDE169" s="257"/>
      <c r="SDF169" s="257"/>
      <c r="SDG169" s="257"/>
      <c r="SDH169" s="256"/>
      <c r="SDI169" s="256"/>
      <c r="SDJ169" s="256"/>
      <c r="SDK169" s="256"/>
      <c r="SDL169" s="257"/>
      <c r="SDM169" s="257"/>
      <c r="SDN169" s="257"/>
      <c r="SDO169" s="257"/>
      <c r="SDP169" s="256"/>
      <c r="SDQ169" s="256"/>
      <c r="SDR169" s="256"/>
      <c r="SDS169" s="256"/>
      <c r="SDT169" s="257"/>
      <c r="SDU169" s="257"/>
      <c r="SDV169" s="257"/>
      <c r="SDW169" s="257"/>
      <c r="SDX169" s="256"/>
      <c r="SDY169" s="256"/>
      <c r="SDZ169" s="256"/>
      <c r="SEA169" s="256"/>
      <c r="SEB169" s="257"/>
      <c r="SEC169" s="257"/>
      <c r="SED169" s="257"/>
      <c r="SEE169" s="257"/>
      <c r="SEF169" s="256"/>
      <c r="SEG169" s="256"/>
      <c r="SEH169" s="256"/>
      <c r="SEI169" s="256"/>
      <c r="SEJ169" s="257"/>
      <c r="SEK169" s="257"/>
      <c r="SEL169" s="257"/>
      <c r="SEM169" s="257"/>
      <c r="SEN169" s="256"/>
      <c r="SEO169" s="256"/>
      <c r="SEP169" s="256"/>
      <c r="SEQ169" s="256"/>
      <c r="SER169" s="257"/>
      <c r="SES169" s="257"/>
      <c r="SET169" s="257"/>
      <c r="SEU169" s="257"/>
      <c r="SEV169" s="256"/>
      <c r="SEW169" s="256"/>
      <c r="SEX169" s="256"/>
      <c r="SEY169" s="256"/>
      <c r="SEZ169" s="257"/>
      <c r="SFA169" s="257"/>
      <c r="SFB169" s="257"/>
      <c r="SFC169" s="257"/>
      <c r="SFD169" s="256"/>
      <c r="SFE169" s="256"/>
      <c r="SFF169" s="256"/>
      <c r="SFG169" s="256"/>
      <c r="SFH169" s="257"/>
      <c r="SFI169" s="257"/>
      <c r="SFJ169" s="257"/>
      <c r="SFK169" s="257"/>
      <c r="SFL169" s="256"/>
      <c r="SFM169" s="256"/>
      <c r="SFN169" s="256"/>
      <c r="SFO169" s="256"/>
      <c r="SFP169" s="257"/>
      <c r="SFQ169" s="257"/>
      <c r="SFR169" s="257"/>
      <c r="SFS169" s="257"/>
      <c r="SFT169" s="256"/>
      <c r="SFU169" s="256"/>
      <c r="SFV169" s="256"/>
      <c r="SFW169" s="256"/>
      <c r="SFX169" s="257"/>
      <c r="SFY169" s="257"/>
      <c r="SFZ169" s="257"/>
      <c r="SGA169" s="257"/>
      <c r="SGB169" s="256"/>
      <c r="SGC169" s="256"/>
      <c r="SGD169" s="256"/>
      <c r="SGE169" s="256"/>
      <c r="SGF169" s="257"/>
      <c r="SGG169" s="257"/>
      <c r="SGH169" s="257"/>
      <c r="SGI169" s="257"/>
      <c r="SGJ169" s="256"/>
      <c r="SGK169" s="256"/>
      <c r="SGL169" s="256"/>
      <c r="SGM169" s="256"/>
      <c r="SGN169" s="257"/>
      <c r="SGO169" s="257"/>
      <c r="SGP169" s="257"/>
      <c r="SGQ169" s="257"/>
      <c r="SGR169" s="256"/>
      <c r="SGS169" s="256"/>
      <c r="SGT169" s="256"/>
      <c r="SGU169" s="256"/>
      <c r="SGV169" s="257"/>
      <c r="SGW169" s="257"/>
      <c r="SGX169" s="257"/>
      <c r="SGY169" s="257"/>
      <c r="SGZ169" s="256"/>
      <c r="SHA169" s="256"/>
      <c r="SHB169" s="256"/>
      <c r="SHC169" s="256"/>
      <c r="SHD169" s="257"/>
      <c r="SHE169" s="257"/>
      <c r="SHF169" s="257"/>
      <c r="SHG169" s="257"/>
      <c r="SHH169" s="256"/>
      <c r="SHI169" s="256"/>
      <c r="SHJ169" s="256"/>
      <c r="SHK169" s="256"/>
      <c r="SHL169" s="257"/>
      <c r="SHM169" s="257"/>
      <c r="SHN169" s="257"/>
      <c r="SHO169" s="257"/>
      <c r="SHP169" s="256"/>
      <c r="SHQ169" s="256"/>
      <c r="SHR169" s="256"/>
      <c r="SHS169" s="256"/>
      <c r="SHT169" s="257"/>
      <c r="SHU169" s="257"/>
      <c r="SHV169" s="257"/>
      <c r="SHW169" s="257"/>
      <c r="SHX169" s="256"/>
      <c r="SHY169" s="256"/>
      <c r="SHZ169" s="256"/>
      <c r="SIA169" s="256"/>
      <c r="SIB169" s="257"/>
      <c r="SIC169" s="257"/>
      <c r="SID169" s="257"/>
      <c r="SIE169" s="257"/>
      <c r="SIF169" s="256"/>
      <c r="SIG169" s="256"/>
      <c r="SIH169" s="256"/>
      <c r="SII169" s="256"/>
      <c r="SIJ169" s="257"/>
      <c r="SIK169" s="257"/>
      <c r="SIL169" s="257"/>
      <c r="SIM169" s="257"/>
      <c r="SIN169" s="256"/>
      <c r="SIO169" s="256"/>
      <c r="SIP169" s="256"/>
      <c r="SIQ169" s="256"/>
      <c r="SIR169" s="257"/>
      <c r="SIS169" s="257"/>
      <c r="SIT169" s="257"/>
      <c r="SIU169" s="257"/>
      <c r="SIV169" s="256"/>
      <c r="SIW169" s="256"/>
      <c r="SIX169" s="256"/>
      <c r="SIY169" s="256"/>
      <c r="SIZ169" s="257"/>
      <c r="SJA169" s="257"/>
      <c r="SJB169" s="257"/>
      <c r="SJC169" s="257"/>
      <c r="SJD169" s="256"/>
      <c r="SJE169" s="256"/>
      <c r="SJF169" s="256"/>
      <c r="SJG169" s="256"/>
      <c r="SJH169" s="257"/>
      <c r="SJI169" s="257"/>
      <c r="SJJ169" s="257"/>
      <c r="SJK169" s="257"/>
      <c r="SJL169" s="256"/>
      <c r="SJM169" s="256"/>
      <c r="SJN169" s="256"/>
      <c r="SJO169" s="256"/>
      <c r="SJP169" s="257"/>
      <c r="SJQ169" s="257"/>
      <c r="SJR169" s="257"/>
      <c r="SJS169" s="257"/>
      <c r="SJT169" s="256"/>
      <c r="SJU169" s="256"/>
      <c r="SJV169" s="256"/>
      <c r="SJW169" s="256"/>
      <c r="SJX169" s="257"/>
      <c r="SJY169" s="257"/>
      <c r="SJZ169" s="257"/>
      <c r="SKA169" s="257"/>
      <c r="SKB169" s="256"/>
      <c r="SKC169" s="256"/>
      <c r="SKD169" s="256"/>
      <c r="SKE169" s="256"/>
      <c r="SKF169" s="257"/>
      <c r="SKG169" s="257"/>
      <c r="SKH169" s="257"/>
      <c r="SKI169" s="257"/>
      <c r="SKJ169" s="256"/>
      <c r="SKK169" s="256"/>
      <c r="SKL169" s="256"/>
      <c r="SKM169" s="256"/>
      <c r="SKN169" s="257"/>
      <c r="SKO169" s="257"/>
      <c r="SKP169" s="257"/>
      <c r="SKQ169" s="257"/>
      <c r="SKR169" s="256"/>
      <c r="SKS169" s="256"/>
      <c r="SKT169" s="256"/>
      <c r="SKU169" s="256"/>
      <c r="SKV169" s="257"/>
      <c r="SKW169" s="257"/>
      <c r="SKX169" s="257"/>
      <c r="SKY169" s="257"/>
      <c r="SKZ169" s="256"/>
      <c r="SLA169" s="256"/>
      <c r="SLB169" s="256"/>
      <c r="SLC169" s="256"/>
      <c r="SLD169" s="257"/>
      <c r="SLE169" s="257"/>
      <c r="SLF169" s="257"/>
      <c r="SLG169" s="257"/>
      <c r="SLH169" s="256"/>
      <c r="SLI169" s="256"/>
      <c r="SLJ169" s="256"/>
      <c r="SLK169" s="256"/>
      <c r="SLL169" s="257"/>
      <c r="SLM169" s="257"/>
      <c r="SLN169" s="257"/>
      <c r="SLO169" s="257"/>
      <c r="SLP169" s="256"/>
      <c r="SLQ169" s="256"/>
      <c r="SLR169" s="256"/>
      <c r="SLS169" s="256"/>
      <c r="SLT169" s="257"/>
      <c r="SLU169" s="257"/>
      <c r="SLV169" s="257"/>
      <c r="SLW169" s="257"/>
      <c r="SLX169" s="256"/>
      <c r="SLY169" s="256"/>
      <c r="SLZ169" s="256"/>
      <c r="SMA169" s="256"/>
      <c r="SMB169" s="257"/>
      <c r="SMC169" s="257"/>
      <c r="SMD169" s="257"/>
      <c r="SME169" s="257"/>
      <c r="SMF169" s="256"/>
      <c r="SMG169" s="256"/>
      <c r="SMH169" s="256"/>
      <c r="SMI169" s="256"/>
      <c r="SMJ169" s="257"/>
      <c r="SMK169" s="257"/>
      <c r="SML169" s="257"/>
      <c r="SMM169" s="257"/>
      <c r="SMN169" s="256"/>
      <c r="SMO169" s="256"/>
      <c r="SMP169" s="256"/>
      <c r="SMQ169" s="256"/>
      <c r="SMR169" s="257"/>
      <c r="SMS169" s="257"/>
      <c r="SMT169" s="257"/>
      <c r="SMU169" s="257"/>
      <c r="SMV169" s="256"/>
      <c r="SMW169" s="256"/>
      <c r="SMX169" s="256"/>
      <c r="SMY169" s="256"/>
      <c r="SMZ169" s="257"/>
      <c r="SNA169" s="257"/>
      <c r="SNB169" s="257"/>
      <c r="SNC169" s="257"/>
      <c r="SND169" s="256"/>
      <c r="SNE169" s="256"/>
      <c r="SNF169" s="256"/>
      <c r="SNG169" s="256"/>
      <c r="SNH169" s="257"/>
      <c r="SNI169" s="257"/>
      <c r="SNJ169" s="257"/>
      <c r="SNK169" s="257"/>
      <c r="SNL169" s="256"/>
      <c r="SNM169" s="256"/>
      <c r="SNN169" s="256"/>
      <c r="SNO169" s="256"/>
      <c r="SNP169" s="257"/>
      <c r="SNQ169" s="257"/>
      <c r="SNR169" s="257"/>
      <c r="SNS169" s="257"/>
      <c r="SNT169" s="256"/>
      <c r="SNU169" s="256"/>
      <c r="SNV169" s="256"/>
      <c r="SNW169" s="256"/>
      <c r="SNX169" s="257"/>
      <c r="SNY169" s="257"/>
      <c r="SNZ169" s="257"/>
      <c r="SOA169" s="257"/>
      <c r="SOB169" s="256"/>
      <c r="SOC169" s="256"/>
      <c r="SOD169" s="256"/>
      <c r="SOE169" s="256"/>
      <c r="SOF169" s="257"/>
      <c r="SOG169" s="257"/>
      <c r="SOH169" s="257"/>
      <c r="SOI169" s="257"/>
      <c r="SOJ169" s="256"/>
      <c r="SOK169" s="256"/>
      <c r="SOL169" s="256"/>
      <c r="SOM169" s="256"/>
      <c r="SON169" s="257"/>
      <c r="SOO169" s="257"/>
      <c r="SOP169" s="257"/>
      <c r="SOQ169" s="257"/>
      <c r="SOR169" s="256"/>
      <c r="SOS169" s="256"/>
      <c r="SOT169" s="256"/>
      <c r="SOU169" s="256"/>
      <c r="SOV169" s="257"/>
      <c r="SOW169" s="257"/>
      <c r="SOX169" s="257"/>
      <c r="SOY169" s="257"/>
      <c r="SOZ169" s="256"/>
      <c r="SPA169" s="256"/>
      <c r="SPB169" s="256"/>
      <c r="SPC169" s="256"/>
      <c r="SPD169" s="257"/>
      <c r="SPE169" s="257"/>
      <c r="SPF169" s="257"/>
      <c r="SPG169" s="257"/>
      <c r="SPH169" s="256"/>
      <c r="SPI169" s="256"/>
      <c r="SPJ169" s="256"/>
      <c r="SPK169" s="256"/>
      <c r="SPL169" s="257"/>
      <c r="SPM169" s="257"/>
      <c r="SPN169" s="257"/>
      <c r="SPO169" s="257"/>
      <c r="SPP169" s="256"/>
      <c r="SPQ169" s="256"/>
      <c r="SPR169" s="256"/>
      <c r="SPS169" s="256"/>
      <c r="SPT169" s="257"/>
      <c r="SPU169" s="257"/>
      <c r="SPV169" s="257"/>
      <c r="SPW169" s="257"/>
      <c r="SPX169" s="256"/>
      <c r="SPY169" s="256"/>
      <c r="SPZ169" s="256"/>
      <c r="SQA169" s="256"/>
      <c r="SQB169" s="257"/>
      <c r="SQC169" s="257"/>
      <c r="SQD169" s="257"/>
      <c r="SQE169" s="257"/>
      <c r="SQF169" s="256"/>
      <c r="SQG169" s="256"/>
      <c r="SQH169" s="256"/>
      <c r="SQI169" s="256"/>
      <c r="SQJ169" s="257"/>
      <c r="SQK169" s="257"/>
      <c r="SQL169" s="257"/>
      <c r="SQM169" s="257"/>
      <c r="SQN169" s="256"/>
      <c r="SQO169" s="256"/>
      <c r="SQP169" s="256"/>
      <c r="SQQ169" s="256"/>
      <c r="SQR169" s="257"/>
      <c r="SQS169" s="257"/>
      <c r="SQT169" s="257"/>
      <c r="SQU169" s="257"/>
      <c r="SQV169" s="256"/>
      <c r="SQW169" s="256"/>
      <c r="SQX169" s="256"/>
      <c r="SQY169" s="256"/>
      <c r="SQZ169" s="257"/>
      <c r="SRA169" s="257"/>
      <c r="SRB169" s="257"/>
      <c r="SRC169" s="257"/>
      <c r="SRD169" s="256"/>
      <c r="SRE169" s="256"/>
      <c r="SRF169" s="256"/>
      <c r="SRG169" s="256"/>
      <c r="SRH169" s="257"/>
      <c r="SRI169" s="257"/>
      <c r="SRJ169" s="257"/>
      <c r="SRK169" s="257"/>
      <c r="SRL169" s="256"/>
      <c r="SRM169" s="256"/>
      <c r="SRN169" s="256"/>
      <c r="SRO169" s="256"/>
      <c r="SRP169" s="257"/>
      <c r="SRQ169" s="257"/>
      <c r="SRR169" s="257"/>
      <c r="SRS169" s="257"/>
      <c r="SRT169" s="256"/>
      <c r="SRU169" s="256"/>
      <c r="SRV169" s="256"/>
      <c r="SRW169" s="256"/>
      <c r="SRX169" s="257"/>
      <c r="SRY169" s="257"/>
      <c r="SRZ169" s="257"/>
      <c r="SSA169" s="257"/>
      <c r="SSB169" s="256"/>
      <c r="SSC169" s="256"/>
      <c r="SSD169" s="256"/>
      <c r="SSE169" s="256"/>
      <c r="SSF169" s="257"/>
      <c r="SSG169" s="257"/>
      <c r="SSH169" s="257"/>
      <c r="SSI169" s="257"/>
      <c r="SSJ169" s="256"/>
      <c r="SSK169" s="256"/>
      <c r="SSL169" s="256"/>
      <c r="SSM169" s="256"/>
      <c r="SSN169" s="257"/>
      <c r="SSO169" s="257"/>
      <c r="SSP169" s="257"/>
      <c r="SSQ169" s="257"/>
      <c r="SSR169" s="256"/>
      <c r="SSS169" s="256"/>
      <c r="SST169" s="256"/>
      <c r="SSU169" s="256"/>
      <c r="SSV169" s="257"/>
      <c r="SSW169" s="257"/>
      <c r="SSX169" s="257"/>
      <c r="SSY169" s="257"/>
      <c r="SSZ169" s="256"/>
      <c r="STA169" s="256"/>
      <c r="STB169" s="256"/>
      <c r="STC169" s="256"/>
      <c r="STD169" s="257"/>
      <c r="STE169" s="257"/>
      <c r="STF169" s="257"/>
      <c r="STG169" s="257"/>
      <c r="STH169" s="256"/>
      <c r="STI169" s="256"/>
      <c r="STJ169" s="256"/>
      <c r="STK169" s="256"/>
      <c r="STL169" s="257"/>
      <c r="STM169" s="257"/>
      <c r="STN169" s="257"/>
      <c r="STO169" s="257"/>
      <c r="STP169" s="256"/>
      <c r="STQ169" s="256"/>
      <c r="STR169" s="256"/>
      <c r="STS169" s="256"/>
      <c r="STT169" s="257"/>
      <c r="STU169" s="257"/>
      <c r="STV169" s="257"/>
      <c r="STW169" s="257"/>
      <c r="STX169" s="256"/>
      <c r="STY169" s="256"/>
      <c r="STZ169" s="256"/>
      <c r="SUA169" s="256"/>
      <c r="SUB169" s="257"/>
      <c r="SUC169" s="257"/>
      <c r="SUD169" s="257"/>
      <c r="SUE169" s="257"/>
      <c r="SUF169" s="256"/>
      <c r="SUG169" s="256"/>
      <c r="SUH169" s="256"/>
      <c r="SUI169" s="256"/>
      <c r="SUJ169" s="257"/>
      <c r="SUK169" s="257"/>
      <c r="SUL169" s="257"/>
      <c r="SUM169" s="257"/>
      <c r="SUN169" s="256"/>
      <c r="SUO169" s="256"/>
      <c r="SUP169" s="256"/>
      <c r="SUQ169" s="256"/>
      <c r="SUR169" s="257"/>
      <c r="SUS169" s="257"/>
      <c r="SUT169" s="257"/>
      <c r="SUU169" s="257"/>
      <c r="SUV169" s="256"/>
      <c r="SUW169" s="256"/>
      <c r="SUX169" s="256"/>
      <c r="SUY169" s="256"/>
      <c r="SUZ169" s="257"/>
      <c r="SVA169" s="257"/>
      <c r="SVB169" s="257"/>
      <c r="SVC169" s="257"/>
      <c r="SVD169" s="256"/>
      <c r="SVE169" s="256"/>
      <c r="SVF169" s="256"/>
      <c r="SVG169" s="256"/>
      <c r="SVH169" s="257"/>
      <c r="SVI169" s="257"/>
      <c r="SVJ169" s="257"/>
      <c r="SVK169" s="257"/>
      <c r="SVL169" s="256"/>
      <c r="SVM169" s="256"/>
      <c r="SVN169" s="256"/>
      <c r="SVO169" s="256"/>
      <c r="SVP169" s="257"/>
      <c r="SVQ169" s="257"/>
      <c r="SVR169" s="257"/>
      <c r="SVS169" s="257"/>
      <c r="SVT169" s="256"/>
      <c r="SVU169" s="256"/>
      <c r="SVV169" s="256"/>
      <c r="SVW169" s="256"/>
      <c r="SVX169" s="257"/>
      <c r="SVY169" s="257"/>
      <c r="SVZ169" s="257"/>
      <c r="SWA169" s="257"/>
      <c r="SWB169" s="256"/>
      <c r="SWC169" s="256"/>
      <c r="SWD169" s="256"/>
      <c r="SWE169" s="256"/>
      <c r="SWF169" s="257"/>
      <c r="SWG169" s="257"/>
      <c r="SWH169" s="257"/>
      <c r="SWI169" s="257"/>
      <c r="SWJ169" s="256"/>
      <c r="SWK169" s="256"/>
      <c r="SWL169" s="256"/>
      <c r="SWM169" s="256"/>
      <c r="SWN169" s="257"/>
      <c r="SWO169" s="257"/>
      <c r="SWP169" s="257"/>
      <c r="SWQ169" s="257"/>
      <c r="SWR169" s="256"/>
      <c r="SWS169" s="256"/>
      <c r="SWT169" s="256"/>
      <c r="SWU169" s="256"/>
      <c r="SWV169" s="257"/>
      <c r="SWW169" s="257"/>
      <c r="SWX169" s="257"/>
      <c r="SWY169" s="257"/>
      <c r="SWZ169" s="256"/>
      <c r="SXA169" s="256"/>
      <c r="SXB169" s="256"/>
      <c r="SXC169" s="256"/>
      <c r="SXD169" s="257"/>
      <c r="SXE169" s="257"/>
      <c r="SXF169" s="257"/>
      <c r="SXG169" s="257"/>
      <c r="SXH169" s="256"/>
      <c r="SXI169" s="256"/>
      <c r="SXJ169" s="256"/>
      <c r="SXK169" s="256"/>
      <c r="SXL169" s="257"/>
      <c r="SXM169" s="257"/>
      <c r="SXN169" s="257"/>
      <c r="SXO169" s="257"/>
      <c r="SXP169" s="256"/>
      <c r="SXQ169" s="256"/>
      <c r="SXR169" s="256"/>
      <c r="SXS169" s="256"/>
      <c r="SXT169" s="257"/>
      <c r="SXU169" s="257"/>
      <c r="SXV169" s="257"/>
      <c r="SXW169" s="257"/>
      <c r="SXX169" s="256"/>
      <c r="SXY169" s="256"/>
      <c r="SXZ169" s="256"/>
      <c r="SYA169" s="256"/>
      <c r="SYB169" s="257"/>
      <c r="SYC169" s="257"/>
      <c r="SYD169" s="257"/>
      <c r="SYE169" s="257"/>
      <c r="SYF169" s="256"/>
      <c r="SYG169" s="256"/>
      <c r="SYH169" s="256"/>
      <c r="SYI169" s="256"/>
      <c r="SYJ169" s="257"/>
      <c r="SYK169" s="257"/>
      <c r="SYL169" s="257"/>
      <c r="SYM169" s="257"/>
      <c r="SYN169" s="256"/>
      <c r="SYO169" s="256"/>
      <c r="SYP169" s="256"/>
      <c r="SYQ169" s="256"/>
      <c r="SYR169" s="257"/>
      <c r="SYS169" s="257"/>
      <c r="SYT169" s="257"/>
      <c r="SYU169" s="257"/>
      <c r="SYV169" s="256"/>
      <c r="SYW169" s="256"/>
      <c r="SYX169" s="256"/>
      <c r="SYY169" s="256"/>
      <c r="SYZ169" s="257"/>
      <c r="SZA169" s="257"/>
      <c r="SZB169" s="257"/>
      <c r="SZC169" s="257"/>
      <c r="SZD169" s="256"/>
      <c r="SZE169" s="256"/>
      <c r="SZF169" s="256"/>
      <c r="SZG169" s="256"/>
      <c r="SZH169" s="257"/>
      <c r="SZI169" s="257"/>
      <c r="SZJ169" s="257"/>
      <c r="SZK169" s="257"/>
      <c r="SZL169" s="256"/>
      <c r="SZM169" s="256"/>
      <c r="SZN169" s="256"/>
      <c r="SZO169" s="256"/>
      <c r="SZP169" s="257"/>
      <c r="SZQ169" s="257"/>
      <c r="SZR169" s="257"/>
      <c r="SZS169" s="257"/>
      <c r="SZT169" s="256"/>
      <c r="SZU169" s="256"/>
      <c r="SZV169" s="256"/>
      <c r="SZW169" s="256"/>
      <c r="SZX169" s="257"/>
      <c r="SZY169" s="257"/>
      <c r="SZZ169" s="257"/>
      <c r="TAA169" s="257"/>
      <c r="TAB169" s="256"/>
      <c r="TAC169" s="256"/>
      <c r="TAD169" s="256"/>
      <c r="TAE169" s="256"/>
      <c r="TAF169" s="257"/>
      <c r="TAG169" s="257"/>
      <c r="TAH169" s="257"/>
      <c r="TAI169" s="257"/>
      <c r="TAJ169" s="256"/>
      <c r="TAK169" s="256"/>
      <c r="TAL169" s="256"/>
      <c r="TAM169" s="256"/>
      <c r="TAN169" s="257"/>
      <c r="TAO169" s="257"/>
      <c r="TAP169" s="257"/>
      <c r="TAQ169" s="257"/>
      <c r="TAR169" s="256"/>
      <c r="TAS169" s="256"/>
      <c r="TAT169" s="256"/>
      <c r="TAU169" s="256"/>
      <c r="TAV169" s="257"/>
      <c r="TAW169" s="257"/>
      <c r="TAX169" s="257"/>
      <c r="TAY169" s="257"/>
      <c r="TAZ169" s="256"/>
      <c r="TBA169" s="256"/>
      <c r="TBB169" s="256"/>
      <c r="TBC169" s="256"/>
      <c r="TBD169" s="257"/>
      <c r="TBE169" s="257"/>
      <c r="TBF169" s="257"/>
      <c r="TBG169" s="257"/>
      <c r="TBH169" s="256"/>
      <c r="TBI169" s="256"/>
      <c r="TBJ169" s="256"/>
      <c r="TBK169" s="256"/>
      <c r="TBL169" s="257"/>
      <c r="TBM169" s="257"/>
      <c r="TBN169" s="257"/>
      <c r="TBO169" s="257"/>
      <c r="TBP169" s="256"/>
      <c r="TBQ169" s="256"/>
      <c r="TBR169" s="256"/>
      <c r="TBS169" s="256"/>
      <c r="TBT169" s="257"/>
      <c r="TBU169" s="257"/>
      <c r="TBV169" s="257"/>
      <c r="TBW169" s="257"/>
      <c r="TBX169" s="256"/>
      <c r="TBY169" s="256"/>
      <c r="TBZ169" s="256"/>
      <c r="TCA169" s="256"/>
      <c r="TCB169" s="257"/>
      <c r="TCC169" s="257"/>
      <c r="TCD169" s="257"/>
      <c r="TCE169" s="257"/>
      <c r="TCF169" s="256"/>
      <c r="TCG169" s="256"/>
      <c r="TCH169" s="256"/>
      <c r="TCI169" s="256"/>
      <c r="TCJ169" s="257"/>
      <c r="TCK169" s="257"/>
      <c r="TCL169" s="257"/>
      <c r="TCM169" s="257"/>
      <c r="TCN169" s="256"/>
      <c r="TCO169" s="256"/>
      <c r="TCP169" s="256"/>
      <c r="TCQ169" s="256"/>
      <c r="TCR169" s="257"/>
      <c r="TCS169" s="257"/>
      <c r="TCT169" s="257"/>
      <c r="TCU169" s="257"/>
      <c r="TCV169" s="256"/>
      <c r="TCW169" s="256"/>
      <c r="TCX169" s="256"/>
      <c r="TCY169" s="256"/>
      <c r="TCZ169" s="257"/>
      <c r="TDA169" s="257"/>
      <c r="TDB169" s="257"/>
      <c r="TDC169" s="257"/>
      <c r="TDD169" s="256"/>
      <c r="TDE169" s="256"/>
      <c r="TDF169" s="256"/>
      <c r="TDG169" s="256"/>
      <c r="TDH169" s="257"/>
      <c r="TDI169" s="257"/>
      <c r="TDJ169" s="257"/>
      <c r="TDK169" s="257"/>
      <c r="TDL169" s="256"/>
      <c r="TDM169" s="256"/>
      <c r="TDN169" s="256"/>
      <c r="TDO169" s="256"/>
      <c r="TDP169" s="257"/>
      <c r="TDQ169" s="257"/>
      <c r="TDR169" s="257"/>
      <c r="TDS169" s="257"/>
      <c r="TDT169" s="256"/>
      <c r="TDU169" s="256"/>
      <c r="TDV169" s="256"/>
      <c r="TDW169" s="256"/>
      <c r="TDX169" s="257"/>
      <c r="TDY169" s="257"/>
      <c r="TDZ169" s="257"/>
      <c r="TEA169" s="257"/>
      <c r="TEB169" s="256"/>
      <c r="TEC169" s="256"/>
      <c r="TED169" s="256"/>
      <c r="TEE169" s="256"/>
      <c r="TEF169" s="257"/>
      <c r="TEG169" s="257"/>
      <c r="TEH169" s="257"/>
      <c r="TEI169" s="257"/>
      <c r="TEJ169" s="256"/>
      <c r="TEK169" s="256"/>
      <c r="TEL169" s="256"/>
      <c r="TEM169" s="256"/>
      <c r="TEN169" s="257"/>
      <c r="TEO169" s="257"/>
      <c r="TEP169" s="257"/>
      <c r="TEQ169" s="257"/>
      <c r="TER169" s="256"/>
      <c r="TES169" s="256"/>
      <c r="TET169" s="256"/>
      <c r="TEU169" s="256"/>
      <c r="TEV169" s="257"/>
      <c r="TEW169" s="257"/>
      <c r="TEX169" s="257"/>
      <c r="TEY169" s="257"/>
      <c r="TEZ169" s="256"/>
      <c r="TFA169" s="256"/>
      <c r="TFB169" s="256"/>
      <c r="TFC169" s="256"/>
      <c r="TFD169" s="257"/>
      <c r="TFE169" s="257"/>
      <c r="TFF169" s="257"/>
      <c r="TFG169" s="257"/>
      <c r="TFH169" s="256"/>
      <c r="TFI169" s="256"/>
      <c r="TFJ169" s="256"/>
      <c r="TFK169" s="256"/>
      <c r="TFL169" s="257"/>
      <c r="TFM169" s="257"/>
      <c r="TFN169" s="257"/>
      <c r="TFO169" s="257"/>
      <c r="TFP169" s="256"/>
      <c r="TFQ169" s="256"/>
      <c r="TFR169" s="256"/>
      <c r="TFS169" s="256"/>
      <c r="TFT169" s="257"/>
      <c r="TFU169" s="257"/>
      <c r="TFV169" s="257"/>
      <c r="TFW169" s="257"/>
      <c r="TFX169" s="256"/>
      <c r="TFY169" s="256"/>
      <c r="TFZ169" s="256"/>
      <c r="TGA169" s="256"/>
      <c r="TGB169" s="257"/>
      <c r="TGC169" s="257"/>
      <c r="TGD169" s="257"/>
      <c r="TGE169" s="257"/>
      <c r="TGF169" s="256"/>
      <c r="TGG169" s="256"/>
      <c r="TGH169" s="256"/>
      <c r="TGI169" s="256"/>
      <c r="TGJ169" s="257"/>
      <c r="TGK169" s="257"/>
      <c r="TGL169" s="257"/>
      <c r="TGM169" s="257"/>
      <c r="TGN169" s="256"/>
      <c r="TGO169" s="256"/>
      <c r="TGP169" s="256"/>
      <c r="TGQ169" s="256"/>
      <c r="TGR169" s="257"/>
      <c r="TGS169" s="257"/>
      <c r="TGT169" s="257"/>
      <c r="TGU169" s="257"/>
      <c r="TGV169" s="256"/>
      <c r="TGW169" s="256"/>
      <c r="TGX169" s="256"/>
      <c r="TGY169" s="256"/>
      <c r="TGZ169" s="257"/>
      <c r="THA169" s="257"/>
      <c r="THB169" s="257"/>
      <c r="THC169" s="257"/>
      <c r="THD169" s="256"/>
      <c r="THE169" s="256"/>
      <c r="THF169" s="256"/>
      <c r="THG169" s="256"/>
      <c r="THH169" s="257"/>
      <c r="THI169" s="257"/>
      <c r="THJ169" s="257"/>
      <c r="THK169" s="257"/>
      <c r="THL169" s="256"/>
      <c r="THM169" s="256"/>
      <c r="THN169" s="256"/>
      <c r="THO169" s="256"/>
      <c r="THP169" s="257"/>
      <c r="THQ169" s="257"/>
      <c r="THR169" s="257"/>
      <c r="THS169" s="257"/>
      <c r="THT169" s="256"/>
      <c r="THU169" s="256"/>
      <c r="THV169" s="256"/>
      <c r="THW169" s="256"/>
      <c r="THX169" s="257"/>
      <c r="THY169" s="257"/>
      <c r="THZ169" s="257"/>
      <c r="TIA169" s="257"/>
      <c r="TIB169" s="256"/>
      <c r="TIC169" s="256"/>
      <c r="TID169" s="256"/>
      <c r="TIE169" s="256"/>
      <c r="TIF169" s="257"/>
      <c r="TIG169" s="257"/>
      <c r="TIH169" s="257"/>
      <c r="TII169" s="257"/>
      <c r="TIJ169" s="256"/>
      <c r="TIK169" s="256"/>
      <c r="TIL169" s="256"/>
      <c r="TIM169" s="256"/>
      <c r="TIN169" s="257"/>
      <c r="TIO169" s="257"/>
      <c r="TIP169" s="257"/>
      <c r="TIQ169" s="257"/>
      <c r="TIR169" s="256"/>
      <c r="TIS169" s="256"/>
      <c r="TIT169" s="256"/>
      <c r="TIU169" s="256"/>
      <c r="TIV169" s="257"/>
      <c r="TIW169" s="257"/>
      <c r="TIX169" s="257"/>
      <c r="TIY169" s="257"/>
      <c r="TIZ169" s="256"/>
      <c r="TJA169" s="256"/>
      <c r="TJB169" s="256"/>
      <c r="TJC169" s="256"/>
      <c r="TJD169" s="257"/>
      <c r="TJE169" s="257"/>
      <c r="TJF169" s="257"/>
      <c r="TJG169" s="257"/>
      <c r="TJH169" s="256"/>
      <c r="TJI169" s="256"/>
      <c r="TJJ169" s="256"/>
      <c r="TJK169" s="256"/>
      <c r="TJL169" s="257"/>
      <c r="TJM169" s="257"/>
      <c r="TJN169" s="257"/>
      <c r="TJO169" s="257"/>
      <c r="TJP169" s="256"/>
      <c r="TJQ169" s="256"/>
      <c r="TJR169" s="256"/>
      <c r="TJS169" s="256"/>
      <c r="TJT169" s="257"/>
      <c r="TJU169" s="257"/>
      <c r="TJV169" s="257"/>
      <c r="TJW169" s="257"/>
      <c r="TJX169" s="256"/>
      <c r="TJY169" s="256"/>
      <c r="TJZ169" s="256"/>
      <c r="TKA169" s="256"/>
      <c r="TKB169" s="257"/>
      <c r="TKC169" s="257"/>
      <c r="TKD169" s="257"/>
      <c r="TKE169" s="257"/>
      <c r="TKF169" s="256"/>
      <c r="TKG169" s="256"/>
      <c r="TKH169" s="256"/>
      <c r="TKI169" s="256"/>
      <c r="TKJ169" s="257"/>
      <c r="TKK169" s="257"/>
      <c r="TKL169" s="257"/>
      <c r="TKM169" s="257"/>
      <c r="TKN169" s="256"/>
      <c r="TKO169" s="256"/>
      <c r="TKP169" s="256"/>
      <c r="TKQ169" s="256"/>
      <c r="TKR169" s="257"/>
      <c r="TKS169" s="257"/>
      <c r="TKT169" s="257"/>
      <c r="TKU169" s="257"/>
      <c r="TKV169" s="256"/>
      <c r="TKW169" s="256"/>
      <c r="TKX169" s="256"/>
      <c r="TKY169" s="256"/>
      <c r="TKZ169" s="257"/>
      <c r="TLA169" s="257"/>
      <c r="TLB169" s="257"/>
      <c r="TLC169" s="257"/>
      <c r="TLD169" s="256"/>
      <c r="TLE169" s="256"/>
      <c r="TLF169" s="256"/>
      <c r="TLG169" s="256"/>
      <c r="TLH169" s="257"/>
      <c r="TLI169" s="257"/>
      <c r="TLJ169" s="257"/>
      <c r="TLK169" s="257"/>
      <c r="TLL169" s="256"/>
      <c r="TLM169" s="256"/>
      <c r="TLN169" s="256"/>
      <c r="TLO169" s="256"/>
      <c r="TLP169" s="257"/>
      <c r="TLQ169" s="257"/>
      <c r="TLR169" s="257"/>
      <c r="TLS169" s="257"/>
      <c r="TLT169" s="256"/>
      <c r="TLU169" s="256"/>
      <c r="TLV169" s="256"/>
      <c r="TLW169" s="256"/>
      <c r="TLX169" s="257"/>
      <c r="TLY169" s="257"/>
      <c r="TLZ169" s="257"/>
      <c r="TMA169" s="257"/>
      <c r="TMB169" s="256"/>
      <c r="TMC169" s="256"/>
      <c r="TMD169" s="256"/>
      <c r="TME169" s="256"/>
      <c r="TMF169" s="257"/>
      <c r="TMG169" s="257"/>
      <c r="TMH169" s="257"/>
      <c r="TMI169" s="257"/>
      <c r="TMJ169" s="256"/>
      <c r="TMK169" s="256"/>
      <c r="TML169" s="256"/>
      <c r="TMM169" s="256"/>
      <c r="TMN169" s="257"/>
      <c r="TMO169" s="257"/>
      <c r="TMP169" s="257"/>
      <c r="TMQ169" s="257"/>
      <c r="TMR169" s="256"/>
      <c r="TMS169" s="256"/>
      <c r="TMT169" s="256"/>
      <c r="TMU169" s="256"/>
      <c r="TMV169" s="257"/>
      <c r="TMW169" s="257"/>
      <c r="TMX169" s="257"/>
      <c r="TMY169" s="257"/>
      <c r="TMZ169" s="256"/>
      <c r="TNA169" s="256"/>
      <c r="TNB169" s="256"/>
      <c r="TNC169" s="256"/>
      <c r="TND169" s="257"/>
      <c r="TNE169" s="257"/>
      <c r="TNF169" s="257"/>
      <c r="TNG169" s="257"/>
      <c r="TNH169" s="256"/>
      <c r="TNI169" s="256"/>
      <c r="TNJ169" s="256"/>
      <c r="TNK169" s="256"/>
      <c r="TNL169" s="257"/>
      <c r="TNM169" s="257"/>
      <c r="TNN169" s="257"/>
      <c r="TNO169" s="257"/>
      <c r="TNP169" s="256"/>
      <c r="TNQ169" s="256"/>
      <c r="TNR169" s="256"/>
      <c r="TNS169" s="256"/>
      <c r="TNT169" s="257"/>
      <c r="TNU169" s="257"/>
      <c r="TNV169" s="257"/>
      <c r="TNW169" s="257"/>
      <c r="TNX169" s="256"/>
      <c r="TNY169" s="256"/>
      <c r="TNZ169" s="256"/>
      <c r="TOA169" s="256"/>
      <c r="TOB169" s="257"/>
      <c r="TOC169" s="257"/>
      <c r="TOD169" s="257"/>
      <c r="TOE169" s="257"/>
      <c r="TOF169" s="256"/>
      <c r="TOG169" s="256"/>
      <c r="TOH169" s="256"/>
      <c r="TOI169" s="256"/>
      <c r="TOJ169" s="257"/>
      <c r="TOK169" s="257"/>
      <c r="TOL169" s="257"/>
      <c r="TOM169" s="257"/>
      <c r="TON169" s="256"/>
      <c r="TOO169" s="256"/>
      <c r="TOP169" s="256"/>
      <c r="TOQ169" s="256"/>
      <c r="TOR169" s="257"/>
      <c r="TOS169" s="257"/>
      <c r="TOT169" s="257"/>
      <c r="TOU169" s="257"/>
      <c r="TOV169" s="256"/>
      <c r="TOW169" s="256"/>
      <c r="TOX169" s="256"/>
      <c r="TOY169" s="256"/>
      <c r="TOZ169" s="257"/>
      <c r="TPA169" s="257"/>
      <c r="TPB169" s="257"/>
      <c r="TPC169" s="257"/>
      <c r="TPD169" s="256"/>
      <c r="TPE169" s="256"/>
      <c r="TPF169" s="256"/>
      <c r="TPG169" s="256"/>
      <c r="TPH169" s="257"/>
      <c r="TPI169" s="257"/>
      <c r="TPJ169" s="257"/>
      <c r="TPK169" s="257"/>
      <c r="TPL169" s="256"/>
      <c r="TPM169" s="256"/>
      <c r="TPN169" s="256"/>
      <c r="TPO169" s="256"/>
      <c r="TPP169" s="257"/>
      <c r="TPQ169" s="257"/>
      <c r="TPR169" s="257"/>
      <c r="TPS169" s="257"/>
      <c r="TPT169" s="256"/>
      <c r="TPU169" s="256"/>
      <c r="TPV169" s="256"/>
      <c r="TPW169" s="256"/>
      <c r="TPX169" s="257"/>
      <c r="TPY169" s="257"/>
      <c r="TPZ169" s="257"/>
      <c r="TQA169" s="257"/>
      <c r="TQB169" s="256"/>
      <c r="TQC169" s="256"/>
      <c r="TQD169" s="256"/>
      <c r="TQE169" s="256"/>
      <c r="TQF169" s="257"/>
      <c r="TQG169" s="257"/>
      <c r="TQH169" s="257"/>
      <c r="TQI169" s="257"/>
      <c r="TQJ169" s="256"/>
      <c r="TQK169" s="256"/>
      <c r="TQL169" s="256"/>
      <c r="TQM169" s="256"/>
      <c r="TQN169" s="257"/>
      <c r="TQO169" s="257"/>
      <c r="TQP169" s="257"/>
      <c r="TQQ169" s="257"/>
      <c r="TQR169" s="256"/>
      <c r="TQS169" s="256"/>
      <c r="TQT169" s="256"/>
      <c r="TQU169" s="256"/>
      <c r="TQV169" s="257"/>
      <c r="TQW169" s="257"/>
      <c r="TQX169" s="257"/>
      <c r="TQY169" s="257"/>
      <c r="TQZ169" s="256"/>
      <c r="TRA169" s="256"/>
      <c r="TRB169" s="256"/>
      <c r="TRC169" s="256"/>
      <c r="TRD169" s="257"/>
      <c r="TRE169" s="257"/>
      <c r="TRF169" s="257"/>
      <c r="TRG169" s="257"/>
      <c r="TRH169" s="256"/>
      <c r="TRI169" s="256"/>
      <c r="TRJ169" s="256"/>
      <c r="TRK169" s="256"/>
      <c r="TRL169" s="257"/>
      <c r="TRM169" s="257"/>
      <c r="TRN169" s="257"/>
      <c r="TRO169" s="257"/>
      <c r="TRP169" s="256"/>
      <c r="TRQ169" s="256"/>
      <c r="TRR169" s="256"/>
      <c r="TRS169" s="256"/>
      <c r="TRT169" s="257"/>
      <c r="TRU169" s="257"/>
      <c r="TRV169" s="257"/>
      <c r="TRW169" s="257"/>
      <c r="TRX169" s="256"/>
      <c r="TRY169" s="256"/>
      <c r="TRZ169" s="256"/>
      <c r="TSA169" s="256"/>
      <c r="TSB169" s="257"/>
      <c r="TSC169" s="257"/>
      <c r="TSD169" s="257"/>
      <c r="TSE169" s="257"/>
      <c r="TSF169" s="256"/>
      <c r="TSG169" s="256"/>
      <c r="TSH169" s="256"/>
      <c r="TSI169" s="256"/>
      <c r="TSJ169" s="257"/>
      <c r="TSK169" s="257"/>
      <c r="TSL169" s="257"/>
      <c r="TSM169" s="257"/>
      <c r="TSN169" s="256"/>
      <c r="TSO169" s="256"/>
      <c r="TSP169" s="256"/>
      <c r="TSQ169" s="256"/>
      <c r="TSR169" s="257"/>
      <c r="TSS169" s="257"/>
      <c r="TST169" s="257"/>
      <c r="TSU169" s="257"/>
      <c r="TSV169" s="256"/>
      <c r="TSW169" s="256"/>
      <c r="TSX169" s="256"/>
      <c r="TSY169" s="256"/>
      <c r="TSZ169" s="257"/>
      <c r="TTA169" s="257"/>
      <c r="TTB169" s="257"/>
      <c r="TTC169" s="257"/>
      <c r="TTD169" s="256"/>
      <c r="TTE169" s="256"/>
      <c r="TTF169" s="256"/>
      <c r="TTG169" s="256"/>
      <c r="TTH169" s="257"/>
      <c r="TTI169" s="257"/>
      <c r="TTJ169" s="257"/>
      <c r="TTK169" s="257"/>
      <c r="TTL169" s="256"/>
      <c r="TTM169" s="256"/>
      <c r="TTN169" s="256"/>
      <c r="TTO169" s="256"/>
      <c r="TTP169" s="257"/>
      <c r="TTQ169" s="257"/>
      <c r="TTR169" s="257"/>
      <c r="TTS169" s="257"/>
      <c r="TTT169" s="256"/>
      <c r="TTU169" s="256"/>
      <c r="TTV169" s="256"/>
      <c r="TTW169" s="256"/>
      <c r="TTX169" s="257"/>
      <c r="TTY169" s="257"/>
      <c r="TTZ169" s="257"/>
      <c r="TUA169" s="257"/>
      <c r="TUB169" s="256"/>
      <c r="TUC169" s="256"/>
      <c r="TUD169" s="256"/>
      <c r="TUE169" s="256"/>
      <c r="TUF169" s="257"/>
      <c r="TUG169" s="257"/>
      <c r="TUH169" s="257"/>
      <c r="TUI169" s="257"/>
      <c r="TUJ169" s="256"/>
      <c r="TUK169" s="256"/>
      <c r="TUL169" s="256"/>
      <c r="TUM169" s="256"/>
      <c r="TUN169" s="257"/>
      <c r="TUO169" s="257"/>
      <c r="TUP169" s="257"/>
      <c r="TUQ169" s="257"/>
      <c r="TUR169" s="256"/>
      <c r="TUS169" s="256"/>
      <c r="TUT169" s="256"/>
      <c r="TUU169" s="256"/>
      <c r="TUV169" s="257"/>
      <c r="TUW169" s="257"/>
      <c r="TUX169" s="257"/>
      <c r="TUY169" s="257"/>
      <c r="TUZ169" s="256"/>
      <c r="TVA169" s="256"/>
      <c r="TVB169" s="256"/>
      <c r="TVC169" s="256"/>
      <c r="TVD169" s="257"/>
      <c r="TVE169" s="257"/>
      <c r="TVF169" s="257"/>
      <c r="TVG169" s="257"/>
      <c r="TVH169" s="256"/>
      <c r="TVI169" s="256"/>
      <c r="TVJ169" s="256"/>
      <c r="TVK169" s="256"/>
      <c r="TVL169" s="257"/>
      <c r="TVM169" s="257"/>
      <c r="TVN169" s="257"/>
      <c r="TVO169" s="257"/>
      <c r="TVP169" s="256"/>
      <c r="TVQ169" s="256"/>
      <c r="TVR169" s="256"/>
      <c r="TVS169" s="256"/>
      <c r="TVT169" s="257"/>
      <c r="TVU169" s="257"/>
      <c r="TVV169" s="257"/>
      <c r="TVW169" s="257"/>
      <c r="TVX169" s="256"/>
      <c r="TVY169" s="256"/>
      <c r="TVZ169" s="256"/>
      <c r="TWA169" s="256"/>
      <c r="TWB169" s="257"/>
      <c r="TWC169" s="257"/>
      <c r="TWD169" s="257"/>
      <c r="TWE169" s="257"/>
      <c r="TWF169" s="256"/>
      <c r="TWG169" s="256"/>
      <c r="TWH169" s="256"/>
      <c r="TWI169" s="256"/>
      <c r="TWJ169" s="257"/>
      <c r="TWK169" s="257"/>
      <c r="TWL169" s="257"/>
      <c r="TWM169" s="257"/>
      <c r="TWN169" s="256"/>
      <c r="TWO169" s="256"/>
      <c r="TWP169" s="256"/>
      <c r="TWQ169" s="256"/>
      <c r="TWR169" s="257"/>
      <c r="TWS169" s="257"/>
      <c r="TWT169" s="257"/>
      <c r="TWU169" s="257"/>
      <c r="TWV169" s="256"/>
      <c r="TWW169" s="256"/>
      <c r="TWX169" s="256"/>
      <c r="TWY169" s="256"/>
      <c r="TWZ169" s="257"/>
      <c r="TXA169" s="257"/>
      <c r="TXB169" s="257"/>
      <c r="TXC169" s="257"/>
      <c r="TXD169" s="256"/>
      <c r="TXE169" s="256"/>
      <c r="TXF169" s="256"/>
      <c r="TXG169" s="256"/>
      <c r="TXH169" s="257"/>
      <c r="TXI169" s="257"/>
      <c r="TXJ169" s="257"/>
      <c r="TXK169" s="257"/>
      <c r="TXL169" s="256"/>
      <c r="TXM169" s="256"/>
      <c r="TXN169" s="256"/>
      <c r="TXO169" s="256"/>
      <c r="TXP169" s="257"/>
      <c r="TXQ169" s="257"/>
      <c r="TXR169" s="257"/>
      <c r="TXS169" s="257"/>
      <c r="TXT169" s="256"/>
      <c r="TXU169" s="256"/>
      <c r="TXV169" s="256"/>
      <c r="TXW169" s="256"/>
      <c r="TXX169" s="257"/>
      <c r="TXY169" s="257"/>
      <c r="TXZ169" s="257"/>
      <c r="TYA169" s="257"/>
      <c r="TYB169" s="256"/>
      <c r="TYC169" s="256"/>
      <c r="TYD169" s="256"/>
      <c r="TYE169" s="256"/>
      <c r="TYF169" s="257"/>
      <c r="TYG169" s="257"/>
      <c r="TYH169" s="257"/>
      <c r="TYI169" s="257"/>
      <c r="TYJ169" s="256"/>
      <c r="TYK169" s="256"/>
      <c r="TYL169" s="256"/>
      <c r="TYM169" s="256"/>
      <c r="TYN169" s="257"/>
      <c r="TYO169" s="257"/>
      <c r="TYP169" s="257"/>
      <c r="TYQ169" s="257"/>
      <c r="TYR169" s="256"/>
      <c r="TYS169" s="256"/>
      <c r="TYT169" s="256"/>
      <c r="TYU169" s="256"/>
      <c r="TYV169" s="257"/>
      <c r="TYW169" s="257"/>
      <c r="TYX169" s="257"/>
      <c r="TYY169" s="257"/>
      <c r="TYZ169" s="256"/>
      <c r="TZA169" s="256"/>
      <c r="TZB169" s="256"/>
      <c r="TZC169" s="256"/>
      <c r="TZD169" s="257"/>
      <c r="TZE169" s="257"/>
      <c r="TZF169" s="257"/>
      <c r="TZG169" s="257"/>
      <c r="TZH169" s="256"/>
      <c r="TZI169" s="256"/>
      <c r="TZJ169" s="256"/>
      <c r="TZK169" s="256"/>
      <c r="TZL169" s="257"/>
      <c r="TZM169" s="257"/>
      <c r="TZN169" s="257"/>
      <c r="TZO169" s="257"/>
      <c r="TZP169" s="256"/>
      <c r="TZQ169" s="256"/>
      <c r="TZR169" s="256"/>
      <c r="TZS169" s="256"/>
      <c r="TZT169" s="257"/>
      <c r="TZU169" s="257"/>
      <c r="TZV169" s="257"/>
      <c r="TZW169" s="257"/>
      <c r="TZX169" s="256"/>
      <c r="TZY169" s="256"/>
      <c r="TZZ169" s="256"/>
      <c r="UAA169" s="256"/>
      <c r="UAB169" s="257"/>
      <c r="UAC169" s="257"/>
      <c r="UAD169" s="257"/>
      <c r="UAE169" s="257"/>
      <c r="UAF169" s="256"/>
      <c r="UAG169" s="256"/>
      <c r="UAH169" s="256"/>
      <c r="UAI169" s="256"/>
      <c r="UAJ169" s="257"/>
      <c r="UAK169" s="257"/>
      <c r="UAL169" s="257"/>
      <c r="UAM169" s="257"/>
      <c r="UAN169" s="256"/>
      <c r="UAO169" s="256"/>
      <c r="UAP169" s="256"/>
      <c r="UAQ169" s="256"/>
      <c r="UAR169" s="257"/>
      <c r="UAS169" s="257"/>
      <c r="UAT169" s="257"/>
      <c r="UAU169" s="257"/>
      <c r="UAV169" s="256"/>
      <c r="UAW169" s="256"/>
      <c r="UAX169" s="256"/>
      <c r="UAY169" s="256"/>
      <c r="UAZ169" s="257"/>
      <c r="UBA169" s="257"/>
      <c r="UBB169" s="257"/>
      <c r="UBC169" s="257"/>
      <c r="UBD169" s="256"/>
      <c r="UBE169" s="256"/>
      <c r="UBF169" s="256"/>
      <c r="UBG169" s="256"/>
      <c r="UBH169" s="257"/>
      <c r="UBI169" s="257"/>
      <c r="UBJ169" s="257"/>
      <c r="UBK169" s="257"/>
      <c r="UBL169" s="256"/>
      <c r="UBM169" s="256"/>
      <c r="UBN169" s="256"/>
      <c r="UBO169" s="256"/>
      <c r="UBP169" s="257"/>
      <c r="UBQ169" s="257"/>
      <c r="UBR169" s="257"/>
      <c r="UBS169" s="257"/>
      <c r="UBT169" s="256"/>
      <c r="UBU169" s="256"/>
      <c r="UBV169" s="256"/>
      <c r="UBW169" s="256"/>
      <c r="UBX169" s="257"/>
      <c r="UBY169" s="257"/>
      <c r="UBZ169" s="257"/>
      <c r="UCA169" s="257"/>
      <c r="UCB169" s="256"/>
      <c r="UCC169" s="256"/>
      <c r="UCD169" s="256"/>
      <c r="UCE169" s="256"/>
      <c r="UCF169" s="257"/>
      <c r="UCG169" s="257"/>
      <c r="UCH169" s="257"/>
      <c r="UCI169" s="257"/>
      <c r="UCJ169" s="256"/>
      <c r="UCK169" s="256"/>
      <c r="UCL169" s="256"/>
      <c r="UCM169" s="256"/>
      <c r="UCN169" s="257"/>
      <c r="UCO169" s="257"/>
      <c r="UCP169" s="257"/>
      <c r="UCQ169" s="257"/>
      <c r="UCR169" s="256"/>
      <c r="UCS169" s="256"/>
      <c r="UCT169" s="256"/>
      <c r="UCU169" s="256"/>
      <c r="UCV169" s="257"/>
      <c r="UCW169" s="257"/>
      <c r="UCX169" s="257"/>
      <c r="UCY169" s="257"/>
      <c r="UCZ169" s="256"/>
      <c r="UDA169" s="256"/>
      <c r="UDB169" s="256"/>
      <c r="UDC169" s="256"/>
      <c r="UDD169" s="257"/>
      <c r="UDE169" s="257"/>
      <c r="UDF169" s="257"/>
      <c r="UDG169" s="257"/>
      <c r="UDH169" s="256"/>
      <c r="UDI169" s="256"/>
      <c r="UDJ169" s="256"/>
      <c r="UDK169" s="256"/>
      <c r="UDL169" s="257"/>
      <c r="UDM169" s="257"/>
      <c r="UDN169" s="257"/>
      <c r="UDO169" s="257"/>
      <c r="UDP169" s="256"/>
      <c r="UDQ169" s="256"/>
      <c r="UDR169" s="256"/>
      <c r="UDS169" s="256"/>
      <c r="UDT169" s="257"/>
      <c r="UDU169" s="257"/>
      <c r="UDV169" s="257"/>
      <c r="UDW169" s="257"/>
      <c r="UDX169" s="256"/>
      <c r="UDY169" s="256"/>
      <c r="UDZ169" s="256"/>
      <c r="UEA169" s="256"/>
      <c r="UEB169" s="257"/>
      <c r="UEC169" s="257"/>
      <c r="UED169" s="257"/>
      <c r="UEE169" s="257"/>
      <c r="UEF169" s="256"/>
      <c r="UEG169" s="256"/>
      <c r="UEH169" s="256"/>
      <c r="UEI169" s="256"/>
      <c r="UEJ169" s="257"/>
      <c r="UEK169" s="257"/>
      <c r="UEL169" s="257"/>
      <c r="UEM169" s="257"/>
      <c r="UEN169" s="256"/>
      <c r="UEO169" s="256"/>
      <c r="UEP169" s="256"/>
      <c r="UEQ169" s="256"/>
      <c r="UER169" s="257"/>
      <c r="UES169" s="257"/>
      <c r="UET169" s="257"/>
      <c r="UEU169" s="257"/>
      <c r="UEV169" s="256"/>
      <c r="UEW169" s="256"/>
      <c r="UEX169" s="256"/>
      <c r="UEY169" s="256"/>
      <c r="UEZ169" s="257"/>
      <c r="UFA169" s="257"/>
      <c r="UFB169" s="257"/>
      <c r="UFC169" s="257"/>
      <c r="UFD169" s="256"/>
      <c r="UFE169" s="256"/>
      <c r="UFF169" s="256"/>
      <c r="UFG169" s="256"/>
      <c r="UFH169" s="257"/>
      <c r="UFI169" s="257"/>
      <c r="UFJ169" s="257"/>
      <c r="UFK169" s="257"/>
      <c r="UFL169" s="256"/>
      <c r="UFM169" s="256"/>
      <c r="UFN169" s="256"/>
      <c r="UFO169" s="256"/>
      <c r="UFP169" s="257"/>
      <c r="UFQ169" s="257"/>
      <c r="UFR169" s="257"/>
      <c r="UFS169" s="257"/>
      <c r="UFT169" s="256"/>
      <c r="UFU169" s="256"/>
      <c r="UFV169" s="256"/>
      <c r="UFW169" s="256"/>
      <c r="UFX169" s="257"/>
      <c r="UFY169" s="257"/>
      <c r="UFZ169" s="257"/>
      <c r="UGA169" s="257"/>
      <c r="UGB169" s="256"/>
      <c r="UGC169" s="256"/>
      <c r="UGD169" s="256"/>
      <c r="UGE169" s="256"/>
      <c r="UGF169" s="257"/>
      <c r="UGG169" s="257"/>
      <c r="UGH169" s="257"/>
      <c r="UGI169" s="257"/>
      <c r="UGJ169" s="256"/>
      <c r="UGK169" s="256"/>
      <c r="UGL169" s="256"/>
      <c r="UGM169" s="256"/>
      <c r="UGN169" s="257"/>
      <c r="UGO169" s="257"/>
      <c r="UGP169" s="257"/>
      <c r="UGQ169" s="257"/>
      <c r="UGR169" s="256"/>
      <c r="UGS169" s="256"/>
      <c r="UGT169" s="256"/>
      <c r="UGU169" s="256"/>
      <c r="UGV169" s="257"/>
      <c r="UGW169" s="257"/>
      <c r="UGX169" s="257"/>
      <c r="UGY169" s="257"/>
      <c r="UGZ169" s="256"/>
      <c r="UHA169" s="256"/>
      <c r="UHB169" s="256"/>
      <c r="UHC169" s="256"/>
      <c r="UHD169" s="257"/>
      <c r="UHE169" s="257"/>
      <c r="UHF169" s="257"/>
      <c r="UHG169" s="257"/>
      <c r="UHH169" s="256"/>
      <c r="UHI169" s="256"/>
      <c r="UHJ169" s="256"/>
      <c r="UHK169" s="256"/>
      <c r="UHL169" s="257"/>
      <c r="UHM169" s="257"/>
      <c r="UHN169" s="257"/>
      <c r="UHO169" s="257"/>
      <c r="UHP169" s="256"/>
      <c r="UHQ169" s="256"/>
      <c r="UHR169" s="256"/>
      <c r="UHS169" s="256"/>
      <c r="UHT169" s="257"/>
      <c r="UHU169" s="257"/>
      <c r="UHV169" s="257"/>
      <c r="UHW169" s="257"/>
      <c r="UHX169" s="256"/>
      <c r="UHY169" s="256"/>
      <c r="UHZ169" s="256"/>
      <c r="UIA169" s="256"/>
      <c r="UIB169" s="257"/>
      <c r="UIC169" s="257"/>
      <c r="UID169" s="257"/>
      <c r="UIE169" s="257"/>
      <c r="UIF169" s="256"/>
      <c r="UIG169" s="256"/>
      <c r="UIH169" s="256"/>
      <c r="UII169" s="256"/>
      <c r="UIJ169" s="257"/>
      <c r="UIK169" s="257"/>
      <c r="UIL169" s="257"/>
      <c r="UIM169" s="257"/>
      <c r="UIN169" s="256"/>
      <c r="UIO169" s="256"/>
      <c r="UIP169" s="256"/>
      <c r="UIQ169" s="256"/>
      <c r="UIR169" s="257"/>
      <c r="UIS169" s="257"/>
      <c r="UIT169" s="257"/>
      <c r="UIU169" s="257"/>
      <c r="UIV169" s="256"/>
      <c r="UIW169" s="256"/>
      <c r="UIX169" s="256"/>
      <c r="UIY169" s="256"/>
      <c r="UIZ169" s="257"/>
      <c r="UJA169" s="257"/>
      <c r="UJB169" s="257"/>
      <c r="UJC169" s="257"/>
      <c r="UJD169" s="256"/>
      <c r="UJE169" s="256"/>
      <c r="UJF169" s="256"/>
      <c r="UJG169" s="256"/>
      <c r="UJH169" s="257"/>
      <c r="UJI169" s="257"/>
      <c r="UJJ169" s="257"/>
      <c r="UJK169" s="257"/>
      <c r="UJL169" s="256"/>
      <c r="UJM169" s="256"/>
      <c r="UJN169" s="256"/>
      <c r="UJO169" s="256"/>
      <c r="UJP169" s="257"/>
      <c r="UJQ169" s="257"/>
      <c r="UJR169" s="257"/>
      <c r="UJS169" s="257"/>
      <c r="UJT169" s="256"/>
      <c r="UJU169" s="256"/>
      <c r="UJV169" s="256"/>
      <c r="UJW169" s="256"/>
      <c r="UJX169" s="257"/>
      <c r="UJY169" s="257"/>
      <c r="UJZ169" s="257"/>
      <c r="UKA169" s="257"/>
      <c r="UKB169" s="256"/>
      <c r="UKC169" s="256"/>
      <c r="UKD169" s="256"/>
      <c r="UKE169" s="256"/>
      <c r="UKF169" s="257"/>
      <c r="UKG169" s="257"/>
      <c r="UKH169" s="257"/>
      <c r="UKI169" s="257"/>
      <c r="UKJ169" s="256"/>
      <c r="UKK169" s="256"/>
      <c r="UKL169" s="256"/>
      <c r="UKM169" s="256"/>
      <c r="UKN169" s="257"/>
      <c r="UKO169" s="257"/>
      <c r="UKP169" s="257"/>
      <c r="UKQ169" s="257"/>
      <c r="UKR169" s="256"/>
      <c r="UKS169" s="256"/>
      <c r="UKT169" s="256"/>
      <c r="UKU169" s="256"/>
      <c r="UKV169" s="257"/>
      <c r="UKW169" s="257"/>
      <c r="UKX169" s="257"/>
      <c r="UKY169" s="257"/>
      <c r="UKZ169" s="256"/>
      <c r="ULA169" s="256"/>
      <c r="ULB169" s="256"/>
      <c r="ULC169" s="256"/>
      <c r="ULD169" s="257"/>
      <c r="ULE169" s="257"/>
      <c r="ULF169" s="257"/>
      <c r="ULG169" s="257"/>
      <c r="ULH169" s="256"/>
      <c r="ULI169" s="256"/>
      <c r="ULJ169" s="256"/>
      <c r="ULK169" s="256"/>
      <c r="ULL169" s="257"/>
      <c r="ULM169" s="257"/>
      <c r="ULN169" s="257"/>
      <c r="ULO169" s="257"/>
      <c r="ULP169" s="256"/>
      <c r="ULQ169" s="256"/>
      <c r="ULR169" s="256"/>
      <c r="ULS169" s="256"/>
      <c r="ULT169" s="257"/>
      <c r="ULU169" s="257"/>
      <c r="ULV169" s="257"/>
      <c r="ULW169" s="257"/>
      <c r="ULX169" s="256"/>
      <c r="ULY169" s="256"/>
      <c r="ULZ169" s="256"/>
      <c r="UMA169" s="256"/>
      <c r="UMB169" s="257"/>
      <c r="UMC169" s="257"/>
      <c r="UMD169" s="257"/>
      <c r="UME169" s="257"/>
      <c r="UMF169" s="256"/>
      <c r="UMG169" s="256"/>
      <c r="UMH169" s="256"/>
      <c r="UMI169" s="256"/>
      <c r="UMJ169" s="257"/>
      <c r="UMK169" s="257"/>
      <c r="UML169" s="257"/>
      <c r="UMM169" s="257"/>
      <c r="UMN169" s="256"/>
      <c r="UMO169" s="256"/>
      <c r="UMP169" s="256"/>
      <c r="UMQ169" s="256"/>
      <c r="UMR169" s="257"/>
      <c r="UMS169" s="257"/>
      <c r="UMT169" s="257"/>
      <c r="UMU169" s="257"/>
      <c r="UMV169" s="256"/>
      <c r="UMW169" s="256"/>
      <c r="UMX169" s="256"/>
      <c r="UMY169" s="256"/>
      <c r="UMZ169" s="257"/>
      <c r="UNA169" s="257"/>
      <c r="UNB169" s="257"/>
      <c r="UNC169" s="257"/>
      <c r="UND169" s="256"/>
      <c r="UNE169" s="256"/>
      <c r="UNF169" s="256"/>
      <c r="UNG169" s="256"/>
      <c r="UNH169" s="257"/>
      <c r="UNI169" s="257"/>
      <c r="UNJ169" s="257"/>
      <c r="UNK169" s="257"/>
      <c r="UNL169" s="256"/>
      <c r="UNM169" s="256"/>
      <c r="UNN169" s="256"/>
      <c r="UNO169" s="256"/>
      <c r="UNP169" s="257"/>
      <c r="UNQ169" s="257"/>
      <c r="UNR169" s="257"/>
      <c r="UNS169" s="257"/>
      <c r="UNT169" s="256"/>
      <c r="UNU169" s="256"/>
      <c r="UNV169" s="256"/>
      <c r="UNW169" s="256"/>
      <c r="UNX169" s="257"/>
      <c r="UNY169" s="257"/>
      <c r="UNZ169" s="257"/>
      <c r="UOA169" s="257"/>
      <c r="UOB169" s="256"/>
      <c r="UOC169" s="256"/>
      <c r="UOD169" s="256"/>
      <c r="UOE169" s="256"/>
      <c r="UOF169" s="257"/>
      <c r="UOG169" s="257"/>
      <c r="UOH169" s="257"/>
      <c r="UOI169" s="257"/>
      <c r="UOJ169" s="256"/>
      <c r="UOK169" s="256"/>
      <c r="UOL169" s="256"/>
      <c r="UOM169" s="256"/>
      <c r="UON169" s="257"/>
      <c r="UOO169" s="257"/>
      <c r="UOP169" s="257"/>
      <c r="UOQ169" s="257"/>
      <c r="UOR169" s="256"/>
      <c r="UOS169" s="256"/>
      <c r="UOT169" s="256"/>
      <c r="UOU169" s="256"/>
      <c r="UOV169" s="257"/>
      <c r="UOW169" s="257"/>
      <c r="UOX169" s="257"/>
      <c r="UOY169" s="257"/>
      <c r="UOZ169" s="256"/>
      <c r="UPA169" s="256"/>
      <c r="UPB169" s="256"/>
      <c r="UPC169" s="256"/>
      <c r="UPD169" s="257"/>
      <c r="UPE169" s="257"/>
      <c r="UPF169" s="257"/>
      <c r="UPG169" s="257"/>
      <c r="UPH169" s="256"/>
      <c r="UPI169" s="256"/>
      <c r="UPJ169" s="256"/>
      <c r="UPK169" s="256"/>
      <c r="UPL169" s="257"/>
      <c r="UPM169" s="257"/>
      <c r="UPN169" s="257"/>
      <c r="UPO169" s="257"/>
      <c r="UPP169" s="256"/>
      <c r="UPQ169" s="256"/>
      <c r="UPR169" s="256"/>
      <c r="UPS169" s="256"/>
      <c r="UPT169" s="257"/>
      <c r="UPU169" s="257"/>
      <c r="UPV169" s="257"/>
      <c r="UPW169" s="257"/>
      <c r="UPX169" s="256"/>
      <c r="UPY169" s="256"/>
      <c r="UPZ169" s="256"/>
      <c r="UQA169" s="256"/>
      <c r="UQB169" s="257"/>
      <c r="UQC169" s="257"/>
      <c r="UQD169" s="257"/>
      <c r="UQE169" s="257"/>
      <c r="UQF169" s="256"/>
      <c r="UQG169" s="256"/>
      <c r="UQH169" s="256"/>
      <c r="UQI169" s="256"/>
      <c r="UQJ169" s="257"/>
      <c r="UQK169" s="257"/>
      <c r="UQL169" s="257"/>
      <c r="UQM169" s="257"/>
      <c r="UQN169" s="256"/>
      <c r="UQO169" s="256"/>
      <c r="UQP169" s="256"/>
      <c r="UQQ169" s="256"/>
      <c r="UQR169" s="257"/>
      <c r="UQS169" s="257"/>
      <c r="UQT169" s="257"/>
      <c r="UQU169" s="257"/>
      <c r="UQV169" s="256"/>
      <c r="UQW169" s="256"/>
      <c r="UQX169" s="256"/>
      <c r="UQY169" s="256"/>
      <c r="UQZ169" s="257"/>
      <c r="URA169" s="257"/>
      <c r="URB169" s="257"/>
      <c r="URC169" s="257"/>
      <c r="URD169" s="256"/>
      <c r="URE169" s="256"/>
      <c r="URF169" s="256"/>
      <c r="URG169" s="256"/>
      <c r="URH169" s="257"/>
      <c r="URI169" s="257"/>
      <c r="URJ169" s="257"/>
      <c r="URK169" s="257"/>
      <c r="URL169" s="256"/>
      <c r="URM169" s="256"/>
      <c r="URN169" s="256"/>
      <c r="URO169" s="256"/>
      <c r="URP169" s="257"/>
      <c r="URQ169" s="257"/>
      <c r="URR169" s="257"/>
      <c r="URS169" s="257"/>
      <c r="URT169" s="256"/>
      <c r="URU169" s="256"/>
      <c r="URV169" s="256"/>
      <c r="URW169" s="256"/>
      <c r="URX169" s="257"/>
      <c r="URY169" s="257"/>
      <c r="URZ169" s="257"/>
      <c r="USA169" s="257"/>
      <c r="USB169" s="256"/>
      <c r="USC169" s="256"/>
      <c r="USD169" s="256"/>
      <c r="USE169" s="256"/>
      <c r="USF169" s="257"/>
      <c r="USG169" s="257"/>
      <c r="USH169" s="257"/>
      <c r="USI169" s="257"/>
      <c r="USJ169" s="256"/>
      <c r="USK169" s="256"/>
      <c r="USL169" s="256"/>
      <c r="USM169" s="256"/>
      <c r="USN169" s="257"/>
      <c r="USO169" s="257"/>
      <c r="USP169" s="257"/>
      <c r="USQ169" s="257"/>
      <c r="USR169" s="256"/>
      <c r="USS169" s="256"/>
      <c r="UST169" s="256"/>
      <c r="USU169" s="256"/>
      <c r="USV169" s="257"/>
      <c r="USW169" s="257"/>
      <c r="USX169" s="257"/>
      <c r="USY169" s="257"/>
      <c r="USZ169" s="256"/>
      <c r="UTA169" s="256"/>
      <c r="UTB169" s="256"/>
      <c r="UTC169" s="256"/>
      <c r="UTD169" s="257"/>
      <c r="UTE169" s="257"/>
      <c r="UTF169" s="257"/>
      <c r="UTG169" s="257"/>
      <c r="UTH169" s="256"/>
      <c r="UTI169" s="256"/>
      <c r="UTJ169" s="256"/>
      <c r="UTK169" s="256"/>
      <c r="UTL169" s="257"/>
      <c r="UTM169" s="257"/>
      <c r="UTN169" s="257"/>
      <c r="UTO169" s="257"/>
      <c r="UTP169" s="256"/>
      <c r="UTQ169" s="256"/>
      <c r="UTR169" s="256"/>
      <c r="UTS169" s="256"/>
      <c r="UTT169" s="257"/>
      <c r="UTU169" s="257"/>
      <c r="UTV169" s="257"/>
      <c r="UTW169" s="257"/>
      <c r="UTX169" s="256"/>
      <c r="UTY169" s="256"/>
      <c r="UTZ169" s="256"/>
      <c r="UUA169" s="256"/>
      <c r="UUB169" s="257"/>
      <c r="UUC169" s="257"/>
      <c r="UUD169" s="257"/>
      <c r="UUE169" s="257"/>
      <c r="UUF169" s="256"/>
      <c r="UUG169" s="256"/>
      <c r="UUH169" s="256"/>
      <c r="UUI169" s="256"/>
      <c r="UUJ169" s="257"/>
      <c r="UUK169" s="257"/>
      <c r="UUL169" s="257"/>
      <c r="UUM169" s="257"/>
      <c r="UUN169" s="256"/>
      <c r="UUO169" s="256"/>
      <c r="UUP169" s="256"/>
      <c r="UUQ169" s="256"/>
      <c r="UUR169" s="257"/>
      <c r="UUS169" s="257"/>
      <c r="UUT169" s="257"/>
      <c r="UUU169" s="257"/>
      <c r="UUV169" s="256"/>
      <c r="UUW169" s="256"/>
      <c r="UUX169" s="256"/>
      <c r="UUY169" s="256"/>
      <c r="UUZ169" s="257"/>
      <c r="UVA169" s="257"/>
      <c r="UVB169" s="257"/>
      <c r="UVC169" s="257"/>
      <c r="UVD169" s="256"/>
      <c r="UVE169" s="256"/>
      <c r="UVF169" s="256"/>
      <c r="UVG169" s="256"/>
      <c r="UVH169" s="257"/>
      <c r="UVI169" s="257"/>
      <c r="UVJ169" s="257"/>
      <c r="UVK169" s="257"/>
      <c r="UVL169" s="256"/>
      <c r="UVM169" s="256"/>
      <c r="UVN169" s="256"/>
      <c r="UVO169" s="256"/>
      <c r="UVP169" s="257"/>
      <c r="UVQ169" s="257"/>
      <c r="UVR169" s="257"/>
      <c r="UVS169" s="257"/>
      <c r="UVT169" s="256"/>
      <c r="UVU169" s="256"/>
      <c r="UVV169" s="256"/>
      <c r="UVW169" s="256"/>
      <c r="UVX169" s="257"/>
      <c r="UVY169" s="257"/>
      <c r="UVZ169" s="257"/>
      <c r="UWA169" s="257"/>
      <c r="UWB169" s="256"/>
      <c r="UWC169" s="256"/>
      <c r="UWD169" s="256"/>
      <c r="UWE169" s="256"/>
      <c r="UWF169" s="257"/>
      <c r="UWG169" s="257"/>
      <c r="UWH169" s="257"/>
      <c r="UWI169" s="257"/>
      <c r="UWJ169" s="256"/>
      <c r="UWK169" s="256"/>
      <c r="UWL169" s="256"/>
      <c r="UWM169" s="256"/>
      <c r="UWN169" s="257"/>
      <c r="UWO169" s="257"/>
      <c r="UWP169" s="257"/>
      <c r="UWQ169" s="257"/>
      <c r="UWR169" s="256"/>
      <c r="UWS169" s="256"/>
      <c r="UWT169" s="256"/>
      <c r="UWU169" s="256"/>
      <c r="UWV169" s="257"/>
      <c r="UWW169" s="257"/>
      <c r="UWX169" s="257"/>
      <c r="UWY169" s="257"/>
      <c r="UWZ169" s="256"/>
      <c r="UXA169" s="256"/>
      <c r="UXB169" s="256"/>
      <c r="UXC169" s="256"/>
      <c r="UXD169" s="257"/>
      <c r="UXE169" s="257"/>
      <c r="UXF169" s="257"/>
      <c r="UXG169" s="257"/>
      <c r="UXH169" s="256"/>
      <c r="UXI169" s="256"/>
      <c r="UXJ169" s="256"/>
      <c r="UXK169" s="256"/>
      <c r="UXL169" s="257"/>
      <c r="UXM169" s="257"/>
      <c r="UXN169" s="257"/>
      <c r="UXO169" s="257"/>
      <c r="UXP169" s="256"/>
      <c r="UXQ169" s="256"/>
      <c r="UXR169" s="256"/>
      <c r="UXS169" s="256"/>
      <c r="UXT169" s="257"/>
      <c r="UXU169" s="257"/>
      <c r="UXV169" s="257"/>
      <c r="UXW169" s="257"/>
      <c r="UXX169" s="256"/>
      <c r="UXY169" s="256"/>
      <c r="UXZ169" s="256"/>
      <c r="UYA169" s="256"/>
      <c r="UYB169" s="257"/>
      <c r="UYC169" s="257"/>
      <c r="UYD169" s="257"/>
      <c r="UYE169" s="257"/>
      <c r="UYF169" s="256"/>
      <c r="UYG169" s="256"/>
      <c r="UYH169" s="256"/>
      <c r="UYI169" s="256"/>
      <c r="UYJ169" s="257"/>
      <c r="UYK169" s="257"/>
      <c r="UYL169" s="257"/>
      <c r="UYM169" s="257"/>
      <c r="UYN169" s="256"/>
      <c r="UYO169" s="256"/>
      <c r="UYP169" s="256"/>
      <c r="UYQ169" s="256"/>
      <c r="UYR169" s="257"/>
      <c r="UYS169" s="257"/>
      <c r="UYT169" s="257"/>
      <c r="UYU169" s="257"/>
      <c r="UYV169" s="256"/>
      <c r="UYW169" s="256"/>
      <c r="UYX169" s="256"/>
      <c r="UYY169" s="256"/>
      <c r="UYZ169" s="257"/>
      <c r="UZA169" s="257"/>
      <c r="UZB169" s="257"/>
      <c r="UZC169" s="257"/>
      <c r="UZD169" s="256"/>
      <c r="UZE169" s="256"/>
      <c r="UZF169" s="256"/>
      <c r="UZG169" s="256"/>
      <c r="UZH169" s="257"/>
      <c r="UZI169" s="257"/>
      <c r="UZJ169" s="257"/>
      <c r="UZK169" s="257"/>
      <c r="UZL169" s="256"/>
      <c r="UZM169" s="256"/>
      <c r="UZN169" s="256"/>
      <c r="UZO169" s="256"/>
      <c r="UZP169" s="257"/>
      <c r="UZQ169" s="257"/>
      <c r="UZR169" s="257"/>
      <c r="UZS169" s="257"/>
      <c r="UZT169" s="256"/>
      <c r="UZU169" s="256"/>
      <c r="UZV169" s="256"/>
      <c r="UZW169" s="256"/>
      <c r="UZX169" s="257"/>
      <c r="UZY169" s="257"/>
      <c r="UZZ169" s="257"/>
      <c r="VAA169" s="257"/>
      <c r="VAB169" s="256"/>
      <c r="VAC169" s="256"/>
      <c r="VAD169" s="256"/>
      <c r="VAE169" s="256"/>
      <c r="VAF169" s="257"/>
      <c r="VAG169" s="257"/>
      <c r="VAH169" s="257"/>
      <c r="VAI169" s="257"/>
      <c r="VAJ169" s="256"/>
      <c r="VAK169" s="256"/>
      <c r="VAL169" s="256"/>
      <c r="VAM169" s="256"/>
      <c r="VAN169" s="257"/>
      <c r="VAO169" s="257"/>
      <c r="VAP169" s="257"/>
      <c r="VAQ169" s="257"/>
      <c r="VAR169" s="256"/>
      <c r="VAS169" s="256"/>
      <c r="VAT169" s="256"/>
      <c r="VAU169" s="256"/>
      <c r="VAV169" s="257"/>
      <c r="VAW169" s="257"/>
      <c r="VAX169" s="257"/>
      <c r="VAY169" s="257"/>
      <c r="VAZ169" s="256"/>
      <c r="VBA169" s="256"/>
      <c r="VBB169" s="256"/>
      <c r="VBC169" s="256"/>
      <c r="VBD169" s="257"/>
      <c r="VBE169" s="257"/>
      <c r="VBF169" s="257"/>
      <c r="VBG169" s="257"/>
      <c r="VBH169" s="256"/>
      <c r="VBI169" s="256"/>
      <c r="VBJ169" s="256"/>
      <c r="VBK169" s="256"/>
      <c r="VBL169" s="257"/>
      <c r="VBM169" s="257"/>
      <c r="VBN169" s="257"/>
      <c r="VBO169" s="257"/>
      <c r="VBP169" s="256"/>
      <c r="VBQ169" s="256"/>
      <c r="VBR169" s="256"/>
      <c r="VBS169" s="256"/>
      <c r="VBT169" s="257"/>
      <c r="VBU169" s="257"/>
      <c r="VBV169" s="257"/>
      <c r="VBW169" s="257"/>
      <c r="VBX169" s="256"/>
      <c r="VBY169" s="256"/>
      <c r="VBZ169" s="256"/>
      <c r="VCA169" s="256"/>
      <c r="VCB169" s="257"/>
      <c r="VCC169" s="257"/>
      <c r="VCD169" s="257"/>
      <c r="VCE169" s="257"/>
      <c r="VCF169" s="256"/>
      <c r="VCG169" s="256"/>
      <c r="VCH169" s="256"/>
      <c r="VCI169" s="256"/>
      <c r="VCJ169" s="257"/>
      <c r="VCK169" s="257"/>
      <c r="VCL169" s="257"/>
      <c r="VCM169" s="257"/>
      <c r="VCN169" s="256"/>
      <c r="VCO169" s="256"/>
      <c r="VCP169" s="256"/>
      <c r="VCQ169" s="256"/>
      <c r="VCR169" s="257"/>
      <c r="VCS169" s="257"/>
      <c r="VCT169" s="257"/>
      <c r="VCU169" s="257"/>
      <c r="VCV169" s="256"/>
      <c r="VCW169" s="256"/>
      <c r="VCX169" s="256"/>
      <c r="VCY169" s="256"/>
      <c r="VCZ169" s="257"/>
      <c r="VDA169" s="257"/>
      <c r="VDB169" s="257"/>
      <c r="VDC169" s="257"/>
      <c r="VDD169" s="256"/>
      <c r="VDE169" s="256"/>
      <c r="VDF169" s="256"/>
      <c r="VDG169" s="256"/>
      <c r="VDH169" s="257"/>
      <c r="VDI169" s="257"/>
      <c r="VDJ169" s="257"/>
      <c r="VDK169" s="257"/>
      <c r="VDL169" s="256"/>
      <c r="VDM169" s="256"/>
      <c r="VDN169" s="256"/>
      <c r="VDO169" s="256"/>
      <c r="VDP169" s="257"/>
      <c r="VDQ169" s="257"/>
      <c r="VDR169" s="257"/>
      <c r="VDS169" s="257"/>
      <c r="VDT169" s="256"/>
      <c r="VDU169" s="256"/>
      <c r="VDV169" s="256"/>
      <c r="VDW169" s="256"/>
      <c r="VDX169" s="257"/>
      <c r="VDY169" s="257"/>
      <c r="VDZ169" s="257"/>
      <c r="VEA169" s="257"/>
      <c r="VEB169" s="256"/>
      <c r="VEC169" s="256"/>
      <c r="VED169" s="256"/>
      <c r="VEE169" s="256"/>
      <c r="VEF169" s="257"/>
      <c r="VEG169" s="257"/>
      <c r="VEH169" s="257"/>
      <c r="VEI169" s="257"/>
      <c r="VEJ169" s="256"/>
      <c r="VEK169" s="256"/>
      <c r="VEL169" s="256"/>
      <c r="VEM169" s="256"/>
      <c r="VEN169" s="257"/>
      <c r="VEO169" s="257"/>
      <c r="VEP169" s="257"/>
      <c r="VEQ169" s="257"/>
      <c r="VER169" s="256"/>
      <c r="VES169" s="256"/>
      <c r="VET169" s="256"/>
      <c r="VEU169" s="256"/>
      <c r="VEV169" s="257"/>
      <c r="VEW169" s="257"/>
      <c r="VEX169" s="257"/>
      <c r="VEY169" s="257"/>
      <c r="VEZ169" s="256"/>
      <c r="VFA169" s="256"/>
      <c r="VFB169" s="256"/>
      <c r="VFC169" s="256"/>
      <c r="VFD169" s="257"/>
      <c r="VFE169" s="257"/>
      <c r="VFF169" s="257"/>
      <c r="VFG169" s="257"/>
      <c r="VFH169" s="256"/>
      <c r="VFI169" s="256"/>
      <c r="VFJ169" s="256"/>
      <c r="VFK169" s="256"/>
      <c r="VFL169" s="257"/>
      <c r="VFM169" s="257"/>
      <c r="VFN169" s="257"/>
      <c r="VFO169" s="257"/>
      <c r="VFP169" s="256"/>
      <c r="VFQ169" s="256"/>
      <c r="VFR169" s="256"/>
      <c r="VFS169" s="256"/>
      <c r="VFT169" s="257"/>
      <c r="VFU169" s="257"/>
      <c r="VFV169" s="257"/>
      <c r="VFW169" s="257"/>
      <c r="VFX169" s="256"/>
      <c r="VFY169" s="256"/>
      <c r="VFZ169" s="256"/>
      <c r="VGA169" s="256"/>
      <c r="VGB169" s="257"/>
      <c r="VGC169" s="257"/>
      <c r="VGD169" s="257"/>
      <c r="VGE169" s="257"/>
      <c r="VGF169" s="256"/>
      <c r="VGG169" s="256"/>
      <c r="VGH169" s="256"/>
      <c r="VGI169" s="256"/>
      <c r="VGJ169" s="257"/>
      <c r="VGK169" s="257"/>
      <c r="VGL169" s="257"/>
      <c r="VGM169" s="257"/>
      <c r="VGN169" s="256"/>
      <c r="VGO169" s="256"/>
      <c r="VGP169" s="256"/>
      <c r="VGQ169" s="256"/>
      <c r="VGR169" s="257"/>
      <c r="VGS169" s="257"/>
      <c r="VGT169" s="257"/>
      <c r="VGU169" s="257"/>
      <c r="VGV169" s="256"/>
      <c r="VGW169" s="256"/>
      <c r="VGX169" s="256"/>
      <c r="VGY169" s="256"/>
      <c r="VGZ169" s="257"/>
      <c r="VHA169" s="257"/>
      <c r="VHB169" s="257"/>
      <c r="VHC169" s="257"/>
      <c r="VHD169" s="256"/>
      <c r="VHE169" s="256"/>
      <c r="VHF169" s="256"/>
      <c r="VHG169" s="256"/>
      <c r="VHH169" s="257"/>
      <c r="VHI169" s="257"/>
      <c r="VHJ169" s="257"/>
      <c r="VHK169" s="257"/>
      <c r="VHL169" s="256"/>
      <c r="VHM169" s="256"/>
      <c r="VHN169" s="256"/>
      <c r="VHO169" s="256"/>
      <c r="VHP169" s="257"/>
      <c r="VHQ169" s="257"/>
      <c r="VHR169" s="257"/>
      <c r="VHS169" s="257"/>
      <c r="VHT169" s="256"/>
      <c r="VHU169" s="256"/>
      <c r="VHV169" s="256"/>
      <c r="VHW169" s="256"/>
      <c r="VHX169" s="257"/>
      <c r="VHY169" s="257"/>
      <c r="VHZ169" s="257"/>
      <c r="VIA169" s="257"/>
      <c r="VIB169" s="256"/>
      <c r="VIC169" s="256"/>
      <c r="VID169" s="256"/>
      <c r="VIE169" s="256"/>
      <c r="VIF169" s="257"/>
      <c r="VIG169" s="257"/>
      <c r="VIH169" s="257"/>
      <c r="VII169" s="257"/>
      <c r="VIJ169" s="256"/>
      <c r="VIK169" s="256"/>
      <c r="VIL169" s="256"/>
      <c r="VIM169" s="256"/>
      <c r="VIN169" s="257"/>
      <c r="VIO169" s="257"/>
      <c r="VIP169" s="257"/>
      <c r="VIQ169" s="257"/>
      <c r="VIR169" s="256"/>
      <c r="VIS169" s="256"/>
      <c r="VIT169" s="256"/>
      <c r="VIU169" s="256"/>
      <c r="VIV169" s="257"/>
      <c r="VIW169" s="257"/>
      <c r="VIX169" s="257"/>
      <c r="VIY169" s="257"/>
      <c r="VIZ169" s="256"/>
      <c r="VJA169" s="256"/>
      <c r="VJB169" s="256"/>
      <c r="VJC169" s="256"/>
      <c r="VJD169" s="257"/>
      <c r="VJE169" s="257"/>
      <c r="VJF169" s="257"/>
      <c r="VJG169" s="257"/>
      <c r="VJH169" s="256"/>
      <c r="VJI169" s="256"/>
      <c r="VJJ169" s="256"/>
      <c r="VJK169" s="256"/>
      <c r="VJL169" s="257"/>
      <c r="VJM169" s="257"/>
      <c r="VJN169" s="257"/>
      <c r="VJO169" s="257"/>
      <c r="VJP169" s="256"/>
      <c r="VJQ169" s="256"/>
      <c r="VJR169" s="256"/>
      <c r="VJS169" s="256"/>
      <c r="VJT169" s="257"/>
      <c r="VJU169" s="257"/>
      <c r="VJV169" s="257"/>
      <c r="VJW169" s="257"/>
      <c r="VJX169" s="256"/>
      <c r="VJY169" s="256"/>
      <c r="VJZ169" s="256"/>
      <c r="VKA169" s="256"/>
      <c r="VKB169" s="257"/>
      <c r="VKC169" s="257"/>
      <c r="VKD169" s="257"/>
      <c r="VKE169" s="257"/>
      <c r="VKF169" s="256"/>
      <c r="VKG169" s="256"/>
      <c r="VKH169" s="256"/>
      <c r="VKI169" s="256"/>
      <c r="VKJ169" s="257"/>
      <c r="VKK169" s="257"/>
      <c r="VKL169" s="257"/>
      <c r="VKM169" s="257"/>
      <c r="VKN169" s="256"/>
      <c r="VKO169" s="256"/>
      <c r="VKP169" s="256"/>
      <c r="VKQ169" s="256"/>
      <c r="VKR169" s="257"/>
      <c r="VKS169" s="257"/>
      <c r="VKT169" s="257"/>
      <c r="VKU169" s="257"/>
      <c r="VKV169" s="256"/>
      <c r="VKW169" s="256"/>
      <c r="VKX169" s="256"/>
      <c r="VKY169" s="256"/>
      <c r="VKZ169" s="257"/>
      <c r="VLA169" s="257"/>
      <c r="VLB169" s="257"/>
      <c r="VLC169" s="257"/>
      <c r="VLD169" s="256"/>
      <c r="VLE169" s="256"/>
      <c r="VLF169" s="256"/>
      <c r="VLG169" s="256"/>
      <c r="VLH169" s="257"/>
      <c r="VLI169" s="257"/>
      <c r="VLJ169" s="257"/>
      <c r="VLK169" s="257"/>
      <c r="VLL169" s="256"/>
      <c r="VLM169" s="256"/>
      <c r="VLN169" s="256"/>
      <c r="VLO169" s="256"/>
      <c r="VLP169" s="257"/>
      <c r="VLQ169" s="257"/>
      <c r="VLR169" s="257"/>
      <c r="VLS169" s="257"/>
      <c r="VLT169" s="256"/>
      <c r="VLU169" s="256"/>
      <c r="VLV169" s="256"/>
      <c r="VLW169" s="256"/>
      <c r="VLX169" s="257"/>
      <c r="VLY169" s="257"/>
      <c r="VLZ169" s="257"/>
      <c r="VMA169" s="257"/>
      <c r="VMB169" s="256"/>
      <c r="VMC169" s="256"/>
      <c r="VMD169" s="256"/>
      <c r="VME169" s="256"/>
      <c r="VMF169" s="257"/>
      <c r="VMG169" s="257"/>
      <c r="VMH169" s="257"/>
      <c r="VMI169" s="257"/>
      <c r="VMJ169" s="256"/>
      <c r="VMK169" s="256"/>
      <c r="VML169" s="256"/>
      <c r="VMM169" s="256"/>
      <c r="VMN169" s="257"/>
      <c r="VMO169" s="257"/>
      <c r="VMP169" s="257"/>
      <c r="VMQ169" s="257"/>
      <c r="VMR169" s="256"/>
      <c r="VMS169" s="256"/>
      <c r="VMT169" s="256"/>
      <c r="VMU169" s="256"/>
      <c r="VMV169" s="257"/>
      <c r="VMW169" s="257"/>
      <c r="VMX169" s="257"/>
      <c r="VMY169" s="257"/>
      <c r="VMZ169" s="256"/>
      <c r="VNA169" s="256"/>
      <c r="VNB169" s="256"/>
      <c r="VNC169" s="256"/>
      <c r="VND169" s="257"/>
      <c r="VNE169" s="257"/>
      <c r="VNF169" s="257"/>
      <c r="VNG169" s="257"/>
      <c r="VNH169" s="256"/>
      <c r="VNI169" s="256"/>
      <c r="VNJ169" s="256"/>
      <c r="VNK169" s="256"/>
      <c r="VNL169" s="257"/>
      <c r="VNM169" s="257"/>
      <c r="VNN169" s="257"/>
      <c r="VNO169" s="257"/>
      <c r="VNP169" s="256"/>
      <c r="VNQ169" s="256"/>
      <c r="VNR169" s="256"/>
      <c r="VNS169" s="256"/>
      <c r="VNT169" s="257"/>
      <c r="VNU169" s="257"/>
      <c r="VNV169" s="257"/>
      <c r="VNW169" s="257"/>
      <c r="VNX169" s="256"/>
      <c r="VNY169" s="256"/>
      <c r="VNZ169" s="256"/>
      <c r="VOA169" s="256"/>
      <c r="VOB169" s="257"/>
      <c r="VOC169" s="257"/>
      <c r="VOD169" s="257"/>
      <c r="VOE169" s="257"/>
      <c r="VOF169" s="256"/>
      <c r="VOG169" s="256"/>
      <c r="VOH169" s="256"/>
      <c r="VOI169" s="256"/>
      <c r="VOJ169" s="257"/>
      <c r="VOK169" s="257"/>
      <c r="VOL169" s="257"/>
      <c r="VOM169" s="257"/>
      <c r="VON169" s="256"/>
      <c r="VOO169" s="256"/>
      <c r="VOP169" s="256"/>
      <c r="VOQ169" s="256"/>
      <c r="VOR169" s="257"/>
      <c r="VOS169" s="257"/>
      <c r="VOT169" s="257"/>
      <c r="VOU169" s="257"/>
      <c r="VOV169" s="256"/>
      <c r="VOW169" s="256"/>
      <c r="VOX169" s="256"/>
      <c r="VOY169" s="256"/>
      <c r="VOZ169" s="257"/>
      <c r="VPA169" s="257"/>
      <c r="VPB169" s="257"/>
      <c r="VPC169" s="257"/>
      <c r="VPD169" s="256"/>
      <c r="VPE169" s="256"/>
      <c r="VPF169" s="256"/>
      <c r="VPG169" s="256"/>
      <c r="VPH169" s="257"/>
      <c r="VPI169" s="257"/>
      <c r="VPJ169" s="257"/>
      <c r="VPK169" s="257"/>
      <c r="VPL169" s="256"/>
      <c r="VPM169" s="256"/>
      <c r="VPN169" s="256"/>
      <c r="VPO169" s="256"/>
      <c r="VPP169" s="257"/>
      <c r="VPQ169" s="257"/>
      <c r="VPR169" s="257"/>
      <c r="VPS169" s="257"/>
      <c r="VPT169" s="256"/>
      <c r="VPU169" s="256"/>
      <c r="VPV169" s="256"/>
      <c r="VPW169" s="256"/>
      <c r="VPX169" s="257"/>
      <c r="VPY169" s="257"/>
      <c r="VPZ169" s="257"/>
      <c r="VQA169" s="257"/>
      <c r="VQB169" s="256"/>
      <c r="VQC169" s="256"/>
      <c r="VQD169" s="256"/>
      <c r="VQE169" s="256"/>
      <c r="VQF169" s="257"/>
      <c r="VQG169" s="257"/>
      <c r="VQH169" s="257"/>
      <c r="VQI169" s="257"/>
      <c r="VQJ169" s="256"/>
      <c r="VQK169" s="256"/>
      <c r="VQL169" s="256"/>
      <c r="VQM169" s="256"/>
      <c r="VQN169" s="257"/>
      <c r="VQO169" s="257"/>
      <c r="VQP169" s="257"/>
      <c r="VQQ169" s="257"/>
      <c r="VQR169" s="256"/>
      <c r="VQS169" s="256"/>
      <c r="VQT169" s="256"/>
      <c r="VQU169" s="256"/>
      <c r="VQV169" s="257"/>
      <c r="VQW169" s="257"/>
      <c r="VQX169" s="257"/>
      <c r="VQY169" s="257"/>
      <c r="VQZ169" s="256"/>
      <c r="VRA169" s="256"/>
      <c r="VRB169" s="256"/>
      <c r="VRC169" s="256"/>
      <c r="VRD169" s="257"/>
      <c r="VRE169" s="257"/>
      <c r="VRF169" s="257"/>
      <c r="VRG169" s="257"/>
      <c r="VRH169" s="256"/>
      <c r="VRI169" s="256"/>
      <c r="VRJ169" s="256"/>
      <c r="VRK169" s="256"/>
      <c r="VRL169" s="257"/>
      <c r="VRM169" s="257"/>
      <c r="VRN169" s="257"/>
      <c r="VRO169" s="257"/>
      <c r="VRP169" s="256"/>
      <c r="VRQ169" s="256"/>
      <c r="VRR169" s="256"/>
      <c r="VRS169" s="256"/>
      <c r="VRT169" s="257"/>
      <c r="VRU169" s="257"/>
      <c r="VRV169" s="257"/>
      <c r="VRW169" s="257"/>
      <c r="VRX169" s="256"/>
      <c r="VRY169" s="256"/>
      <c r="VRZ169" s="256"/>
      <c r="VSA169" s="256"/>
      <c r="VSB169" s="257"/>
      <c r="VSC169" s="257"/>
      <c r="VSD169" s="257"/>
      <c r="VSE169" s="257"/>
      <c r="VSF169" s="256"/>
      <c r="VSG169" s="256"/>
      <c r="VSH169" s="256"/>
      <c r="VSI169" s="256"/>
      <c r="VSJ169" s="257"/>
      <c r="VSK169" s="257"/>
      <c r="VSL169" s="257"/>
      <c r="VSM169" s="257"/>
      <c r="VSN169" s="256"/>
      <c r="VSO169" s="256"/>
      <c r="VSP169" s="256"/>
      <c r="VSQ169" s="256"/>
      <c r="VSR169" s="257"/>
      <c r="VSS169" s="257"/>
      <c r="VST169" s="257"/>
      <c r="VSU169" s="257"/>
      <c r="VSV169" s="256"/>
      <c r="VSW169" s="256"/>
      <c r="VSX169" s="256"/>
      <c r="VSY169" s="256"/>
      <c r="VSZ169" s="257"/>
      <c r="VTA169" s="257"/>
      <c r="VTB169" s="257"/>
      <c r="VTC169" s="257"/>
      <c r="VTD169" s="256"/>
      <c r="VTE169" s="256"/>
      <c r="VTF169" s="256"/>
      <c r="VTG169" s="256"/>
      <c r="VTH169" s="257"/>
      <c r="VTI169" s="257"/>
      <c r="VTJ169" s="257"/>
      <c r="VTK169" s="257"/>
      <c r="VTL169" s="256"/>
      <c r="VTM169" s="256"/>
      <c r="VTN169" s="256"/>
      <c r="VTO169" s="256"/>
      <c r="VTP169" s="257"/>
      <c r="VTQ169" s="257"/>
      <c r="VTR169" s="257"/>
      <c r="VTS169" s="257"/>
      <c r="VTT169" s="256"/>
      <c r="VTU169" s="256"/>
      <c r="VTV169" s="256"/>
      <c r="VTW169" s="256"/>
      <c r="VTX169" s="257"/>
      <c r="VTY169" s="257"/>
      <c r="VTZ169" s="257"/>
      <c r="VUA169" s="257"/>
      <c r="VUB169" s="256"/>
      <c r="VUC169" s="256"/>
      <c r="VUD169" s="256"/>
      <c r="VUE169" s="256"/>
      <c r="VUF169" s="257"/>
      <c r="VUG169" s="257"/>
      <c r="VUH169" s="257"/>
      <c r="VUI169" s="257"/>
      <c r="VUJ169" s="256"/>
      <c r="VUK169" s="256"/>
      <c r="VUL169" s="256"/>
      <c r="VUM169" s="256"/>
      <c r="VUN169" s="257"/>
      <c r="VUO169" s="257"/>
      <c r="VUP169" s="257"/>
      <c r="VUQ169" s="257"/>
      <c r="VUR169" s="256"/>
      <c r="VUS169" s="256"/>
      <c r="VUT169" s="256"/>
      <c r="VUU169" s="256"/>
      <c r="VUV169" s="257"/>
      <c r="VUW169" s="257"/>
      <c r="VUX169" s="257"/>
      <c r="VUY169" s="257"/>
      <c r="VUZ169" s="256"/>
      <c r="VVA169" s="256"/>
      <c r="VVB169" s="256"/>
      <c r="VVC169" s="256"/>
      <c r="VVD169" s="257"/>
      <c r="VVE169" s="257"/>
      <c r="VVF169" s="257"/>
      <c r="VVG169" s="257"/>
      <c r="VVH169" s="256"/>
      <c r="VVI169" s="256"/>
      <c r="VVJ169" s="256"/>
      <c r="VVK169" s="256"/>
      <c r="VVL169" s="257"/>
      <c r="VVM169" s="257"/>
      <c r="VVN169" s="257"/>
      <c r="VVO169" s="257"/>
      <c r="VVP169" s="256"/>
      <c r="VVQ169" s="256"/>
      <c r="VVR169" s="256"/>
      <c r="VVS169" s="256"/>
      <c r="VVT169" s="257"/>
      <c r="VVU169" s="257"/>
      <c r="VVV169" s="257"/>
      <c r="VVW169" s="257"/>
      <c r="VVX169" s="256"/>
      <c r="VVY169" s="256"/>
      <c r="VVZ169" s="256"/>
      <c r="VWA169" s="256"/>
      <c r="VWB169" s="257"/>
      <c r="VWC169" s="257"/>
      <c r="VWD169" s="257"/>
      <c r="VWE169" s="257"/>
      <c r="VWF169" s="256"/>
      <c r="VWG169" s="256"/>
      <c r="VWH169" s="256"/>
      <c r="VWI169" s="256"/>
      <c r="VWJ169" s="257"/>
      <c r="VWK169" s="257"/>
      <c r="VWL169" s="257"/>
      <c r="VWM169" s="257"/>
      <c r="VWN169" s="256"/>
      <c r="VWO169" s="256"/>
      <c r="VWP169" s="256"/>
      <c r="VWQ169" s="256"/>
      <c r="VWR169" s="257"/>
      <c r="VWS169" s="257"/>
      <c r="VWT169" s="257"/>
      <c r="VWU169" s="257"/>
      <c r="VWV169" s="256"/>
      <c r="VWW169" s="256"/>
      <c r="VWX169" s="256"/>
      <c r="VWY169" s="256"/>
      <c r="VWZ169" s="257"/>
      <c r="VXA169" s="257"/>
      <c r="VXB169" s="257"/>
      <c r="VXC169" s="257"/>
      <c r="VXD169" s="256"/>
      <c r="VXE169" s="256"/>
      <c r="VXF169" s="256"/>
      <c r="VXG169" s="256"/>
      <c r="VXH169" s="257"/>
      <c r="VXI169" s="257"/>
      <c r="VXJ169" s="257"/>
      <c r="VXK169" s="257"/>
      <c r="VXL169" s="256"/>
      <c r="VXM169" s="256"/>
      <c r="VXN169" s="256"/>
      <c r="VXO169" s="256"/>
      <c r="VXP169" s="257"/>
      <c r="VXQ169" s="257"/>
      <c r="VXR169" s="257"/>
      <c r="VXS169" s="257"/>
      <c r="VXT169" s="256"/>
      <c r="VXU169" s="256"/>
      <c r="VXV169" s="256"/>
      <c r="VXW169" s="256"/>
      <c r="VXX169" s="257"/>
      <c r="VXY169" s="257"/>
      <c r="VXZ169" s="257"/>
      <c r="VYA169" s="257"/>
      <c r="VYB169" s="256"/>
      <c r="VYC169" s="256"/>
      <c r="VYD169" s="256"/>
      <c r="VYE169" s="256"/>
      <c r="VYF169" s="257"/>
      <c r="VYG169" s="257"/>
      <c r="VYH169" s="257"/>
      <c r="VYI169" s="257"/>
      <c r="VYJ169" s="256"/>
      <c r="VYK169" s="256"/>
      <c r="VYL169" s="256"/>
      <c r="VYM169" s="256"/>
      <c r="VYN169" s="257"/>
      <c r="VYO169" s="257"/>
      <c r="VYP169" s="257"/>
      <c r="VYQ169" s="257"/>
      <c r="VYR169" s="256"/>
      <c r="VYS169" s="256"/>
      <c r="VYT169" s="256"/>
      <c r="VYU169" s="256"/>
      <c r="VYV169" s="257"/>
      <c r="VYW169" s="257"/>
      <c r="VYX169" s="257"/>
      <c r="VYY169" s="257"/>
      <c r="VYZ169" s="256"/>
      <c r="VZA169" s="256"/>
      <c r="VZB169" s="256"/>
      <c r="VZC169" s="256"/>
      <c r="VZD169" s="257"/>
      <c r="VZE169" s="257"/>
      <c r="VZF169" s="257"/>
      <c r="VZG169" s="257"/>
      <c r="VZH169" s="256"/>
      <c r="VZI169" s="256"/>
      <c r="VZJ169" s="256"/>
      <c r="VZK169" s="256"/>
      <c r="VZL169" s="257"/>
      <c r="VZM169" s="257"/>
      <c r="VZN169" s="257"/>
      <c r="VZO169" s="257"/>
      <c r="VZP169" s="256"/>
      <c r="VZQ169" s="256"/>
      <c r="VZR169" s="256"/>
      <c r="VZS169" s="256"/>
      <c r="VZT169" s="257"/>
      <c r="VZU169" s="257"/>
      <c r="VZV169" s="257"/>
      <c r="VZW169" s="257"/>
      <c r="VZX169" s="256"/>
      <c r="VZY169" s="256"/>
      <c r="VZZ169" s="256"/>
      <c r="WAA169" s="256"/>
      <c r="WAB169" s="257"/>
      <c r="WAC169" s="257"/>
      <c r="WAD169" s="257"/>
      <c r="WAE169" s="257"/>
      <c r="WAF169" s="256"/>
      <c r="WAG169" s="256"/>
      <c r="WAH169" s="256"/>
      <c r="WAI169" s="256"/>
      <c r="WAJ169" s="257"/>
      <c r="WAK169" s="257"/>
      <c r="WAL169" s="257"/>
      <c r="WAM169" s="257"/>
      <c r="WAN169" s="256"/>
      <c r="WAO169" s="256"/>
      <c r="WAP169" s="256"/>
      <c r="WAQ169" s="256"/>
      <c r="WAR169" s="257"/>
      <c r="WAS169" s="257"/>
      <c r="WAT169" s="257"/>
      <c r="WAU169" s="257"/>
      <c r="WAV169" s="256"/>
      <c r="WAW169" s="256"/>
      <c r="WAX169" s="256"/>
      <c r="WAY169" s="256"/>
      <c r="WAZ169" s="257"/>
      <c r="WBA169" s="257"/>
      <c r="WBB169" s="257"/>
      <c r="WBC169" s="257"/>
      <c r="WBD169" s="256"/>
      <c r="WBE169" s="256"/>
      <c r="WBF169" s="256"/>
      <c r="WBG169" s="256"/>
      <c r="WBH169" s="257"/>
      <c r="WBI169" s="257"/>
      <c r="WBJ169" s="257"/>
      <c r="WBK169" s="257"/>
      <c r="WBL169" s="256"/>
      <c r="WBM169" s="256"/>
      <c r="WBN169" s="256"/>
      <c r="WBO169" s="256"/>
      <c r="WBP169" s="257"/>
      <c r="WBQ169" s="257"/>
      <c r="WBR169" s="257"/>
      <c r="WBS169" s="257"/>
      <c r="WBT169" s="256"/>
      <c r="WBU169" s="256"/>
      <c r="WBV169" s="256"/>
      <c r="WBW169" s="256"/>
      <c r="WBX169" s="257"/>
      <c r="WBY169" s="257"/>
      <c r="WBZ169" s="257"/>
      <c r="WCA169" s="257"/>
      <c r="WCB169" s="256"/>
      <c r="WCC169" s="256"/>
      <c r="WCD169" s="256"/>
      <c r="WCE169" s="256"/>
      <c r="WCF169" s="257"/>
      <c r="WCG169" s="257"/>
      <c r="WCH169" s="257"/>
      <c r="WCI169" s="257"/>
      <c r="WCJ169" s="256"/>
      <c r="WCK169" s="256"/>
      <c r="WCL169" s="256"/>
      <c r="WCM169" s="256"/>
      <c r="WCN169" s="257"/>
      <c r="WCO169" s="257"/>
      <c r="WCP169" s="257"/>
      <c r="WCQ169" s="257"/>
      <c r="WCR169" s="256"/>
      <c r="WCS169" s="256"/>
      <c r="WCT169" s="256"/>
      <c r="WCU169" s="256"/>
      <c r="WCV169" s="257"/>
      <c r="WCW169" s="257"/>
      <c r="WCX169" s="257"/>
      <c r="WCY169" s="257"/>
      <c r="WCZ169" s="256"/>
      <c r="WDA169" s="256"/>
      <c r="WDB169" s="256"/>
      <c r="WDC169" s="256"/>
      <c r="WDD169" s="257"/>
      <c r="WDE169" s="257"/>
      <c r="WDF169" s="257"/>
      <c r="WDG169" s="257"/>
      <c r="WDH169" s="256"/>
      <c r="WDI169" s="256"/>
      <c r="WDJ169" s="256"/>
      <c r="WDK169" s="256"/>
      <c r="WDL169" s="257"/>
      <c r="WDM169" s="257"/>
      <c r="WDN169" s="257"/>
      <c r="WDO169" s="257"/>
      <c r="WDP169" s="256"/>
      <c r="WDQ169" s="256"/>
      <c r="WDR169" s="256"/>
      <c r="WDS169" s="256"/>
      <c r="WDT169" s="257"/>
      <c r="WDU169" s="257"/>
      <c r="WDV169" s="257"/>
      <c r="WDW169" s="257"/>
      <c r="WDX169" s="256"/>
      <c r="WDY169" s="256"/>
      <c r="WDZ169" s="256"/>
      <c r="WEA169" s="256"/>
      <c r="WEB169" s="257"/>
      <c r="WEC169" s="257"/>
      <c r="WED169" s="257"/>
      <c r="WEE169" s="257"/>
      <c r="WEF169" s="256"/>
      <c r="WEG169" s="256"/>
      <c r="WEH169" s="256"/>
      <c r="WEI169" s="256"/>
      <c r="WEJ169" s="257"/>
      <c r="WEK169" s="257"/>
      <c r="WEL169" s="257"/>
      <c r="WEM169" s="257"/>
      <c r="WEN169" s="256"/>
      <c r="WEO169" s="256"/>
      <c r="WEP169" s="256"/>
      <c r="WEQ169" s="256"/>
      <c r="WER169" s="257"/>
      <c r="WES169" s="257"/>
      <c r="WET169" s="257"/>
      <c r="WEU169" s="257"/>
      <c r="WEV169" s="256"/>
      <c r="WEW169" s="256"/>
      <c r="WEX169" s="256"/>
      <c r="WEY169" s="256"/>
      <c r="WEZ169" s="257"/>
      <c r="WFA169" s="257"/>
      <c r="WFB169" s="257"/>
      <c r="WFC169" s="257"/>
      <c r="WFD169" s="256"/>
      <c r="WFE169" s="256"/>
      <c r="WFF169" s="256"/>
      <c r="WFG169" s="256"/>
      <c r="WFH169" s="257"/>
      <c r="WFI169" s="257"/>
      <c r="WFJ169" s="257"/>
      <c r="WFK169" s="257"/>
      <c r="WFL169" s="256"/>
      <c r="WFM169" s="256"/>
      <c r="WFN169" s="256"/>
      <c r="WFO169" s="256"/>
      <c r="WFP169" s="257"/>
      <c r="WFQ169" s="257"/>
      <c r="WFR169" s="257"/>
      <c r="WFS169" s="257"/>
      <c r="WFT169" s="256"/>
      <c r="WFU169" s="256"/>
      <c r="WFV169" s="256"/>
      <c r="WFW169" s="256"/>
      <c r="WFX169" s="257"/>
      <c r="WFY169" s="257"/>
      <c r="WFZ169" s="257"/>
      <c r="WGA169" s="257"/>
      <c r="WGB169" s="256"/>
      <c r="WGC169" s="256"/>
      <c r="WGD169" s="256"/>
      <c r="WGE169" s="256"/>
      <c r="WGF169" s="257"/>
      <c r="WGG169" s="257"/>
      <c r="WGH169" s="257"/>
      <c r="WGI169" s="257"/>
      <c r="WGJ169" s="256"/>
      <c r="WGK169" s="256"/>
      <c r="WGL169" s="256"/>
      <c r="WGM169" s="256"/>
      <c r="WGN169" s="257"/>
      <c r="WGO169" s="257"/>
      <c r="WGP169" s="257"/>
      <c r="WGQ169" s="257"/>
      <c r="WGR169" s="256"/>
      <c r="WGS169" s="256"/>
      <c r="WGT169" s="256"/>
      <c r="WGU169" s="256"/>
      <c r="WGV169" s="257"/>
      <c r="WGW169" s="257"/>
      <c r="WGX169" s="257"/>
      <c r="WGY169" s="257"/>
      <c r="WGZ169" s="256"/>
      <c r="WHA169" s="256"/>
      <c r="WHB169" s="256"/>
      <c r="WHC169" s="256"/>
      <c r="WHD169" s="257"/>
      <c r="WHE169" s="257"/>
      <c r="WHF169" s="257"/>
      <c r="WHG169" s="257"/>
      <c r="WHH169" s="256"/>
      <c r="WHI169" s="256"/>
      <c r="WHJ169" s="256"/>
      <c r="WHK169" s="256"/>
      <c r="WHL169" s="257"/>
      <c r="WHM169" s="257"/>
      <c r="WHN169" s="257"/>
      <c r="WHO169" s="257"/>
      <c r="WHP169" s="256"/>
      <c r="WHQ169" s="256"/>
      <c r="WHR169" s="256"/>
      <c r="WHS169" s="256"/>
      <c r="WHT169" s="257"/>
      <c r="WHU169" s="257"/>
      <c r="WHV169" s="257"/>
      <c r="WHW169" s="257"/>
      <c r="WHX169" s="256"/>
      <c r="WHY169" s="256"/>
      <c r="WHZ169" s="256"/>
      <c r="WIA169" s="256"/>
      <c r="WIB169" s="257"/>
      <c r="WIC169" s="257"/>
      <c r="WID169" s="257"/>
      <c r="WIE169" s="257"/>
      <c r="WIF169" s="256"/>
      <c r="WIG169" s="256"/>
      <c r="WIH169" s="256"/>
      <c r="WII169" s="256"/>
      <c r="WIJ169" s="257"/>
      <c r="WIK169" s="257"/>
      <c r="WIL169" s="257"/>
      <c r="WIM169" s="257"/>
      <c r="WIN169" s="256"/>
      <c r="WIO169" s="256"/>
      <c r="WIP169" s="256"/>
      <c r="WIQ169" s="256"/>
      <c r="WIR169" s="257"/>
      <c r="WIS169" s="257"/>
      <c r="WIT169" s="257"/>
      <c r="WIU169" s="257"/>
      <c r="WIV169" s="256"/>
      <c r="WIW169" s="256"/>
      <c r="WIX169" s="256"/>
      <c r="WIY169" s="256"/>
      <c r="WIZ169" s="257"/>
      <c r="WJA169" s="257"/>
      <c r="WJB169" s="257"/>
      <c r="WJC169" s="257"/>
      <c r="WJD169" s="256"/>
      <c r="WJE169" s="256"/>
      <c r="WJF169" s="256"/>
      <c r="WJG169" s="256"/>
      <c r="WJH169" s="257"/>
      <c r="WJI169" s="257"/>
      <c r="WJJ169" s="257"/>
      <c r="WJK169" s="257"/>
      <c r="WJL169" s="256"/>
      <c r="WJM169" s="256"/>
      <c r="WJN169" s="256"/>
      <c r="WJO169" s="256"/>
      <c r="WJP169" s="257"/>
      <c r="WJQ169" s="257"/>
      <c r="WJR169" s="257"/>
      <c r="WJS169" s="257"/>
      <c r="WJT169" s="256"/>
      <c r="WJU169" s="256"/>
      <c r="WJV169" s="256"/>
      <c r="WJW169" s="256"/>
      <c r="WJX169" s="257"/>
      <c r="WJY169" s="257"/>
      <c r="WJZ169" s="257"/>
      <c r="WKA169" s="257"/>
      <c r="WKB169" s="256"/>
      <c r="WKC169" s="256"/>
      <c r="WKD169" s="256"/>
      <c r="WKE169" s="256"/>
      <c r="WKF169" s="257"/>
      <c r="WKG169" s="257"/>
      <c r="WKH169" s="257"/>
      <c r="WKI169" s="257"/>
      <c r="WKJ169" s="256"/>
      <c r="WKK169" s="256"/>
      <c r="WKL169" s="256"/>
      <c r="WKM169" s="256"/>
      <c r="WKN169" s="257"/>
      <c r="WKO169" s="257"/>
      <c r="WKP169" s="257"/>
      <c r="WKQ169" s="257"/>
      <c r="WKR169" s="256"/>
      <c r="WKS169" s="256"/>
      <c r="WKT169" s="256"/>
      <c r="WKU169" s="256"/>
      <c r="WKV169" s="257"/>
      <c r="WKW169" s="257"/>
      <c r="WKX169" s="257"/>
      <c r="WKY169" s="257"/>
      <c r="WKZ169" s="256"/>
      <c r="WLA169" s="256"/>
      <c r="WLB169" s="256"/>
      <c r="WLC169" s="256"/>
      <c r="WLD169" s="257"/>
      <c r="WLE169" s="257"/>
      <c r="WLF169" s="257"/>
      <c r="WLG169" s="257"/>
      <c r="WLH169" s="256"/>
      <c r="WLI169" s="256"/>
      <c r="WLJ169" s="256"/>
      <c r="WLK169" s="256"/>
      <c r="WLL169" s="257"/>
      <c r="WLM169" s="257"/>
      <c r="WLN169" s="257"/>
      <c r="WLO169" s="257"/>
      <c r="WLP169" s="256"/>
      <c r="WLQ169" s="256"/>
      <c r="WLR169" s="256"/>
      <c r="WLS169" s="256"/>
      <c r="WLT169" s="257"/>
      <c r="WLU169" s="257"/>
      <c r="WLV169" s="257"/>
      <c r="WLW169" s="257"/>
      <c r="WLX169" s="256"/>
      <c r="WLY169" s="256"/>
      <c r="WLZ169" s="256"/>
      <c r="WMA169" s="256"/>
      <c r="WMB169" s="257"/>
      <c r="WMC169" s="257"/>
      <c r="WMD169" s="257"/>
      <c r="WME169" s="257"/>
      <c r="WMF169" s="256"/>
      <c r="WMG169" s="256"/>
      <c r="WMH169" s="256"/>
      <c r="WMI169" s="256"/>
      <c r="WMJ169" s="257"/>
      <c r="WMK169" s="257"/>
      <c r="WML169" s="257"/>
      <c r="WMM169" s="257"/>
      <c r="WMN169" s="256"/>
      <c r="WMO169" s="256"/>
      <c r="WMP169" s="256"/>
      <c r="WMQ169" s="256"/>
      <c r="WMR169" s="257"/>
      <c r="WMS169" s="257"/>
      <c r="WMT169" s="257"/>
      <c r="WMU169" s="257"/>
      <c r="WMV169" s="256"/>
      <c r="WMW169" s="256"/>
      <c r="WMX169" s="256"/>
      <c r="WMY169" s="256"/>
      <c r="WMZ169" s="257"/>
      <c r="WNA169" s="257"/>
      <c r="WNB169" s="257"/>
      <c r="WNC169" s="257"/>
      <c r="WND169" s="256"/>
      <c r="WNE169" s="256"/>
      <c r="WNF169" s="256"/>
      <c r="WNG169" s="256"/>
      <c r="WNH169" s="257"/>
      <c r="WNI169" s="257"/>
      <c r="WNJ169" s="257"/>
      <c r="WNK169" s="257"/>
      <c r="WNL169" s="256"/>
      <c r="WNM169" s="256"/>
      <c r="WNN169" s="256"/>
      <c r="WNO169" s="256"/>
      <c r="WNP169" s="257"/>
      <c r="WNQ169" s="257"/>
      <c r="WNR169" s="257"/>
      <c r="WNS169" s="257"/>
      <c r="WNT169" s="256"/>
      <c r="WNU169" s="256"/>
      <c r="WNV169" s="256"/>
      <c r="WNW169" s="256"/>
      <c r="WNX169" s="257"/>
      <c r="WNY169" s="257"/>
      <c r="WNZ169" s="257"/>
      <c r="WOA169" s="257"/>
      <c r="WOB169" s="256"/>
      <c r="WOC169" s="256"/>
      <c r="WOD169" s="256"/>
      <c r="WOE169" s="256"/>
      <c r="WOF169" s="257"/>
      <c r="WOG169" s="257"/>
      <c r="WOH169" s="257"/>
      <c r="WOI169" s="257"/>
      <c r="WOJ169" s="256"/>
      <c r="WOK169" s="256"/>
      <c r="WOL169" s="256"/>
      <c r="WOM169" s="256"/>
      <c r="WON169" s="257"/>
      <c r="WOO169" s="257"/>
      <c r="WOP169" s="257"/>
      <c r="WOQ169" s="257"/>
      <c r="WOR169" s="256"/>
      <c r="WOS169" s="256"/>
      <c r="WOT169" s="256"/>
      <c r="WOU169" s="256"/>
      <c r="WOV169" s="257"/>
      <c r="WOW169" s="257"/>
      <c r="WOX169" s="257"/>
      <c r="WOY169" s="257"/>
      <c r="WOZ169" s="256"/>
      <c r="WPA169" s="256"/>
      <c r="WPB169" s="256"/>
      <c r="WPC169" s="256"/>
      <c r="WPD169" s="257"/>
      <c r="WPE169" s="257"/>
      <c r="WPF169" s="257"/>
      <c r="WPG169" s="257"/>
      <c r="WPH169" s="256"/>
      <c r="WPI169" s="256"/>
      <c r="WPJ169" s="256"/>
      <c r="WPK169" s="256"/>
      <c r="WPL169" s="257"/>
      <c r="WPM169" s="257"/>
      <c r="WPN169" s="257"/>
      <c r="WPO169" s="257"/>
      <c r="WPP169" s="256"/>
      <c r="WPQ169" s="256"/>
      <c r="WPR169" s="256"/>
      <c r="WPS169" s="256"/>
      <c r="WPT169" s="257"/>
      <c r="WPU169" s="257"/>
      <c r="WPV169" s="257"/>
      <c r="WPW169" s="257"/>
      <c r="WPX169" s="256"/>
      <c r="WPY169" s="256"/>
      <c r="WPZ169" s="256"/>
      <c r="WQA169" s="256"/>
      <c r="WQB169" s="257"/>
      <c r="WQC169" s="257"/>
      <c r="WQD169" s="257"/>
      <c r="WQE169" s="257"/>
      <c r="WQF169" s="256"/>
      <c r="WQG169" s="256"/>
      <c r="WQH169" s="256"/>
      <c r="WQI169" s="256"/>
      <c r="WQJ169" s="257"/>
      <c r="WQK169" s="257"/>
      <c r="WQL169" s="257"/>
      <c r="WQM169" s="257"/>
      <c r="WQN169" s="256"/>
      <c r="WQO169" s="256"/>
      <c r="WQP169" s="256"/>
      <c r="WQQ169" s="256"/>
      <c r="WQR169" s="257"/>
      <c r="WQS169" s="257"/>
      <c r="WQT169" s="257"/>
      <c r="WQU169" s="257"/>
      <c r="WQV169" s="256"/>
      <c r="WQW169" s="256"/>
      <c r="WQX169" s="256"/>
      <c r="WQY169" s="256"/>
      <c r="WQZ169" s="257"/>
      <c r="WRA169" s="257"/>
      <c r="WRB169" s="257"/>
      <c r="WRC169" s="257"/>
      <c r="WRD169" s="256"/>
      <c r="WRE169" s="256"/>
      <c r="WRF169" s="256"/>
      <c r="WRG169" s="256"/>
      <c r="WRH169" s="257"/>
      <c r="WRI169" s="257"/>
      <c r="WRJ169" s="257"/>
      <c r="WRK169" s="257"/>
      <c r="WRL169" s="256"/>
      <c r="WRM169" s="256"/>
      <c r="WRN169" s="256"/>
      <c r="WRO169" s="256"/>
      <c r="WRP169" s="257"/>
      <c r="WRQ169" s="257"/>
      <c r="WRR169" s="257"/>
      <c r="WRS169" s="257"/>
      <c r="WRT169" s="256"/>
      <c r="WRU169" s="256"/>
      <c r="WRV169" s="256"/>
      <c r="WRW169" s="256"/>
      <c r="WRX169" s="257"/>
      <c r="WRY169" s="257"/>
      <c r="WRZ169" s="257"/>
      <c r="WSA169" s="257"/>
      <c r="WSB169" s="256"/>
      <c r="WSC169" s="256"/>
      <c r="WSD169" s="256"/>
      <c r="WSE169" s="256"/>
      <c r="WSF169" s="257"/>
      <c r="WSG169" s="257"/>
      <c r="WSH169" s="257"/>
      <c r="WSI169" s="257"/>
      <c r="WSJ169" s="256"/>
      <c r="WSK169" s="256"/>
      <c r="WSL169" s="256"/>
      <c r="WSM169" s="256"/>
      <c r="WSN169" s="257"/>
      <c r="WSO169" s="257"/>
      <c r="WSP169" s="257"/>
      <c r="WSQ169" s="257"/>
      <c r="WSR169" s="256"/>
      <c r="WSS169" s="256"/>
      <c r="WST169" s="256"/>
      <c r="WSU169" s="256"/>
      <c r="WSV169" s="257"/>
      <c r="WSW169" s="257"/>
      <c r="WSX169" s="257"/>
      <c r="WSY169" s="257"/>
      <c r="WSZ169" s="256"/>
      <c r="WTA169" s="256"/>
      <c r="WTB169" s="256"/>
      <c r="WTC169" s="256"/>
      <c r="WTD169" s="257"/>
      <c r="WTE169" s="257"/>
      <c r="WTF169" s="257"/>
      <c r="WTG169" s="257"/>
      <c r="WTH169" s="256"/>
      <c r="WTI169" s="256"/>
      <c r="WTJ169" s="256"/>
      <c r="WTK169" s="256"/>
      <c r="WTL169" s="257"/>
      <c r="WTM169" s="257"/>
      <c r="WTN169" s="257"/>
      <c r="WTO169" s="257"/>
      <c r="WTP169" s="256"/>
      <c r="WTQ169" s="256"/>
      <c r="WTR169" s="256"/>
      <c r="WTS169" s="256"/>
      <c r="WTT169" s="257"/>
      <c r="WTU169" s="257"/>
      <c r="WTV169" s="257"/>
      <c r="WTW169" s="257"/>
      <c r="WTX169" s="256"/>
      <c r="WTY169" s="256"/>
      <c r="WTZ169" s="256"/>
      <c r="WUA169" s="256"/>
      <c r="WUB169" s="257"/>
      <c r="WUC169" s="257"/>
      <c r="WUD169" s="257"/>
      <c r="WUE169" s="257"/>
      <c r="WUF169" s="256"/>
      <c r="WUG169" s="256"/>
      <c r="WUH169" s="256"/>
      <c r="WUI169" s="256"/>
      <c r="WUJ169" s="257"/>
      <c r="WUK169" s="257"/>
      <c r="WUL169" s="257"/>
      <c r="WUM169" s="257"/>
      <c r="WUN169" s="256"/>
      <c r="WUO169" s="256"/>
      <c r="WUP169" s="256"/>
      <c r="WUQ169" s="256"/>
      <c r="WUR169" s="257"/>
      <c r="WUS169" s="257"/>
      <c r="WUT169" s="257"/>
      <c r="WUU169" s="257"/>
      <c r="WUV169" s="256"/>
      <c r="WUW169" s="256"/>
      <c r="WUX169" s="256"/>
      <c r="WUY169" s="256"/>
      <c r="WUZ169" s="257"/>
      <c r="WVA169" s="257"/>
      <c r="WVB169" s="257"/>
      <c r="WVC169" s="257"/>
      <c r="WVD169" s="256"/>
      <c r="WVE169" s="256"/>
      <c r="WVF169" s="256"/>
      <c r="WVG169" s="256"/>
      <c r="WVH169" s="257"/>
      <c r="WVI169" s="257"/>
      <c r="WVJ169" s="257"/>
      <c r="WVK169" s="257"/>
      <c r="WVL169" s="256"/>
      <c r="WVM169" s="256"/>
      <c r="WVN169" s="256"/>
      <c r="WVO169" s="256"/>
      <c r="WVP169" s="257"/>
      <c r="WVQ169" s="257"/>
      <c r="WVR169" s="257"/>
      <c r="WVS169" s="257"/>
      <c r="WVT169" s="256"/>
      <c r="WVU169" s="256"/>
      <c r="WVV169" s="256"/>
      <c r="WVW169" s="256"/>
      <c r="WVX169" s="257"/>
      <c r="WVY169" s="257"/>
      <c r="WVZ169" s="257"/>
      <c r="WWA169" s="257"/>
      <c r="WWB169" s="256"/>
      <c r="WWC169" s="256"/>
      <c r="WWD169" s="256"/>
      <c r="WWE169" s="256"/>
      <c r="WWF169" s="257"/>
      <c r="WWG169" s="257"/>
      <c r="WWH169" s="257"/>
      <c r="WWI169" s="257"/>
      <c r="WWJ169" s="256"/>
      <c r="WWK169" s="256"/>
      <c r="WWL169" s="256"/>
      <c r="WWM169" s="256"/>
      <c r="WWN169" s="257"/>
      <c r="WWO169" s="257"/>
      <c r="WWP169" s="257"/>
      <c r="WWQ169" s="257"/>
      <c r="WWR169" s="256"/>
      <c r="WWS169" s="256"/>
      <c r="WWT169" s="256"/>
      <c r="WWU169" s="256"/>
      <c r="WWV169" s="257"/>
      <c r="WWW169" s="257"/>
      <c r="WWX169" s="257"/>
      <c r="WWY169" s="257"/>
      <c r="WWZ169" s="256"/>
      <c r="WXA169" s="256"/>
      <c r="WXB169" s="256"/>
      <c r="WXC169" s="256"/>
      <c r="WXD169" s="257"/>
      <c r="WXE169" s="257"/>
      <c r="WXF169" s="257"/>
      <c r="WXG169" s="257"/>
      <c r="WXH169" s="256"/>
      <c r="WXI169" s="256"/>
      <c r="WXJ169" s="256"/>
      <c r="WXK169" s="256"/>
      <c r="WXL169" s="257"/>
      <c r="WXM169" s="257"/>
      <c r="WXN169" s="257"/>
      <c r="WXO169" s="257"/>
      <c r="WXP169" s="256"/>
      <c r="WXQ169" s="256"/>
      <c r="WXR169" s="256"/>
      <c r="WXS169" s="256"/>
      <c r="WXT169" s="257"/>
      <c r="WXU169" s="257"/>
      <c r="WXV169" s="257"/>
      <c r="WXW169" s="257"/>
      <c r="WXX169" s="256"/>
      <c r="WXY169" s="256"/>
      <c r="WXZ169" s="256"/>
      <c r="WYA169" s="256"/>
      <c r="WYB169" s="257"/>
      <c r="WYC169" s="257"/>
      <c r="WYD169" s="257"/>
      <c r="WYE169" s="257"/>
      <c r="WYF169" s="256"/>
      <c r="WYG169" s="256"/>
      <c r="WYH169" s="256"/>
      <c r="WYI169" s="256"/>
      <c r="WYJ169" s="257"/>
      <c r="WYK169" s="257"/>
      <c r="WYL169" s="257"/>
      <c r="WYM169" s="257"/>
      <c r="WYN169" s="256"/>
      <c r="WYO169" s="256"/>
      <c r="WYP169" s="256"/>
      <c r="WYQ169" s="256"/>
      <c r="WYR169" s="257"/>
      <c r="WYS169" s="257"/>
      <c r="WYT169" s="257"/>
      <c r="WYU169" s="257"/>
      <c r="WYV169" s="256"/>
      <c r="WYW169" s="256"/>
      <c r="WYX169" s="256"/>
      <c r="WYY169" s="256"/>
      <c r="WYZ169" s="257"/>
      <c r="WZA169" s="257"/>
      <c r="WZB169" s="257"/>
      <c r="WZC169" s="257"/>
      <c r="WZD169" s="256"/>
      <c r="WZE169" s="256"/>
      <c r="WZF169" s="256"/>
      <c r="WZG169" s="256"/>
      <c r="WZH169" s="257"/>
      <c r="WZI169" s="257"/>
      <c r="WZJ169" s="257"/>
      <c r="WZK169" s="257"/>
      <c r="WZL169" s="256"/>
      <c r="WZM169" s="256"/>
      <c r="WZN169" s="256"/>
      <c r="WZO169" s="256"/>
      <c r="WZP169" s="257"/>
      <c r="WZQ169" s="257"/>
      <c r="WZR169" s="257"/>
      <c r="WZS169" s="257"/>
      <c r="WZT169" s="256"/>
      <c r="WZU169" s="256"/>
      <c r="WZV169" s="256"/>
      <c r="WZW169" s="256"/>
      <c r="WZX169" s="257"/>
      <c r="WZY169" s="257"/>
      <c r="WZZ169" s="257"/>
      <c r="XAA169" s="257"/>
      <c r="XAB169" s="256"/>
      <c r="XAC169" s="256"/>
      <c r="XAD169" s="256"/>
      <c r="XAE169" s="256"/>
      <c r="XAF169" s="257"/>
      <c r="XAG169" s="257"/>
      <c r="XAH169" s="257"/>
      <c r="XAI169" s="257"/>
      <c r="XAJ169" s="256"/>
      <c r="XAK169" s="256"/>
      <c r="XAL169" s="256"/>
      <c r="XAM169" s="256"/>
      <c r="XAN169" s="257"/>
      <c r="XAO169" s="257"/>
      <c r="XAP169" s="257"/>
      <c r="XAQ169" s="257"/>
      <c r="XAR169" s="256"/>
      <c r="XAS169" s="256"/>
      <c r="XAT169" s="256"/>
      <c r="XAU169" s="256"/>
      <c r="XAV169" s="257"/>
      <c r="XAW169" s="257"/>
      <c r="XAX169" s="257"/>
      <c r="XAY169" s="257"/>
      <c r="XAZ169" s="256"/>
      <c r="XBA169" s="256"/>
      <c r="XBB169" s="256"/>
      <c r="XBC169" s="256"/>
      <c r="XBD169" s="257"/>
      <c r="XBE169" s="257"/>
      <c r="XBF169" s="257"/>
      <c r="XBG169" s="257"/>
      <c r="XBH169" s="256"/>
      <c r="XBI169" s="256"/>
      <c r="XBJ169" s="256"/>
      <c r="XBK169" s="256"/>
      <c r="XBL169" s="257"/>
      <c r="XBM169" s="257"/>
      <c r="XBN169" s="257"/>
      <c r="XBO169" s="257"/>
      <c r="XBP169" s="256"/>
      <c r="XBQ169" s="256"/>
      <c r="XBR169" s="256"/>
      <c r="XBS169" s="256"/>
      <c r="XBT169" s="257"/>
      <c r="XBU169" s="257"/>
      <c r="XBV169" s="257"/>
      <c r="XBW169" s="257"/>
      <c r="XBX169" s="256"/>
      <c r="XBY169" s="256"/>
      <c r="XBZ169" s="256"/>
      <c r="XCA169" s="256"/>
      <c r="XCB169" s="257"/>
      <c r="XCC169" s="257"/>
      <c r="XCD169" s="257"/>
      <c r="XCE169" s="257"/>
      <c r="XCF169" s="256"/>
      <c r="XCG169" s="256"/>
      <c r="XCH169" s="256"/>
      <c r="XCI169" s="256"/>
      <c r="XCJ169" s="257"/>
      <c r="XCK169" s="257"/>
      <c r="XCL169" s="257"/>
      <c r="XCM169" s="257"/>
      <c r="XCN169" s="256"/>
      <c r="XCO169" s="256"/>
      <c r="XCP169" s="256"/>
      <c r="XCQ169" s="256"/>
      <c r="XCR169" s="257"/>
      <c r="XCS169" s="257"/>
      <c r="XCT169" s="257"/>
      <c r="XCU169" s="257"/>
      <c r="XCV169" s="256"/>
      <c r="XCW169" s="256"/>
      <c r="XCX169" s="256"/>
      <c r="XCY169" s="256"/>
      <c r="XCZ169" s="257"/>
      <c r="XDA169" s="257"/>
      <c r="XDB169" s="257"/>
      <c r="XDC169" s="257"/>
      <c r="XDD169" s="256"/>
      <c r="XDE169" s="256"/>
      <c r="XDF169" s="256"/>
      <c r="XDG169" s="256"/>
      <c r="XDH169" s="257"/>
      <c r="XDI169" s="257"/>
      <c r="XDJ169" s="257"/>
      <c r="XDK169" s="257"/>
      <c r="XDL169" s="256"/>
      <c r="XDM169" s="256"/>
      <c r="XDN169" s="256"/>
      <c r="XDO169" s="256"/>
      <c r="XDP169" s="257"/>
      <c r="XDQ169" s="257"/>
      <c r="XDR169" s="257"/>
      <c r="XDS169" s="257"/>
      <c r="XDT169" s="256"/>
      <c r="XDU169" s="256"/>
      <c r="XDV169" s="256"/>
      <c r="XDW169" s="256"/>
      <c r="XDX169" s="257"/>
      <c r="XDY169" s="257"/>
      <c r="XDZ169" s="257"/>
      <c r="XEA169" s="257"/>
      <c r="XEB169" s="256"/>
      <c r="XEC169" s="256"/>
      <c r="XED169" s="256"/>
      <c r="XEE169" s="256"/>
      <c r="XEF169" s="257"/>
      <c r="XEG169" s="257"/>
      <c r="XEH169" s="257"/>
      <c r="XEI169" s="257"/>
      <c r="XEJ169" s="256"/>
      <c r="XEK169" s="256"/>
      <c r="XEL169" s="256"/>
      <c r="XEM169" s="256"/>
      <c r="XEN169" s="257"/>
      <c r="XEO169" s="257"/>
      <c r="XEP169" s="257"/>
      <c r="XEQ169" s="257"/>
      <c r="XER169" s="256"/>
      <c r="XES169" s="256"/>
      <c r="XET169" s="256"/>
      <c r="XEU169" s="256"/>
      <c r="XEV169" s="257"/>
      <c r="XEW169" s="257"/>
      <c r="XEX169" s="257"/>
      <c r="XEY169" s="257"/>
      <c r="XEZ169" s="256"/>
      <c r="XFA169" s="256"/>
      <c r="XFB169" s="256"/>
      <c r="XFC169" s="256"/>
      <c r="XFD169" s="257"/>
    </row>
    <row r="170" spans="1:16384">
      <c r="A170" s="837" t="s">
        <v>258</v>
      </c>
      <c r="B170" s="837"/>
      <c r="C170" s="837"/>
      <c r="D170" s="248"/>
      <c r="E170" s="247"/>
      <c r="F170" s="247"/>
      <c r="G170" s="247">
        <f>G169</f>
        <v>763661866</v>
      </c>
      <c r="H170" s="248"/>
      <c r="I170" s="248"/>
      <c r="J170" s="248"/>
      <c r="K170" s="248"/>
      <c r="L170" s="247"/>
      <c r="M170" s="247"/>
      <c r="N170" s="247"/>
      <c r="O170" s="247"/>
      <c r="P170" s="248"/>
      <c r="Q170" s="248"/>
      <c r="R170" s="248"/>
      <c r="S170" s="248"/>
      <c r="T170" s="247"/>
      <c r="U170" s="247"/>
      <c r="V170" s="247"/>
      <c r="W170" s="247"/>
      <c r="X170" s="248"/>
      <c r="Y170" s="248"/>
      <c r="Z170" s="248"/>
      <c r="AA170" s="248"/>
      <c r="AB170" s="247"/>
      <c r="AC170" s="247"/>
      <c r="AD170" s="247"/>
      <c r="AE170" s="247"/>
      <c r="AF170" s="248"/>
      <c r="AG170" s="248"/>
      <c r="AH170" s="248"/>
      <c r="AI170" s="248"/>
      <c r="AJ170" s="247"/>
      <c r="AK170" s="247"/>
      <c r="AL170" s="247"/>
      <c r="AM170" s="247"/>
      <c r="AN170" s="248"/>
      <c r="AO170" s="248"/>
      <c r="AP170" s="248"/>
      <c r="AQ170" s="248"/>
      <c r="AR170" s="247"/>
      <c r="AS170" s="247"/>
      <c r="AT170" s="247"/>
      <c r="AU170" s="247"/>
      <c r="AV170" s="248"/>
      <c r="AW170" s="248"/>
      <c r="AX170" s="248"/>
      <c r="AY170" s="248"/>
      <c r="AZ170" s="247"/>
      <c r="BA170" s="247"/>
      <c r="BB170" s="247"/>
      <c r="BC170" s="247"/>
      <c r="BD170" s="248"/>
      <c r="BE170" s="248"/>
      <c r="BF170" s="248"/>
      <c r="BG170" s="248"/>
      <c r="BH170" s="247"/>
      <c r="BI170" s="247"/>
      <c r="BJ170" s="247"/>
      <c r="BK170" s="247"/>
      <c r="BL170" s="248"/>
      <c r="BM170" s="248"/>
      <c r="BN170" s="248"/>
      <c r="BO170" s="248"/>
      <c r="BP170" s="247"/>
      <c r="BQ170" s="247"/>
      <c r="BR170" s="247"/>
      <c r="BS170" s="247"/>
      <c r="BT170" s="248"/>
      <c r="BU170" s="248"/>
      <c r="BV170" s="248"/>
      <c r="BW170" s="248"/>
      <c r="BX170" s="247"/>
      <c r="BY170" s="247"/>
      <c r="BZ170" s="247"/>
      <c r="CA170" s="247"/>
      <c r="CB170" s="248"/>
      <c r="CC170" s="248"/>
      <c r="CD170" s="248"/>
      <c r="CE170" s="248"/>
      <c r="CF170" s="247"/>
      <c r="CG170" s="247"/>
      <c r="CH170" s="247"/>
      <c r="CI170" s="247"/>
      <c r="CJ170" s="248"/>
      <c r="CK170" s="248"/>
      <c r="CL170" s="248"/>
      <c r="CM170" s="248"/>
      <c r="CN170" s="247"/>
      <c r="CO170" s="247"/>
      <c r="CP170" s="247"/>
      <c r="CQ170" s="247"/>
      <c r="CR170" s="248"/>
      <c r="CS170" s="248"/>
      <c r="CT170" s="248"/>
      <c r="CU170" s="248"/>
      <c r="CV170" s="247"/>
      <c r="CW170" s="247"/>
      <c r="CX170" s="247"/>
      <c r="CY170" s="247"/>
      <c r="CZ170" s="248"/>
      <c r="DA170" s="248"/>
      <c r="DB170" s="248"/>
      <c r="DC170" s="248"/>
      <c r="DD170" s="247"/>
      <c r="DE170" s="247"/>
      <c r="DF170" s="247"/>
      <c r="DG170" s="247"/>
      <c r="DH170" s="248"/>
      <c r="DI170" s="248"/>
      <c r="DJ170" s="248"/>
      <c r="DK170" s="248"/>
      <c r="DL170" s="247"/>
      <c r="DM170" s="247"/>
      <c r="DN170" s="247"/>
      <c r="DO170" s="247"/>
      <c r="DP170" s="248"/>
      <c r="DQ170" s="248"/>
      <c r="DR170" s="248"/>
      <c r="DS170" s="248"/>
      <c r="DT170" s="247"/>
      <c r="DU170" s="247"/>
      <c r="DV170" s="247"/>
      <c r="DW170" s="247"/>
      <c r="DX170" s="248"/>
      <c r="DY170" s="248"/>
      <c r="DZ170" s="248"/>
      <c r="EA170" s="248"/>
      <c r="EB170" s="247"/>
      <c r="EC170" s="247"/>
      <c r="ED170" s="247"/>
      <c r="EE170" s="247"/>
      <c r="EF170" s="248"/>
      <c r="EG170" s="248"/>
      <c r="EH170" s="248"/>
      <c r="EI170" s="248"/>
      <c r="EJ170" s="247"/>
      <c r="EK170" s="247"/>
      <c r="EL170" s="247"/>
      <c r="EM170" s="247"/>
      <c r="EN170" s="248"/>
      <c r="EO170" s="248"/>
      <c r="EP170" s="248"/>
      <c r="EQ170" s="248"/>
      <c r="ER170" s="247"/>
      <c r="ES170" s="247"/>
      <c r="ET170" s="247"/>
      <c r="EU170" s="247"/>
      <c r="EV170" s="248"/>
      <c r="EW170" s="248"/>
      <c r="EX170" s="248"/>
      <c r="EY170" s="248"/>
      <c r="EZ170" s="247"/>
      <c r="FA170" s="247"/>
      <c r="FB170" s="247"/>
      <c r="FC170" s="247"/>
      <c r="FD170" s="248"/>
      <c r="FE170" s="248"/>
      <c r="FF170" s="248"/>
      <c r="FG170" s="248"/>
      <c r="FH170" s="247"/>
      <c r="FI170" s="247"/>
      <c r="FJ170" s="247"/>
      <c r="FK170" s="247"/>
      <c r="FL170" s="248"/>
      <c r="FM170" s="248"/>
      <c r="FN170" s="248"/>
      <c r="FO170" s="248"/>
      <c r="FP170" s="247"/>
      <c r="FQ170" s="247"/>
      <c r="FR170" s="247"/>
      <c r="FS170" s="247"/>
      <c r="FT170" s="248"/>
      <c r="FU170" s="248"/>
      <c r="FV170" s="248"/>
      <c r="FW170" s="248"/>
      <c r="FX170" s="247"/>
      <c r="FY170" s="247"/>
      <c r="FZ170" s="247"/>
      <c r="GA170" s="247"/>
      <c r="GB170" s="248"/>
      <c r="GC170" s="248"/>
      <c r="GD170" s="248"/>
      <c r="GE170" s="248"/>
      <c r="GF170" s="247"/>
      <c r="GG170" s="247"/>
      <c r="GH170" s="247"/>
      <c r="GI170" s="247"/>
      <c r="GJ170" s="248"/>
      <c r="GK170" s="248"/>
      <c r="GL170" s="248"/>
      <c r="GM170" s="248"/>
      <c r="GN170" s="247"/>
      <c r="GO170" s="247"/>
      <c r="GP170" s="247"/>
      <c r="GQ170" s="247"/>
      <c r="GR170" s="248"/>
      <c r="GS170" s="248"/>
      <c r="GT170" s="248"/>
      <c r="GU170" s="248"/>
      <c r="GV170" s="247"/>
      <c r="GW170" s="247"/>
      <c r="GX170" s="247"/>
      <c r="GY170" s="247"/>
      <c r="GZ170" s="248"/>
      <c r="HA170" s="248"/>
      <c r="HB170" s="248"/>
      <c r="HC170" s="248"/>
      <c r="HD170" s="247"/>
      <c r="HE170" s="247"/>
      <c r="HF170" s="247"/>
      <c r="HG170" s="247"/>
      <c r="HH170" s="248"/>
      <c r="HI170" s="248"/>
      <c r="HJ170" s="248"/>
      <c r="HK170" s="248"/>
      <c r="HL170" s="247"/>
      <c r="HM170" s="247"/>
      <c r="HN170" s="247"/>
      <c r="HO170" s="247"/>
      <c r="HP170" s="248"/>
      <c r="HQ170" s="248"/>
      <c r="HR170" s="248"/>
      <c r="HS170" s="248"/>
      <c r="HT170" s="247"/>
      <c r="HU170" s="247"/>
      <c r="HV170" s="247"/>
      <c r="HW170" s="247"/>
      <c r="HX170" s="248"/>
      <c r="HY170" s="248"/>
      <c r="HZ170" s="248"/>
      <c r="IA170" s="248"/>
      <c r="IB170" s="247"/>
      <c r="IC170" s="247"/>
      <c r="ID170" s="247"/>
      <c r="IE170" s="247"/>
      <c r="IF170" s="248"/>
      <c r="IG170" s="248"/>
      <c r="IH170" s="248"/>
      <c r="II170" s="248"/>
      <c r="IJ170" s="247"/>
      <c r="IK170" s="247"/>
      <c r="IL170" s="247"/>
      <c r="IM170" s="247"/>
      <c r="IN170" s="248"/>
      <c r="IO170" s="248"/>
      <c r="IP170" s="248"/>
      <c r="IQ170" s="248"/>
      <c r="IR170" s="247"/>
      <c r="IS170" s="247"/>
      <c r="IT170" s="247"/>
      <c r="IU170" s="247"/>
      <c r="IV170" s="248"/>
      <c r="IW170" s="248"/>
      <c r="IX170" s="248"/>
      <c r="IY170" s="248"/>
      <c r="IZ170" s="247"/>
      <c r="JA170" s="247"/>
      <c r="JB170" s="247"/>
      <c r="JC170" s="247"/>
      <c r="JD170" s="248"/>
      <c r="JE170" s="248"/>
      <c r="JF170" s="248"/>
      <c r="JG170" s="248"/>
      <c r="JH170" s="247"/>
      <c r="JI170" s="247"/>
      <c r="JJ170" s="247"/>
      <c r="JK170" s="247"/>
      <c r="JL170" s="248"/>
      <c r="JM170" s="248"/>
      <c r="JN170" s="248"/>
      <c r="JO170" s="248"/>
      <c r="JP170" s="247"/>
      <c r="JQ170" s="247"/>
      <c r="JR170" s="247"/>
      <c r="JS170" s="247"/>
      <c r="JT170" s="248"/>
      <c r="JU170" s="248"/>
      <c r="JV170" s="248"/>
      <c r="JW170" s="248"/>
      <c r="JX170" s="247"/>
      <c r="JY170" s="247"/>
      <c r="JZ170" s="247"/>
      <c r="KA170" s="247"/>
      <c r="KB170" s="248"/>
      <c r="KC170" s="248"/>
      <c r="KD170" s="248"/>
      <c r="KE170" s="248"/>
      <c r="KF170" s="247"/>
      <c r="KG170" s="247"/>
      <c r="KH170" s="247"/>
      <c r="KI170" s="247"/>
      <c r="KJ170" s="248"/>
      <c r="KK170" s="248"/>
      <c r="KL170" s="248"/>
      <c r="KM170" s="248"/>
      <c r="KN170" s="247"/>
      <c r="KO170" s="247"/>
      <c r="KP170" s="247"/>
      <c r="KQ170" s="247"/>
      <c r="KR170" s="248"/>
      <c r="KS170" s="248"/>
      <c r="KT170" s="248"/>
      <c r="KU170" s="248"/>
      <c r="KV170" s="247"/>
      <c r="KW170" s="247"/>
      <c r="KX170" s="247"/>
      <c r="KY170" s="247"/>
      <c r="KZ170" s="248"/>
      <c r="LA170" s="248"/>
      <c r="LB170" s="248"/>
      <c r="LC170" s="248"/>
      <c r="LD170" s="247"/>
      <c r="LE170" s="247"/>
      <c r="LF170" s="247"/>
      <c r="LG170" s="247"/>
      <c r="LH170" s="248"/>
      <c r="LI170" s="248"/>
      <c r="LJ170" s="248"/>
      <c r="LK170" s="248"/>
      <c r="LL170" s="247"/>
      <c r="LM170" s="247"/>
      <c r="LN170" s="247"/>
      <c r="LO170" s="247"/>
      <c r="LP170" s="248"/>
      <c r="LQ170" s="248"/>
      <c r="LR170" s="248"/>
      <c r="LS170" s="248"/>
      <c r="LT170" s="247"/>
      <c r="LU170" s="247"/>
      <c r="LV170" s="247"/>
      <c r="LW170" s="247"/>
      <c r="LX170" s="248"/>
      <c r="LY170" s="248"/>
      <c r="LZ170" s="248"/>
      <c r="MA170" s="248"/>
      <c r="MB170" s="247"/>
      <c r="MC170" s="247"/>
      <c r="MD170" s="247"/>
      <c r="ME170" s="247"/>
      <c r="MF170" s="248"/>
      <c r="MG170" s="248"/>
      <c r="MH170" s="248"/>
      <c r="MI170" s="248"/>
      <c r="MJ170" s="247"/>
      <c r="MK170" s="247"/>
      <c r="ML170" s="247"/>
      <c r="MM170" s="247"/>
      <c r="MN170" s="248"/>
      <c r="MO170" s="248"/>
      <c r="MP170" s="248"/>
      <c r="MQ170" s="248"/>
      <c r="MR170" s="247"/>
      <c r="MS170" s="247"/>
      <c r="MT170" s="247"/>
      <c r="MU170" s="247"/>
      <c r="MV170" s="248"/>
      <c r="MW170" s="248"/>
      <c r="MX170" s="248"/>
      <c r="MY170" s="248"/>
      <c r="MZ170" s="247"/>
      <c r="NA170" s="247"/>
      <c r="NB170" s="247"/>
      <c r="NC170" s="247"/>
      <c r="ND170" s="248"/>
      <c r="NE170" s="248"/>
      <c r="NF170" s="248"/>
      <c r="NG170" s="248"/>
      <c r="NH170" s="247"/>
      <c r="NI170" s="247"/>
      <c r="NJ170" s="247"/>
      <c r="NK170" s="247"/>
      <c r="NL170" s="248"/>
      <c r="NM170" s="248"/>
      <c r="NN170" s="248"/>
      <c r="NO170" s="248"/>
      <c r="NP170" s="247"/>
      <c r="NQ170" s="247"/>
      <c r="NR170" s="247"/>
      <c r="NS170" s="247"/>
      <c r="NT170" s="248"/>
      <c r="NU170" s="248"/>
      <c r="NV170" s="248"/>
      <c r="NW170" s="248"/>
      <c r="NX170" s="247"/>
      <c r="NY170" s="247"/>
      <c r="NZ170" s="247"/>
      <c r="OA170" s="247"/>
      <c r="OB170" s="248"/>
      <c r="OC170" s="248"/>
      <c r="OD170" s="248"/>
      <c r="OE170" s="248"/>
      <c r="OF170" s="247"/>
      <c r="OG170" s="247"/>
      <c r="OH170" s="247"/>
      <c r="OI170" s="247"/>
      <c r="OJ170" s="248"/>
      <c r="OK170" s="248"/>
      <c r="OL170" s="248"/>
      <c r="OM170" s="248"/>
      <c r="ON170" s="247"/>
      <c r="OO170" s="247"/>
      <c r="OP170" s="247"/>
      <c r="OQ170" s="247"/>
      <c r="OR170" s="248"/>
      <c r="OS170" s="248"/>
      <c r="OT170" s="248"/>
      <c r="OU170" s="248"/>
      <c r="OV170" s="247"/>
      <c r="OW170" s="247"/>
      <c r="OX170" s="247"/>
      <c r="OY170" s="247"/>
      <c r="OZ170" s="248"/>
      <c r="PA170" s="248"/>
      <c r="PB170" s="248"/>
      <c r="PC170" s="248"/>
      <c r="PD170" s="247"/>
      <c r="PE170" s="247"/>
      <c r="PF170" s="247"/>
      <c r="PG170" s="247"/>
      <c r="PH170" s="248"/>
      <c r="PI170" s="248"/>
      <c r="PJ170" s="248"/>
      <c r="PK170" s="248"/>
      <c r="PL170" s="247"/>
      <c r="PM170" s="247"/>
      <c r="PN170" s="247"/>
      <c r="PO170" s="247"/>
      <c r="PP170" s="248"/>
      <c r="PQ170" s="248"/>
      <c r="PR170" s="248"/>
      <c r="PS170" s="248"/>
      <c r="PT170" s="247"/>
      <c r="PU170" s="247"/>
      <c r="PV170" s="247"/>
      <c r="PW170" s="247"/>
      <c r="PX170" s="248"/>
      <c r="PY170" s="248"/>
      <c r="PZ170" s="248"/>
      <c r="QA170" s="248"/>
      <c r="QB170" s="247"/>
      <c r="QC170" s="247"/>
      <c r="QD170" s="247"/>
      <c r="QE170" s="247"/>
      <c r="QF170" s="248"/>
      <c r="QG170" s="248"/>
      <c r="QH170" s="248"/>
      <c r="QI170" s="248"/>
      <c r="QJ170" s="247"/>
      <c r="QK170" s="247"/>
      <c r="QL170" s="247"/>
      <c r="QM170" s="247"/>
      <c r="QN170" s="248"/>
      <c r="QO170" s="248"/>
      <c r="QP170" s="248"/>
      <c r="QQ170" s="248"/>
      <c r="QR170" s="247"/>
      <c r="QS170" s="247"/>
      <c r="QT170" s="247"/>
      <c r="QU170" s="247"/>
      <c r="QV170" s="248"/>
      <c r="QW170" s="248"/>
      <c r="QX170" s="248"/>
      <c r="QY170" s="248"/>
      <c r="QZ170" s="247"/>
      <c r="RA170" s="247"/>
      <c r="RB170" s="247"/>
      <c r="RC170" s="247"/>
      <c r="RD170" s="248"/>
      <c r="RE170" s="248"/>
      <c r="RF170" s="248"/>
      <c r="RG170" s="248"/>
      <c r="RH170" s="247"/>
      <c r="RI170" s="247"/>
      <c r="RJ170" s="247"/>
      <c r="RK170" s="247"/>
      <c r="RL170" s="248"/>
      <c r="RM170" s="248"/>
      <c r="RN170" s="248"/>
      <c r="RO170" s="248"/>
      <c r="RP170" s="247"/>
      <c r="RQ170" s="247"/>
      <c r="RR170" s="247"/>
      <c r="RS170" s="247"/>
      <c r="RT170" s="248"/>
      <c r="RU170" s="248"/>
      <c r="RV170" s="248"/>
      <c r="RW170" s="248"/>
      <c r="RX170" s="247"/>
      <c r="RY170" s="247"/>
      <c r="RZ170" s="247"/>
      <c r="SA170" s="247"/>
      <c r="SB170" s="248"/>
      <c r="SC170" s="248"/>
      <c r="SD170" s="248"/>
      <c r="SE170" s="248"/>
      <c r="SF170" s="247"/>
      <c r="SG170" s="247"/>
      <c r="SH170" s="247"/>
      <c r="SI170" s="247"/>
      <c r="SJ170" s="248"/>
      <c r="SK170" s="248"/>
      <c r="SL170" s="248"/>
      <c r="SM170" s="248"/>
      <c r="SN170" s="247"/>
      <c r="SO170" s="247"/>
      <c r="SP170" s="247"/>
      <c r="SQ170" s="247"/>
      <c r="SR170" s="248"/>
      <c r="SS170" s="248"/>
      <c r="ST170" s="248"/>
      <c r="SU170" s="248"/>
      <c r="SV170" s="247"/>
      <c r="SW170" s="247"/>
      <c r="SX170" s="247"/>
      <c r="SY170" s="247"/>
      <c r="SZ170" s="248"/>
      <c r="TA170" s="248"/>
      <c r="TB170" s="248"/>
      <c r="TC170" s="248"/>
      <c r="TD170" s="247"/>
      <c r="TE170" s="247"/>
      <c r="TF170" s="247"/>
      <c r="TG170" s="247"/>
      <c r="TH170" s="248"/>
      <c r="TI170" s="248"/>
      <c r="TJ170" s="248"/>
      <c r="TK170" s="248"/>
      <c r="TL170" s="247"/>
      <c r="TM170" s="247"/>
      <c r="TN170" s="247"/>
      <c r="TO170" s="247"/>
      <c r="TP170" s="248"/>
      <c r="TQ170" s="248"/>
      <c r="TR170" s="248"/>
      <c r="TS170" s="248"/>
      <c r="TT170" s="247"/>
      <c r="TU170" s="247"/>
      <c r="TV170" s="247"/>
      <c r="TW170" s="247"/>
      <c r="TX170" s="248"/>
      <c r="TY170" s="248"/>
      <c r="TZ170" s="248"/>
      <c r="UA170" s="248"/>
      <c r="UB170" s="247"/>
      <c r="UC170" s="247"/>
      <c r="UD170" s="247"/>
      <c r="UE170" s="247"/>
      <c r="UF170" s="248"/>
      <c r="UG170" s="248"/>
      <c r="UH170" s="248"/>
      <c r="UI170" s="248"/>
      <c r="UJ170" s="247"/>
      <c r="UK170" s="247"/>
      <c r="UL170" s="247"/>
      <c r="UM170" s="247"/>
      <c r="UN170" s="248"/>
      <c r="UO170" s="248"/>
      <c r="UP170" s="248"/>
      <c r="UQ170" s="248"/>
      <c r="UR170" s="247"/>
      <c r="US170" s="247"/>
      <c r="UT170" s="247"/>
      <c r="UU170" s="247"/>
      <c r="UV170" s="248"/>
      <c r="UW170" s="248"/>
      <c r="UX170" s="248"/>
      <c r="UY170" s="248"/>
      <c r="UZ170" s="247"/>
      <c r="VA170" s="247"/>
      <c r="VB170" s="247"/>
      <c r="VC170" s="247"/>
      <c r="VD170" s="248"/>
      <c r="VE170" s="248"/>
      <c r="VF170" s="248"/>
      <c r="VG170" s="248"/>
      <c r="VH170" s="247"/>
      <c r="VI170" s="247"/>
      <c r="VJ170" s="247"/>
      <c r="VK170" s="247"/>
      <c r="VL170" s="248"/>
      <c r="VM170" s="248"/>
      <c r="VN170" s="248"/>
      <c r="VO170" s="248"/>
      <c r="VP170" s="247"/>
      <c r="VQ170" s="247"/>
      <c r="VR170" s="247"/>
      <c r="VS170" s="247"/>
      <c r="VT170" s="248"/>
      <c r="VU170" s="248"/>
      <c r="VV170" s="248"/>
      <c r="VW170" s="248"/>
      <c r="VX170" s="247"/>
      <c r="VY170" s="247"/>
      <c r="VZ170" s="247"/>
      <c r="WA170" s="247"/>
      <c r="WB170" s="248"/>
      <c r="WC170" s="248"/>
      <c r="WD170" s="248"/>
      <c r="WE170" s="248"/>
      <c r="WF170" s="247"/>
      <c r="WG170" s="247"/>
      <c r="WH170" s="247"/>
      <c r="WI170" s="247"/>
      <c r="WJ170" s="248"/>
      <c r="WK170" s="248"/>
      <c r="WL170" s="248"/>
      <c r="WM170" s="248"/>
      <c r="WN170" s="247"/>
      <c r="WO170" s="247"/>
      <c r="WP170" s="247"/>
      <c r="WQ170" s="247"/>
      <c r="WR170" s="248"/>
      <c r="WS170" s="248"/>
      <c r="WT170" s="248"/>
      <c r="WU170" s="248"/>
      <c r="WV170" s="247"/>
      <c r="WW170" s="247"/>
      <c r="WX170" s="247"/>
      <c r="WY170" s="247"/>
      <c r="WZ170" s="248"/>
      <c r="XA170" s="248"/>
      <c r="XB170" s="248"/>
      <c r="XC170" s="248"/>
      <c r="XD170" s="247"/>
      <c r="XE170" s="247"/>
      <c r="XF170" s="247"/>
      <c r="XG170" s="247"/>
      <c r="XH170" s="248"/>
      <c r="XI170" s="248"/>
      <c r="XJ170" s="248"/>
      <c r="XK170" s="248"/>
      <c r="XL170" s="247"/>
      <c r="XM170" s="247"/>
      <c r="XN170" s="247"/>
      <c r="XO170" s="247"/>
      <c r="XP170" s="248"/>
      <c r="XQ170" s="248"/>
      <c r="XR170" s="248"/>
      <c r="XS170" s="248"/>
      <c r="XT170" s="247"/>
      <c r="XU170" s="247"/>
      <c r="XV170" s="247"/>
      <c r="XW170" s="247"/>
      <c r="XX170" s="248"/>
      <c r="XY170" s="248"/>
      <c r="XZ170" s="248"/>
      <c r="YA170" s="248"/>
      <c r="YB170" s="247"/>
      <c r="YC170" s="247"/>
      <c r="YD170" s="247"/>
      <c r="YE170" s="247"/>
      <c r="YF170" s="248"/>
      <c r="YG170" s="248"/>
      <c r="YH170" s="248"/>
      <c r="YI170" s="248"/>
      <c r="YJ170" s="247"/>
      <c r="YK170" s="247"/>
      <c r="YL170" s="247"/>
      <c r="YM170" s="247"/>
      <c r="YN170" s="248"/>
      <c r="YO170" s="248"/>
      <c r="YP170" s="248"/>
      <c r="YQ170" s="248"/>
      <c r="YR170" s="247"/>
      <c r="YS170" s="247"/>
      <c r="YT170" s="247"/>
      <c r="YU170" s="247"/>
      <c r="YV170" s="248"/>
      <c r="YW170" s="248"/>
      <c r="YX170" s="248"/>
      <c r="YY170" s="248"/>
      <c r="YZ170" s="247"/>
      <c r="ZA170" s="247"/>
      <c r="ZB170" s="247"/>
      <c r="ZC170" s="247"/>
      <c r="ZD170" s="248"/>
      <c r="ZE170" s="248"/>
      <c r="ZF170" s="248"/>
      <c r="ZG170" s="248"/>
      <c r="ZH170" s="247"/>
      <c r="ZI170" s="247"/>
      <c r="ZJ170" s="247"/>
      <c r="ZK170" s="247"/>
      <c r="ZL170" s="248"/>
      <c r="ZM170" s="248"/>
      <c r="ZN170" s="248"/>
      <c r="ZO170" s="248"/>
      <c r="ZP170" s="247"/>
      <c r="ZQ170" s="247"/>
      <c r="ZR170" s="247"/>
      <c r="ZS170" s="247"/>
      <c r="ZT170" s="248"/>
      <c r="ZU170" s="248"/>
      <c r="ZV170" s="248"/>
      <c r="ZW170" s="248"/>
      <c r="ZX170" s="247"/>
      <c r="ZY170" s="247"/>
      <c r="ZZ170" s="247"/>
      <c r="AAA170" s="247"/>
      <c r="AAB170" s="248"/>
      <c r="AAC170" s="248"/>
      <c r="AAD170" s="248"/>
      <c r="AAE170" s="248"/>
      <c r="AAF170" s="247"/>
      <c r="AAG170" s="247"/>
      <c r="AAH170" s="247"/>
      <c r="AAI170" s="247"/>
      <c r="AAJ170" s="248"/>
      <c r="AAK170" s="248"/>
      <c r="AAL170" s="248"/>
      <c r="AAM170" s="248"/>
      <c r="AAN170" s="247"/>
      <c r="AAO170" s="247"/>
      <c r="AAP170" s="247"/>
      <c r="AAQ170" s="247"/>
      <c r="AAR170" s="248"/>
      <c r="AAS170" s="248"/>
      <c r="AAT170" s="248"/>
      <c r="AAU170" s="248"/>
      <c r="AAV170" s="247"/>
      <c r="AAW170" s="247"/>
      <c r="AAX170" s="247"/>
      <c r="AAY170" s="247"/>
      <c r="AAZ170" s="248"/>
      <c r="ABA170" s="248"/>
      <c r="ABB170" s="248"/>
      <c r="ABC170" s="248"/>
      <c r="ABD170" s="247"/>
      <c r="ABE170" s="247"/>
      <c r="ABF170" s="247"/>
      <c r="ABG170" s="247"/>
      <c r="ABH170" s="248"/>
      <c r="ABI170" s="248"/>
      <c r="ABJ170" s="248"/>
      <c r="ABK170" s="248"/>
      <c r="ABL170" s="247"/>
      <c r="ABM170" s="247"/>
      <c r="ABN170" s="247"/>
      <c r="ABO170" s="247"/>
      <c r="ABP170" s="248"/>
      <c r="ABQ170" s="248"/>
      <c r="ABR170" s="248"/>
      <c r="ABS170" s="248"/>
      <c r="ABT170" s="247"/>
      <c r="ABU170" s="247"/>
      <c r="ABV170" s="247"/>
      <c r="ABW170" s="247"/>
      <c r="ABX170" s="248"/>
      <c r="ABY170" s="248"/>
      <c r="ABZ170" s="248"/>
      <c r="ACA170" s="248"/>
      <c r="ACB170" s="247"/>
      <c r="ACC170" s="247"/>
      <c r="ACD170" s="247"/>
      <c r="ACE170" s="247"/>
      <c r="ACF170" s="248"/>
      <c r="ACG170" s="248"/>
      <c r="ACH170" s="248"/>
      <c r="ACI170" s="248"/>
      <c r="ACJ170" s="247"/>
      <c r="ACK170" s="247"/>
      <c r="ACL170" s="247"/>
      <c r="ACM170" s="247"/>
      <c r="ACN170" s="248"/>
      <c r="ACO170" s="248"/>
      <c r="ACP170" s="248"/>
      <c r="ACQ170" s="248"/>
      <c r="ACR170" s="247"/>
      <c r="ACS170" s="247"/>
      <c r="ACT170" s="247"/>
      <c r="ACU170" s="247"/>
      <c r="ACV170" s="248"/>
      <c r="ACW170" s="248"/>
      <c r="ACX170" s="248"/>
      <c r="ACY170" s="248"/>
      <c r="ACZ170" s="247"/>
      <c r="ADA170" s="247"/>
      <c r="ADB170" s="247"/>
      <c r="ADC170" s="247"/>
      <c r="ADD170" s="248"/>
      <c r="ADE170" s="248"/>
      <c r="ADF170" s="248"/>
      <c r="ADG170" s="248"/>
      <c r="ADH170" s="247"/>
      <c r="ADI170" s="247"/>
      <c r="ADJ170" s="247"/>
      <c r="ADK170" s="247"/>
      <c r="ADL170" s="248"/>
      <c r="ADM170" s="248"/>
      <c r="ADN170" s="248"/>
      <c r="ADO170" s="248"/>
      <c r="ADP170" s="247"/>
      <c r="ADQ170" s="247"/>
      <c r="ADR170" s="247"/>
      <c r="ADS170" s="247"/>
      <c r="ADT170" s="248"/>
      <c r="ADU170" s="248"/>
      <c r="ADV170" s="248"/>
      <c r="ADW170" s="248"/>
      <c r="ADX170" s="247"/>
      <c r="ADY170" s="247"/>
      <c r="ADZ170" s="247"/>
      <c r="AEA170" s="247"/>
      <c r="AEB170" s="248"/>
      <c r="AEC170" s="248"/>
      <c r="AED170" s="248"/>
      <c r="AEE170" s="248"/>
      <c r="AEF170" s="247"/>
      <c r="AEG170" s="247"/>
      <c r="AEH170" s="247"/>
      <c r="AEI170" s="247"/>
      <c r="AEJ170" s="248"/>
      <c r="AEK170" s="248"/>
      <c r="AEL170" s="248"/>
      <c r="AEM170" s="248"/>
      <c r="AEN170" s="247"/>
      <c r="AEO170" s="247"/>
      <c r="AEP170" s="247"/>
      <c r="AEQ170" s="247"/>
      <c r="AER170" s="248"/>
      <c r="AES170" s="248"/>
      <c r="AET170" s="248"/>
      <c r="AEU170" s="248"/>
      <c r="AEV170" s="247"/>
      <c r="AEW170" s="247"/>
      <c r="AEX170" s="247"/>
      <c r="AEY170" s="247"/>
      <c r="AEZ170" s="248"/>
      <c r="AFA170" s="248"/>
      <c r="AFB170" s="248"/>
      <c r="AFC170" s="248"/>
      <c r="AFD170" s="247"/>
      <c r="AFE170" s="247"/>
      <c r="AFF170" s="247"/>
      <c r="AFG170" s="247"/>
      <c r="AFH170" s="248"/>
      <c r="AFI170" s="248"/>
      <c r="AFJ170" s="248"/>
      <c r="AFK170" s="248"/>
      <c r="AFL170" s="247"/>
      <c r="AFM170" s="247"/>
      <c r="AFN170" s="247"/>
      <c r="AFO170" s="247"/>
      <c r="AFP170" s="248"/>
      <c r="AFQ170" s="248"/>
      <c r="AFR170" s="248"/>
      <c r="AFS170" s="248"/>
      <c r="AFT170" s="247"/>
      <c r="AFU170" s="247"/>
      <c r="AFV170" s="247"/>
      <c r="AFW170" s="247"/>
      <c r="AFX170" s="248"/>
      <c r="AFY170" s="248"/>
      <c r="AFZ170" s="248"/>
      <c r="AGA170" s="248"/>
      <c r="AGB170" s="247"/>
      <c r="AGC170" s="247"/>
      <c r="AGD170" s="247"/>
      <c r="AGE170" s="247"/>
      <c r="AGF170" s="248"/>
      <c r="AGG170" s="248"/>
      <c r="AGH170" s="248"/>
      <c r="AGI170" s="248"/>
      <c r="AGJ170" s="247"/>
      <c r="AGK170" s="247"/>
      <c r="AGL170" s="247"/>
      <c r="AGM170" s="247"/>
      <c r="AGN170" s="248"/>
      <c r="AGO170" s="248"/>
      <c r="AGP170" s="248"/>
      <c r="AGQ170" s="248"/>
      <c r="AGR170" s="247"/>
      <c r="AGS170" s="247"/>
      <c r="AGT170" s="247"/>
      <c r="AGU170" s="247"/>
      <c r="AGV170" s="248"/>
      <c r="AGW170" s="248"/>
      <c r="AGX170" s="248"/>
      <c r="AGY170" s="248"/>
      <c r="AGZ170" s="247"/>
      <c r="AHA170" s="247"/>
      <c r="AHB170" s="247"/>
      <c r="AHC170" s="247"/>
      <c r="AHD170" s="248"/>
      <c r="AHE170" s="248"/>
      <c r="AHF170" s="248"/>
      <c r="AHG170" s="248"/>
      <c r="AHH170" s="247"/>
      <c r="AHI170" s="247"/>
      <c r="AHJ170" s="247"/>
      <c r="AHK170" s="247"/>
      <c r="AHL170" s="248"/>
      <c r="AHM170" s="248"/>
      <c r="AHN170" s="248"/>
      <c r="AHO170" s="248"/>
      <c r="AHP170" s="247"/>
      <c r="AHQ170" s="247"/>
      <c r="AHR170" s="247"/>
      <c r="AHS170" s="247"/>
      <c r="AHT170" s="248"/>
      <c r="AHU170" s="248"/>
      <c r="AHV170" s="248"/>
      <c r="AHW170" s="248"/>
      <c r="AHX170" s="247"/>
      <c r="AHY170" s="247"/>
      <c r="AHZ170" s="247"/>
      <c r="AIA170" s="247"/>
      <c r="AIB170" s="248"/>
      <c r="AIC170" s="248"/>
      <c r="AID170" s="248"/>
      <c r="AIE170" s="248"/>
      <c r="AIF170" s="247"/>
      <c r="AIG170" s="247"/>
      <c r="AIH170" s="247"/>
      <c r="AII170" s="247"/>
      <c r="AIJ170" s="248"/>
      <c r="AIK170" s="248"/>
      <c r="AIL170" s="248"/>
      <c r="AIM170" s="248"/>
      <c r="AIN170" s="247"/>
      <c r="AIO170" s="247"/>
      <c r="AIP170" s="247"/>
      <c r="AIQ170" s="247"/>
      <c r="AIR170" s="248"/>
      <c r="AIS170" s="248"/>
      <c r="AIT170" s="248"/>
      <c r="AIU170" s="248"/>
      <c r="AIV170" s="247"/>
      <c r="AIW170" s="247"/>
      <c r="AIX170" s="247"/>
      <c r="AIY170" s="247"/>
      <c r="AIZ170" s="248"/>
      <c r="AJA170" s="248"/>
      <c r="AJB170" s="248"/>
      <c r="AJC170" s="248"/>
      <c r="AJD170" s="247"/>
      <c r="AJE170" s="247"/>
      <c r="AJF170" s="247"/>
      <c r="AJG170" s="247"/>
      <c r="AJH170" s="248"/>
      <c r="AJI170" s="248"/>
      <c r="AJJ170" s="248"/>
      <c r="AJK170" s="248"/>
      <c r="AJL170" s="247"/>
      <c r="AJM170" s="247"/>
      <c r="AJN170" s="247"/>
      <c r="AJO170" s="247"/>
      <c r="AJP170" s="248"/>
      <c r="AJQ170" s="248"/>
      <c r="AJR170" s="248"/>
      <c r="AJS170" s="248"/>
      <c r="AJT170" s="247"/>
      <c r="AJU170" s="247"/>
      <c r="AJV170" s="247"/>
      <c r="AJW170" s="247"/>
      <c r="AJX170" s="248"/>
      <c r="AJY170" s="248"/>
      <c r="AJZ170" s="248"/>
      <c r="AKA170" s="248"/>
      <c r="AKB170" s="247"/>
      <c r="AKC170" s="247"/>
      <c r="AKD170" s="247"/>
      <c r="AKE170" s="247"/>
      <c r="AKF170" s="248"/>
      <c r="AKG170" s="248"/>
      <c r="AKH170" s="248"/>
      <c r="AKI170" s="248"/>
      <c r="AKJ170" s="247"/>
      <c r="AKK170" s="247"/>
      <c r="AKL170" s="247"/>
      <c r="AKM170" s="247"/>
      <c r="AKN170" s="248"/>
      <c r="AKO170" s="248"/>
      <c r="AKP170" s="248"/>
      <c r="AKQ170" s="248"/>
      <c r="AKR170" s="247"/>
      <c r="AKS170" s="247"/>
      <c r="AKT170" s="247"/>
      <c r="AKU170" s="247"/>
      <c r="AKV170" s="248"/>
      <c r="AKW170" s="248"/>
      <c r="AKX170" s="248"/>
      <c r="AKY170" s="248"/>
      <c r="AKZ170" s="247"/>
      <c r="ALA170" s="247"/>
      <c r="ALB170" s="247"/>
      <c r="ALC170" s="247"/>
      <c r="ALD170" s="248"/>
      <c r="ALE170" s="248"/>
      <c r="ALF170" s="248"/>
      <c r="ALG170" s="248"/>
      <c r="ALH170" s="247"/>
      <c r="ALI170" s="247"/>
      <c r="ALJ170" s="247"/>
      <c r="ALK170" s="247"/>
      <c r="ALL170" s="248"/>
      <c r="ALM170" s="248"/>
      <c r="ALN170" s="248"/>
      <c r="ALO170" s="248"/>
      <c r="ALP170" s="247"/>
      <c r="ALQ170" s="247"/>
      <c r="ALR170" s="247"/>
      <c r="ALS170" s="247"/>
      <c r="ALT170" s="248"/>
      <c r="ALU170" s="248"/>
      <c r="ALV170" s="248"/>
      <c r="ALW170" s="248"/>
      <c r="ALX170" s="247"/>
      <c r="ALY170" s="247"/>
      <c r="ALZ170" s="247"/>
      <c r="AMA170" s="247"/>
      <c r="AMB170" s="248"/>
      <c r="AMC170" s="248"/>
      <c r="AMD170" s="248"/>
      <c r="AME170" s="248"/>
      <c r="AMF170" s="247"/>
      <c r="AMG170" s="247"/>
      <c r="AMH170" s="247"/>
      <c r="AMI170" s="247"/>
      <c r="AMJ170" s="248"/>
      <c r="AMK170" s="248"/>
      <c r="AML170" s="248"/>
      <c r="AMM170" s="248"/>
      <c r="AMN170" s="247"/>
      <c r="AMO170" s="247"/>
      <c r="AMP170" s="247"/>
      <c r="AMQ170" s="247"/>
      <c r="AMR170" s="248"/>
      <c r="AMS170" s="248"/>
      <c r="AMT170" s="248"/>
      <c r="AMU170" s="248"/>
      <c r="AMV170" s="247"/>
      <c r="AMW170" s="247"/>
      <c r="AMX170" s="247"/>
      <c r="AMY170" s="247"/>
      <c r="AMZ170" s="248"/>
      <c r="ANA170" s="248"/>
      <c r="ANB170" s="248"/>
      <c r="ANC170" s="248"/>
      <c r="AND170" s="247"/>
      <c r="ANE170" s="247"/>
      <c r="ANF170" s="247"/>
      <c r="ANG170" s="247"/>
      <c r="ANH170" s="248"/>
      <c r="ANI170" s="248"/>
      <c r="ANJ170" s="248"/>
      <c r="ANK170" s="248"/>
      <c r="ANL170" s="247"/>
      <c r="ANM170" s="247"/>
      <c r="ANN170" s="247"/>
      <c r="ANO170" s="247"/>
      <c r="ANP170" s="248"/>
      <c r="ANQ170" s="248"/>
      <c r="ANR170" s="248"/>
      <c r="ANS170" s="248"/>
      <c r="ANT170" s="247"/>
      <c r="ANU170" s="247"/>
      <c r="ANV170" s="247"/>
      <c r="ANW170" s="247"/>
      <c r="ANX170" s="248"/>
      <c r="ANY170" s="248"/>
      <c r="ANZ170" s="248"/>
      <c r="AOA170" s="248"/>
      <c r="AOB170" s="247"/>
      <c r="AOC170" s="247"/>
      <c r="AOD170" s="247"/>
      <c r="AOE170" s="247"/>
      <c r="AOF170" s="248"/>
      <c r="AOG170" s="248"/>
      <c r="AOH170" s="248"/>
      <c r="AOI170" s="248"/>
      <c r="AOJ170" s="247"/>
      <c r="AOK170" s="247"/>
      <c r="AOL170" s="247"/>
      <c r="AOM170" s="247"/>
      <c r="AON170" s="248"/>
      <c r="AOO170" s="248"/>
      <c r="AOP170" s="248"/>
      <c r="AOQ170" s="248"/>
      <c r="AOR170" s="247"/>
      <c r="AOS170" s="247"/>
      <c r="AOT170" s="247"/>
      <c r="AOU170" s="247"/>
      <c r="AOV170" s="248"/>
      <c r="AOW170" s="248"/>
      <c r="AOX170" s="248"/>
      <c r="AOY170" s="248"/>
      <c r="AOZ170" s="247"/>
      <c r="APA170" s="247"/>
      <c r="APB170" s="247"/>
      <c r="APC170" s="247"/>
      <c r="APD170" s="248"/>
      <c r="APE170" s="248"/>
      <c r="APF170" s="248"/>
      <c r="APG170" s="248"/>
      <c r="APH170" s="247"/>
      <c r="API170" s="247"/>
      <c r="APJ170" s="247"/>
      <c r="APK170" s="247"/>
      <c r="APL170" s="248"/>
      <c r="APM170" s="248"/>
      <c r="APN170" s="248"/>
      <c r="APO170" s="248"/>
      <c r="APP170" s="247"/>
      <c r="APQ170" s="247"/>
      <c r="APR170" s="247"/>
      <c r="APS170" s="247"/>
      <c r="APT170" s="248"/>
      <c r="APU170" s="248"/>
      <c r="APV170" s="248"/>
      <c r="APW170" s="248"/>
      <c r="APX170" s="247"/>
      <c r="APY170" s="247"/>
      <c r="APZ170" s="247"/>
      <c r="AQA170" s="247"/>
      <c r="AQB170" s="248"/>
      <c r="AQC170" s="248"/>
      <c r="AQD170" s="248"/>
      <c r="AQE170" s="248"/>
      <c r="AQF170" s="247"/>
      <c r="AQG170" s="247"/>
      <c r="AQH170" s="247"/>
      <c r="AQI170" s="247"/>
      <c r="AQJ170" s="248"/>
      <c r="AQK170" s="248"/>
      <c r="AQL170" s="248"/>
      <c r="AQM170" s="248"/>
      <c r="AQN170" s="247"/>
      <c r="AQO170" s="247"/>
      <c r="AQP170" s="247"/>
      <c r="AQQ170" s="247"/>
      <c r="AQR170" s="248"/>
      <c r="AQS170" s="248"/>
      <c r="AQT170" s="248"/>
      <c r="AQU170" s="248"/>
      <c r="AQV170" s="247"/>
      <c r="AQW170" s="247"/>
      <c r="AQX170" s="247"/>
      <c r="AQY170" s="247"/>
      <c r="AQZ170" s="248"/>
      <c r="ARA170" s="248"/>
      <c r="ARB170" s="248"/>
      <c r="ARC170" s="248"/>
      <c r="ARD170" s="247"/>
      <c r="ARE170" s="247"/>
      <c r="ARF170" s="247"/>
      <c r="ARG170" s="247"/>
      <c r="ARH170" s="248"/>
      <c r="ARI170" s="248"/>
      <c r="ARJ170" s="248"/>
      <c r="ARK170" s="248"/>
      <c r="ARL170" s="247"/>
      <c r="ARM170" s="247"/>
      <c r="ARN170" s="247"/>
      <c r="ARO170" s="247"/>
      <c r="ARP170" s="248"/>
      <c r="ARQ170" s="248"/>
      <c r="ARR170" s="248"/>
      <c r="ARS170" s="248"/>
      <c r="ART170" s="247"/>
      <c r="ARU170" s="247"/>
      <c r="ARV170" s="247"/>
      <c r="ARW170" s="247"/>
      <c r="ARX170" s="248"/>
      <c r="ARY170" s="248"/>
      <c r="ARZ170" s="248"/>
      <c r="ASA170" s="248"/>
      <c r="ASB170" s="247"/>
      <c r="ASC170" s="247"/>
      <c r="ASD170" s="247"/>
      <c r="ASE170" s="247"/>
      <c r="ASF170" s="248"/>
      <c r="ASG170" s="248"/>
      <c r="ASH170" s="248"/>
      <c r="ASI170" s="248"/>
      <c r="ASJ170" s="247"/>
      <c r="ASK170" s="247"/>
      <c r="ASL170" s="247"/>
      <c r="ASM170" s="247"/>
      <c r="ASN170" s="248"/>
      <c r="ASO170" s="248"/>
      <c r="ASP170" s="248"/>
      <c r="ASQ170" s="248"/>
      <c r="ASR170" s="247"/>
      <c r="ASS170" s="247"/>
      <c r="AST170" s="247"/>
      <c r="ASU170" s="247"/>
      <c r="ASV170" s="248"/>
      <c r="ASW170" s="248"/>
      <c r="ASX170" s="248"/>
      <c r="ASY170" s="248"/>
      <c r="ASZ170" s="247"/>
      <c r="ATA170" s="247"/>
      <c r="ATB170" s="247"/>
      <c r="ATC170" s="247"/>
      <c r="ATD170" s="248"/>
      <c r="ATE170" s="248"/>
      <c r="ATF170" s="248"/>
      <c r="ATG170" s="248"/>
      <c r="ATH170" s="247"/>
      <c r="ATI170" s="247"/>
      <c r="ATJ170" s="247"/>
      <c r="ATK170" s="247"/>
      <c r="ATL170" s="248"/>
      <c r="ATM170" s="248"/>
      <c r="ATN170" s="248"/>
      <c r="ATO170" s="248"/>
      <c r="ATP170" s="247"/>
      <c r="ATQ170" s="247"/>
      <c r="ATR170" s="247"/>
      <c r="ATS170" s="247"/>
      <c r="ATT170" s="248"/>
      <c r="ATU170" s="248"/>
      <c r="ATV170" s="248"/>
      <c r="ATW170" s="248"/>
      <c r="ATX170" s="247"/>
      <c r="ATY170" s="247"/>
      <c r="ATZ170" s="247"/>
      <c r="AUA170" s="247"/>
      <c r="AUB170" s="248"/>
      <c r="AUC170" s="248"/>
      <c r="AUD170" s="248"/>
      <c r="AUE170" s="248"/>
      <c r="AUF170" s="247"/>
      <c r="AUG170" s="247"/>
      <c r="AUH170" s="247"/>
      <c r="AUI170" s="247"/>
      <c r="AUJ170" s="248"/>
      <c r="AUK170" s="248"/>
      <c r="AUL170" s="248"/>
      <c r="AUM170" s="248"/>
      <c r="AUN170" s="247"/>
      <c r="AUO170" s="247"/>
      <c r="AUP170" s="247"/>
      <c r="AUQ170" s="247"/>
      <c r="AUR170" s="248"/>
      <c r="AUS170" s="248"/>
      <c r="AUT170" s="248"/>
      <c r="AUU170" s="248"/>
      <c r="AUV170" s="247"/>
      <c r="AUW170" s="247"/>
      <c r="AUX170" s="247"/>
      <c r="AUY170" s="247"/>
      <c r="AUZ170" s="248"/>
      <c r="AVA170" s="248"/>
      <c r="AVB170" s="248"/>
      <c r="AVC170" s="248"/>
      <c r="AVD170" s="247"/>
      <c r="AVE170" s="247"/>
      <c r="AVF170" s="247"/>
      <c r="AVG170" s="247"/>
      <c r="AVH170" s="248"/>
      <c r="AVI170" s="248"/>
      <c r="AVJ170" s="248"/>
      <c r="AVK170" s="248"/>
      <c r="AVL170" s="247"/>
      <c r="AVM170" s="247"/>
      <c r="AVN170" s="247"/>
      <c r="AVO170" s="247"/>
      <c r="AVP170" s="248"/>
      <c r="AVQ170" s="248"/>
      <c r="AVR170" s="248"/>
      <c r="AVS170" s="248"/>
      <c r="AVT170" s="247"/>
      <c r="AVU170" s="247"/>
      <c r="AVV170" s="247"/>
      <c r="AVW170" s="247"/>
      <c r="AVX170" s="248"/>
      <c r="AVY170" s="248"/>
      <c r="AVZ170" s="248"/>
      <c r="AWA170" s="248"/>
      <c r="AWB170" s="247"/>
      <c r="AWC170" s="247"/>
      <c r="AWD170" s="247"/>
      <c r="AWE170" s="247"/>
      <c r="AWF170" s="248"/>
      <c r="AWG170" s="248"/>
      <c r="AWH170" s="248"/>
      <c r="AWI170" s="248"/>
      <c r="AWJ170" s="247"/>
      <c r="AWK170" s="247"/>
      <c r="AWL170" s="247"/>
      <c r="AWM170" s="247"/>
      <c r="AWN170" s="248"/>
      <c r="AWO170" s="248"/>
      <c r="AWP170" s="248"/>
      <c r="AWQ170" s="248"/>
      <c r="AWR170" s="247"/>
      <c r="AWS170" s="247"/>
      <c r="AWT170" s="247"/>
      <c r="AWU170" s="247"/>
      <c r="AWV170" s="248"/>
      <c r="AWW170" s="248"/>
      <c r="AWX170" s="248"/>
      <c r="AWY170" s="248"/>
      <c r="AWZ170" s="247"/>
      <c r="AXA170" s="247"/>
      <c r="AXB170" s="247"/>
      <c r="AXC170" s="247"/>
      <c r="AXD170" s="248"/>
      <c r="AXE170" s="248"/>
      <c r="AXF170" s="248"/>
      <c r="AXG170" s="248"/>
      <c r="AXH170" s="247"/>
      <c r="AXI170" s="247"/>
      <c r="AXJ170" s="247"/>
      <c r="AXK170" s="247"/>
      <c r="AXL170" s="248"/>
      <c r="AXM170" s="248"/>
      <c r="AXN170" s="248"/>
      <c r="AXO170" s="248"/>
      <c r="AXP170" s="247"/>
      <c r="AXQ170" s="247"/>
      <c r="AXR170" s="247"/>
      <c r="AXS170" s="247"/>
      <c r="AXT170" s="248"/>
      <c r="AXU170" s="248"/>
      <c r="AXV170" s="248"/>
      <c r="AXW170" s="248"/>
      <c r="AXX170" s="247"/>
      <c r="AXY170" s="247"/>
      <c r="AXZ170" s="247"/>
      <c r="AYA170" s="247"/>
      <c r="AYB170" s="248"/>
      <c r="AYC170" s="248"/>
      <c r="AYD170" s="248"/>
      <c r="AYE170" s="248"/>
      <c r="AYF170" s="247"/>
      <c r="AYG170" s="247"/>
      <c r="AYH170" s="247"/>
      <c r="AYI170" s="247"/>
      <c r="AYJ170" s="248"/>
      <c r="AYK170" s="248"/>
      <c r="AYL170" s="248"/>
      <c r="AYM170" s="248"/>
      <c r="AYN170" s="247"/>
      <c r="AYO170" s="247"/>
      <c r="AYP170" s="247"/>
      <c r="AYQ170" s="247"/>
      <c r="AYR170" s="248"/>
      <c r="AYS170" s="248"/>
      <c r="AYT170" s="248"/>
      <c r="AYU170" s="248"/>
      <c r="AYV170" s="247"/>
      <c r="AYW170" s="247"/>
      <c r="AYX170" s="247"/>
      <c r="AYY170" s="247"/>
      <c r="AYZ170" s="248"/>
      <c r="AZA170" s="248"/>
      <c r="AZB170" s="248"/>
      <c r="AZC170" s="248"/>
      <c r="AZD170" s="247"/>
      <c r="AZE170" s="247"/>
      <c r="AZF170" s="247"/>
      <c r="AZG170" s="247"/>
      <c r="AZH170" s="248"/>
      <c r="AZI170" s="248"/>
      <c r="AZJ170" s="248"/>
      <c r="AZK170" s="248"/>
      <c r="AZL170" s="247"/>
      <c r="AZM170" s="247"/>
      <c r="AZN170" s="247"/>
      <c r="AZO170" s="247"/>
      <c r="AZP170" s="248"/>
      <c r="AZQ170" s="248"/>
      <c r="AZR170" s="248"/>
      <c r="AZS170" s="248"/>
      <c r="AZT170" s="247"/>
      <c r="AZU170" s="247"/>
      <c r="AZV170" s="247"/>
      <c r="AZW170" s="247"/>
      <c r="AZX170" s="248"/>
      <c r="AZY170" s="248"/>
      <c r="AZZ170" s="248"/>
      <c r="BAA170" s="248"/>
      <c r="BAB170" s="247"/>
      <c r="BAC170" s="247"/>
      <c r="BAD170" s="247"/>
      <c r="BAE170" s="247"/>
      <c r="BAF170" s="248"/>
      <c r="BAG170" s="248"/>
      <c r="BAH170" s="248"/>
      <c r="BAI170" s="248"/>
      <c r="BAJ170" s="247"/>
      <c r="BAK170" s="247"/>
      <c r="BAL170" s="247"/>
      <c r="BAM170" s="247"/>
      <c r="BAN170" s="248"/>
      <c r="BAO170" s="248"/>
      <c r="BAP170" s="248"/>
      <c r="BAQ170" s="248"/>
      <c r="BAR170" s="247"/>
      <c r="BAS170" s="247"/>
      <c r="BAT170" s="247"/>
      <c r="BAU170" s="247"/>
      <c r="BAV170" s="248"/>
      <c r="BAW170" s="248"/>
      <c r="BAX170" s="248"/>
      <c r="BAY170" s="248"/>
      <c r="BAZ170" s="247"/>
      <c r="BBA170" s="247"/>
      <c r="BBB170" s="247"/>
      <c r="BBC170" s="247"/>
      <c r="BBD170" s="248"/>
      <c r="BBE170" s="248"/>
      <c r="BBF170" s="248"/>
      <c r="BBG170" s="248"/>
      <c r="BBH170" s="247"/>
      <c r="BBI170" s="247"/>
      <c r="BBJ170" s="247"/>
      <c r="BBK170" s="247"/>
      <c r="BBL170" s="248"/>
      <c r="BBM170" s="248"/>
      <c r="BBN170" s="248"/>
      <c r="BBO170" s="248"/>
      <c r="BBP170" s="247"/>
      <c r="BBQ170" s="247"/>
      <c r="BBR170" s="247"/>
      <c r="BBS170" s="247"/>
      <c r="BBT170" s="248"/>
      <c r="BBU170" s="248"/>
      <c r="BBV170" s="248"/>
      <c r="BBW170" s="248"/>
      <c r="BBX170" s="247"/>
      <c r="BBY170" s="247"/>
      <c r="BBZ170" s="247"/>
      <c r="BCA170" s="247"/>
      <c r="BCB170" s="248"/>
      <c r="BCC170" s="248"/>
      <c r="BCD170" s="248"/>
      <c r="BCE170" s="248"/>
      <c r="BCF170" s="247"/>
      <c r="BCG170" s="247"/>
      <c r="BCH170" s="247"/>
      <c r="BCI170" s="247"/>
      <c r="BCJ170" s="248"/>
      <c r="BCK170" s="248"/>
      <c r="BCL170" s="248"/>
      <c r="BCM170" s="248"/>
      <c r="BCN170" s="247"/>
      <c r="BCO170" s="247"/>
      <c r="BCP170" s="247"/>
      <c r="BCQ170" s="247"/>
      <c r="BCR170" s="248"/>
      <c r="BCS170" s="248"/>
      <c r="BCT170" s="248"/>
      <c r="BCU170" s="248"/>
      <c r="BCV170" s="247"/>
      <c r="BCW170" s="247"/>
      <c r="BCX170" s="247"/>
      <c r="BCY170" s="247"/>
      <c r="BCZ170" s="248"/>
      <c r="BDA170" s="248"/>
      <c r="BDB170" s="248"/>
      <c r="BDC170" s="248"/>
      <c r="BDD170" s="247"/>
      <c r="BDE170" s="247"/>
      <c r="BDF170" s="247"/>
      <c r="BDG170" s="247"/>
      <c r="BDH170" s="248"/>
      <c r="BDI170" s="248"/>
      <c r="BDJ170" s="248"/>
      <c r="BDK170" s="248"/>
      <c r="BDL170" s="247"/>
      <c r="BDM170" s="247"/>
      <c r="BDN170" s="247"/>
      <c r="BDO170" s="247"/>
      <c r="BDP170" s="248"/>
      <c r="BDQ170" s="248"/>
      <c r="BDR170" s="248"/>
      <c r="BDS170" s="248"/>
      <c r="BDT170" s="247"/>
      <c r="BDU170" s="247"/>
      <c r="BDV170" s="247"/>
      <c r="BDW170" s="247"/>
      <c r="BDX170" s="248"/>
      <c r="BDY170" s="248"/>
      <c r="BDZ170" s="248"/>
      <c r="BEA170" s="248"/>
      <c r="BEB170" s="247"/>
      <c r="BEC170" s="247"/>
      <c r="BED170" s="247"/>
      <c r="BEE170" s="247"/>
      <c r="BEF170" s="248"/>
      <c r="BEG170" s="248"/>
      <c r="BEH170" s="248"/>
      <c r="BEI170" s="248"/>
      <c r="BEJ170" s="247"/>
      <c r="BEK170" s="247"/>
      <c r="BEL170" s="247"/>
      <c r="BEM170" s="247"/>
      <c r="BEN170" s="248"/>
      <c r="BEO170" s="248"/>
      <c r="BEP170" s="248"/>
      <c r="BEQ170" s="248"/>
      <c r="BER170" s="247"/>
      <c r="BES170" s="247"/>
      <c r="BET170" s="247"/>
      <c r="BEU170" s="247"/>
      <c r="BEV170" s="248"/>
      <c r="BEW170" s="248"/>
      <c r="BEX170" s="248"/>
      <c r="BEY170" s="248"/>
      <c r="BEZ170" s="247"/>
      <c r="BFA170" s="247"/>
      <c r="BFB170" s="247"/>
      <c r="BFC170" s="247"/>
      <c r="BFD170" s="248"/>
      <c r="BFE170" s="248"/>
      <c r="BFF170" s="248"/>
      <c r="BFG170" s="248"/>
      <c r="BFH170" s="247"/>
      <c r="BFI170" s="247"/>
      <c r="BFJ170" s="247"/>
      <c r="BFK170" s="247"/>
      <c r="BFL170" s="248"/>
      <c r="BFM170" s="248"/>
      <c r="BFN170" s="248"/>
      <c r="BFO170" s="248"/>
      <c r="BFP170" s="247"/>
      <c r="BFQ170" s="247"/>
      <c r="BFR170" s="247"/>
      <c r="BFS170" s="247"/>
      <c r="BFT170" s="248"/>
      <c r="BFU170" s="248"/>
      <c r="BFV170" s="248"/>
      <c r="BFW170" s="248"/>
      <c r="BFX170" s="247"/>
      <c r="BFY170" s="247"/>
      <c r="BFZ170" s="247"/>
      <c r="BGA170" s="247"/>
      <c r="BGB170" s="248"/>
      <c r="BGC170" s="248"/>
      <c r="BGD170" s="248"/>
      <c r="BGE170" s="248"/>
      <c r="BGF170" s="247"/>
      <c r="BGG170" s="247"/>
      <c r="BGH170" s="247"/>
      <c r="BGI170" s="247"/>
      <c r="BGJ170" s="248"/>
      <c r="BGK170" s="248"/>
      <c r="BGL170" s="248"/>
      <c r="BGM170" s="248"/>
      <c r="BGN170" s="247"/>
      <c r="BGO170" s="247"/>
      <c r="BGP170" s="247"/>
      <c r="BGQ170" s="247"/>
      <c r="BGR170" s="248"/>
      <c r="BGS170" s="248"/>
      <c r="BGT170" s="248"/>
      <c r="BGU170" s="248"/>
      <c r="BGV170" s="247"/>
      <c r="BGW170" s="247"/>
      <c r="BGX170" s="247"/>
      <c r="BGY170" s="247"/>
      <c r="BGZ170" s="248"/>
      <c r="BHA170" s="248"/>
      <c r="BHB170" s="248"/>
      <c r="BHC170" s="248"/>
      <c r="BHD170" s="247"/>
      <c r="BHE170" s="247"/>
      <c r="BHF170" s="247"/>
      <c r="BHG170" s="247"/>
      <c r="BHH170" s="248"/>
      <c r="BHI170" s="248"/>
      <c r="BHJ170" s="248"/>
      <c r="BHK170" s="248"/>
      <c r="BHL170" s="247"/>
      <c r="BHM170" s="247"/>
      <c r="BHN170" s="247"/>
      <c r="BHO170" s="247"/>
      <c r="BHP170" s="248"/>
      <c r="BHQ170" s="248"/>
      <c r="BHR170" s="248"/>
      <c r="BHS170" s="248"/>
      <c r="BHT170" s="247"/>
      <c r="BHU170" s="247"/>
      <c r="BHV170" s="247"/>
      <c r="BHW170" s="247"/>
      <c r="BHX170" s="248"/>
      <c r="BHY170" s="248"/>
      <c r="BHZ170" s="248"/>
      <c r="BIA170" s="248"/>
      <c r="BIB170" s="247"/>
      <c r="BIC170" s="247"/>
      <c r="BID170" s="247"/>
      <c r="BIE170" s="247"/>
      <c r="BIF170" s="248"/>
      <c r="BIG170" s="248"/>
      <c r="BIH170" s="248"/>
      <c r="BII170" s="248"/>
      <c r="BIJ170" s="247"/>
      <c r="BIK170" s="247"/>
      <c r="BIL170" s="247"/>
      <c r="BIM170" s="247"/>
      <c r="BIN170" s="248"/>
      <c r="BIO170" s="248"/>
      <c r="BIP170" s="248"/>
      <c r="BIQ170" s="248"/>
      <c r="BIR170" s="247"/>
      <c r="BIS170" s="247"/>
      <c r="BIT170" s="247"/>
      <c r="BIU170" s="247"/>
      <c r="BIV170" s="248"/>
      <c r="BIW170" s="248"/>
      <c r="BIX170" s="248"/>
      <c r="BIY170" s="248"/>
      <c r="BIZ170" s="247"/>
      <c r="BJA170" s="247"/>
      <c r="BJB170" s="247"/>
      <c r="BJC170" s="247"/>
      <c r="BJD170" s="248"/>
      <c r="BJE170" s="248"/>
      <c r="BJF170" s="248"/>
      <c r="BJG170" s="248"/>
      <c r="BJH170" s="247"/>
      <c r="BJI170" s="247"/>
      <c r="BJJ170" s="247"/>
      <c r="BJK170" s="247"/>
      <c r="BJL170" s="248"/>
      <c r="BJM170" s="248"/>
      <c r="BJN170" s="248"/>
      <c r="BJO170" s="248"/>
      <c r="BJP170" s="247"/>
      <c r="BJQ170" s="247"/>
      <c r="BJR170" s="247"/>
      <c r="BJS170" s="247"/>
      <c r="BJT170" s="248"/>
      <c r="BJU170" s="248"/>
      <c r="BJV170" s="248"/>
      <c r="BJW170" s="248"/>
      <c r="BJX170" s="247"/>
      <c r="BJY170" s="247"/>
      <c r="BJZ170" s="247"/>
      <c r="BKA170" s="247"/>
      <c r="BKB170" s="248"/>
      <c r="BKC170" s="248"/>
      <c r="BKD170" s="248"/>
      <c r="BKE170" s="248"/>
      <c r="BKF170" s="247"/>
      <c r="BKG170" s="247"/>
      <c r="BKH170" s="247"/>
      <c r="BKI170" s="247"/>
      <c r="BKJ170" s="248"/>
      <c r="BKK170" s="248"/>
      <c r="BKL170" s="248"/>
      <c r="BKM170" s="248"/>
      <c r="BKN170" s="247"/>
      <c r="BKO170" s="247"/>
      <c r="BKP170" s="247"/>
      <c r="BKQ170" s="247"/>
      <c r="BKR170" s="248"/>
      <c r="BKS170" s="248"/>
      <c r="BKT170" s="248"/>
      <c r="BKU170" s="248"/>
      <c r="BKV170" s="247"/>
      <c r="BKW170" s="247"/>
      <c r="BKX170" s="247"/>
      <c r="BKY170" s="247"/>
      <c r="BKZ170" s="248"/>
      <c r="BLA170" s="248"/>
      <c r="BLB170" s="248"/>
      <c r="BLC170" s="248"/>
      <c r="BLD170" s="247"/>
      <c r="BLE170" s="247"/>
      <c r="BLF170" s="247"/>
      <c r="BLG170" s="247"/>
      <c r="BLH170" s="248"/>
      <c r="BLI170" s="248"/>
      <c r="BLJ170" s="248"/>
      <c r="BLK170" s="248"/>
      <c r="BLL170" s="247"/>
      <c r="BLM170" s="247"/>
      <c r="BLN170" s="247"/>
      <c r="BLO170" s="247"/>
      <c r="BLP170" s="248"/>
      <c r="BLQ170" s="248"/>
      <c r="BLR170" s="248"/>
      <c r="BLS170" s="248"/>
      <c r="BLT170" s="247"/>
      <c r="BLU170" s="247"/>
      <c r="BLV170" s="247"/>
      <c r="BLW170" s="247"/>
      <c r="BLX170" s="248"/>
      <c r="BLY170" s="248"/>
      <c r="BLZ170" s="248"/>
      <c r="BMA170" s="248"/>
      <c r="BMB170" s="247"/>
      <c r="BMC170" s="247"/>
      <c r="BMD170" s="247"/>
      <c r="BME170" s="247"/>
      <c r="BMF170" s="248"/>
      <c r="BMG170" s="248"/>
      <c r="BMH170" s="248"/>
      <c r="BMI170" s="248"/>
      <c r="BMJ170" s="247"/>
      <c r="BMK170" s="247"/>
      <c r="BML170" s="247"/>
      <c r="BMM170" s="247"/>
      <c r="BMN170" s="248"/>
      <c r="BMO170" s="248"/>
      <c r="BMP170" s="248"/>
      <c r="BMQ170" s="248"/>
      <c r="BMR170" s="247"/>
      <c r="BMS170" s="247"/>
      <c r="BMT170" s="247"/>
      <c r="BMU170" s="247"/>
      <c r="BMV170" s="248"/>
      <c r="BMW170" s="248"/>
      <c r="BMX170" s="248"/>
      <c r="BMY170" s="248"/>
      <c r="BMZ170" s="247"/>
      <c r="BNA170" s="247"/>
      <c r="BNB170" s="247"/>
      <c r="BNC170" s="247"/>
      <c r="BND170" s="248"/>
      <c r="BNE170" s="248"/>
      <c r="BNF170" s="248"/>
      <c r="BNG170" s="248"/>
      <c r="BNH170" s="247"/>
      <c r="BNI170" s="247"/>
      <c r="BNJ170" s="247"/>
      <c r="BNK170" s="247"/>
      <c r="BNL170" s="248"/>
      <c r="BNM170" s="248"/>
      <c r="BNN170" s="248"/>
      <c r="BNO170" s="248"/>
      <c r="BNP170" s="247"/>
      <c r="BNQ170" s="247"/>
      <c r="BNR170" s="247"/>
      <c r="BNS170" s="247"/>
      <c r="BNT170" s="248"/>
      <c r="BNU170" s="248"/>
      <c r="BNV170" s="248"/>
      <c r="BNW170" s="248"/>
      <c r="BNX170" s="247"/>
      <c r="BNY170" s="247"/>
      <c r="BNZ170" s="247"/>
      <c r="BOA170" s="247"/>
      <c r="BOB170" s="248"/>
      <c r="BOC170" s="248"/>
      <c r="BOD170" s="248"/>
      <c r="BOE170" s="248"/>
      <c r="BOF170" s="247"/>
      <c r="BOG170" s="247"/>
      <c r="BOH170" s="247"/>
      <c r="BOI170" s="247"/>
      <c r="BOJ170" s="248"/>
      <c r="BOK170" s="248"/>
      <c r="BOL170" s="248"/>
      <c r="BOM170" s="248"/>
      <c r="BON170" s="247"/>
      <c r="BOO170" s="247"/>
      <c r="BOP170" s="247"/>
      <c r="BOQ170" s="247"/>
      <c r="BOR170" s="248"/>
      <c r="BOS170" s="248"/>
      <c r="BOT170" s="248"/>
      <c r="BOU170" s="248"/>
      <c r="BOV170" s="247"/>
      <c r="BOW170" s="247"/>
      <c r="BOX170" s="247"/>
      <c r="BOY170" s="247"/>
      <c r="BOZ170" s="248"/>
      <c r="BPA170" s="248"/>
      <c r="BPB170" s="248"/>
      <c r="BPC170" s="248"/>
      <c r="BPD170" s="247"/>
      <c r="BPE170" s="247"/>
      <c r="BPF170" s="247"/>
      <c r="BPG170" s="247"/>
      <c r="BPH170" s="248"/>
      <c r="BPI170" s="248"/>
      <c r="BPJ170" s="248"/>
      <c r="BPK170" s="248"/>
      <c r="BPL170" s="247"/>
      <c r="BPM170" s="247"/>
      <c r="BPN170" s="247"/>
      <c r="BPO170" s="247"/>
      <c r="BPP170" s="248"/>
      <c r="BPQ170" s="248"/>
      <c r="BPR170" s="248"/>
      <c r="BPS170" s="248"/>
      <c r="BPT170" s="247"/>
      <c r="BPU170" s="247"/>
      <c r="BPV170" s="247"/>
      <c r="BPW170" s="247"/>
      <c r="BPX170" s="248"/>
      <c r="BPY170" s="248"/>
      <c r="BPZ170" s="248"/>
      <c r="BQA170" s="248"/>
      <c r="BQB170" s="247"/>
      <c r="BQC170" s="247"/>
      <c r="BQD170" s="247"/>
      <c r="BQE170" s="247"/>
      <c r="BQF170" s="248"/>
      <c r="BQG170" s="248"/>
      <c r="BQH170" s="248"/>
      <c r="BQI170" s="248"/>
      <c r="BQJ170" s="247"/>
      <c r="BQK170" s="247"/>
      <c r="BQL170" s="247"/>
      <c r="BQM170" s="247"/>
      <c r="BQN170" s="248"/>
      <c r="BQO170" s="248"/>
      <c r="BQP170" s="248"/>
      <c r="BQQ170" s="248"/>
      <c r="BQR170" s="247"/>
      <c r="BQS170" s="247"/>
      <c r="BQT170" s="247"/>
      <c r="BQU170" s="247"/>
      <c r="BQV170" s="248"/>
      <c r="BQW170" s="248"/>
      <c r="BQX170" s="248"/>
      <c r="BQY170" s="248"/>
      <c r="BQZ170" s="247"/>
      <c r="BRA170" s="247"/>
      <c r="BRB170" s="247"/>
      <c r="BRC170" s="247"/>
      <c r="BRD170" s="248"/>
      <c r="BRE170" s="248"/>
      <c r="BRF170" s="248"/>
      <c r="BRG170" s="248"/>
      <c r="BRH170" s="247"/>
      <c r="BRI170" s="247"/>
      <c r="BRJ170" s="247"/>
      <c r="BRK170" s="247"/>
      <c r="BRL170" s="248"/>
      <c r="BRM170" s="248"/>
      <c r="BRN170" s="248"/>
      <c r="BRO170" s="248"/>
      <c r="BRP170" s="247"/>
      <c r="BRQ170" s="247"/>
      <c r="BRR170" s="247"/>
      <c r="BRS170" s="247"/>
      <c r="BRT170" s="248"/>
      <c r="BRU170" s="248"/>
      <c r="BRV170" s="248"/>
      <c r="BRW170" s="248"/>
      <c r="BRX170" s="247"/>
      <c r="BRY170" s="247"/>
      <c r="BRZ170" s="247"/>
      <c r="BSA170" s="247"/>
      <c r="BSB170" s="248"/>
      <c r="BSC170" s="248"/>
      <c r="BSD170" s="248"/>
      <c r="BSE170" s="248"/>
      <c r="BSF170" s="247"/>
      <c r="BSG170" s="247"/>
      <c r="BSH170" s="247"/>
      <c r="BSI170" s="247"/>
      <c r="BSJ170" s="248"/>
      <c r="BSK170" s="248"/>
      <c r="BSL170" s="248"/>
      <c r="BSM170" s="248"/>
      <c r="BSN170" s="247"/>
      <c r="BSO170" s="247"/>
      <c r="BSP170" s="247"/>
      <c r="BSQ170" s="247"/>
      <c r="BSR170" s="248"/>
      <c r="BSS170" s="248"/>
      <c r="BST170" s="248"/>
      <c r="BSU170" s="248"/>
      <c r="BSV170" s="247"/>
      <c r="BSW170" s="247"/>
      <c r="BSX170" s="247"/>
      <c r="BSY170" s="247"/>
      <c r="BSZ170" s="248"/>
      <c r="BTA170" s="248"/>
      <c r="BTB170" s="248"/>
      <c r="BTC170" s="248"/>
      <c r="BTD170" s="247"/>
      <c r="BTE170" s="247"/>
      <c r="BTF170" s="247"/>
      <c r="BTG170" s="247"/>
      <c r="BTH170" s="248"/>
      <c r="BTI170" s="248"/>
      <c r="BTJ170" s="248"/>
      <c r="BTK170" s="248"/>
      <c r="BTL170" s="247"/>
      <c r="BTM170" s="247"/>
      <c r="BTN170" s="247"/>
      <c r="BTO170" s="247"/>
      <c r="BTP170" s="248"/>
      <c r="BTQ170" s="248"/>
      <c r="BTR170" s="248"/>
      <c r="BTS170" s="248"/>
      <c r="BTT170" s="247"/>
      <c r="BTU170" s="247"/>
      <c r="BTV170" s="247"/>
      <c r="BTW170" s="247"/>
      <c r="BTX170" s="248"/>
      <c r="BTY170" s="248"/>
      <c r="BTZ170" s="248"/>
      <c r="BUA170" s="248"/>
      <c r="BUB170" s="247"/>
      <c r="BUC170" s="247"/>
      <c r="BUD170" s="247"/>
      <c r="BUE170" s="247"/>
      <c r="BUF170" s="248"/>
      <c r="BUG170" s="248"/>
      <c r="BUH170" s="248"/>
      <c r="BUI170" s="248"/>
      <c r="BUJ170" s="247"/>
      <c r="BUK170" s="247"/>
      <c r="BUL170" s="247"/>
      <c r="BUM170" s="247"/>
      <c r="BUN170" s="248"/>
      <c r="BUO170" s="248"/>
      <c r="BUP170" s="248"/>
      <c r="BUQ170" s="248"/>
      <c r="BUR170" s="247"/>
      <c r="BUS170" s="247"/>
      <c r="BUT170" s="247"/>
      <c r="BUU170" s="247"/>
      <c r="BUV170" s="248"/>
      <c r="BUW170" s="248"/>
      <c r="BUX170" s="248"/>
      <c r="BUY170" s="248"/>
      <c r="BUZ170" s="247"/>
      <c r="BVA170" s="247"/>
      <c r="BVB170" s="247"/>
      <c r="BVC170" s="247"/>
      <c r="BVD170" s="248"/>
      <c r="BVE170" s="248"/>
      <c r="BVF170" s="248"/>
      <c r="BVG170" s="248"/>
      <c r="BVH170" s="247"/>
      <c r="BVI170" s="247"/>
      <c r="BVJ170" s="247"/>
      <c r="BVK170" s="247"/>
      <c r="BVL170" s="248"/>
      <c r="BVM170" s="248"/>
      <c r="BVN170" s="248"/>
      <c r="BVO170" s="248"/>
      <c r="BVP170" s="247"/>
      <c r="BVQ170" s="247"/>
      <c r="BVR170" s="247"/>
      <c r="BVS170" s="247"/>
      <c r="BVT170" s="248"/>
      <c r="BVU170" s="248"/>
      <c r="BVV170" s="248"/>
      <c r="BVW170" s="248"/>
      <c r="BVX170" s="247"/>
      <c r="BVY170" s="247"/>
      <c r="BVZ170" s="247"/>
      <c r="BWA170" s="247"/>
      <c r="BWB170" s="248"/>
      <c r="BWC170" s="248"/>
      <c r="BWD170" s="248"/>
      <c r="BWE170" s="248"/>
      <c r="BWF170" s="247"/>
      <c r="BWG170" s="247"/>
      <c r="BWH170" s="247"/>
      <c r="BWI170" s="247"/>
      <c r="BWJ170" s="248"/>
      <c r="BWK170" s="248"/>
      <c r="BWL170" s="248"/>
      <c r="BWM170" s="248"/>
      <c r="BWN170" s="247"/>
      <c r="BWO170" s="247"/>
      <c r="BWP170" s="247"/>
      <c r="BWQ170" s="247"/>
      <c r="BWR170" s="248"/>
      <c r="BWS170" s="248"/>
      <c r="BWT170" s="248"/>
      <c r="BWU170" s="248"/>
      <c r="BWV170" s="247"/>
      <c r="BWW170" s="247"/>
      <c r="BWX170" s="247"/>
      <c r="BWY170" s="247"/>
      <c r="BWZ170" s="248"/>
      <c r="BXA170" s="248"/>
      <c r="BXB170" s="248"/>
      <c r="BXC170" s="248"/>
      <c r="BXD170" s="247"/>
      <c r="BXE170" s="247"/>
      <c r="BXF170" s="247"/>
      <c r="BXG170" s="247"/>
      <c r="BXH170" s="248"/>
      <c r="BXI170" s="248"/>
      <c r="BXJ170" s="248"/>
      <c r="BXK170" s="248"/>
      <c r="BXL170" s="247"/>
      <c r="BXM170" s="247"/>
      <c r="BXN170" s="247"/>
      <c r="BXO170" s="247"/>
      <c r="BXP170" s="248"/>
      <c r="BXQ170" s="248"/>
      <c r="BXR170" s="248"/>
      <c r="BXS170" s="248"/>
      <c r="BXT170" s="247"/>
      <c r="BXU170" s="247"/>
      <c r="BXV170" s="247"/>
      <c r="BXW170" s="247"/>
      <c r="BXX170" s="248"/>
      <c r="BXY170" s="248"/>
      <c r="BXZ170" s="248"/>
      <c r="BYA170" s="248"/>
      <c r="BYB170" s="247"/>
      <c r="BYC170" s="247"/>
      <c r="BYD170" s="247"/>
      <c r="BYE170" s="247"/>
      <c r="BYF170" s="248"/>
      <c r="BYG170" s="248"/>
      <c r="BYH170" s="248"/>
      <c r="BYI170" s="248"/>
      <c r="BYJ170" s="247"/>
      <c r="BYK170" s="247"/>
      <c r="BYL170" s="247"/>
      <c r="BYM170" s="247"/>
      <c r="BYN170" s="248"/>
      <c r="BYO170" s="248"/>
      <c r="BYP170" s="248"/>
      <c r="BYQ170" s="248"/>
      <c r="BYR170" s="247"/>
      <c r="BYS170" s="247"/>
      <c r="BYT170" s="247"/>
      <c r="BYU170" s="247"/>
      <c r="BYV170" s="248"/>
      <c r="BYW170" s="248"/>
      <c r="BYX170" s="248"/>
      <c r="BYY170" s="248"/>
      <c r="BYZ170" s="247"/>
      <c r="BZA170" s="247"/>
      <c r="BZB170" s="247"/>
      <c r="BZC170" s="247"/>
      <c r="BZD170" s="248"/>
      <c r="BZE170" s="248"/>
      <c r="BZF170" s="248"/>
      <c r="BZG170" s="248"/>
      <c r="BZH170" s="247"/>
      <c r="BZI170" s="247"/>
      <c r="BZJ170" s="247"/>
      <c r="BZK170" s="247"/>
      <c r="BZL170" s="248"/>
      <c r="BZM170" s="248"/>
      <c r="BZN170" s="248"/>
      <c r="BZO170" s="248"/>
      <c r="BZP170" s="247"/>
      <c r="BZQ170" s="247"/>
      <c r="BZR170" s="247"/>
      <c r="BZS170" s="247"/>
      <c r="BZT170" s="248"/>
      <c r="BZU170" s="248"/>
      <c r="BZV170" s="248"/>
      <c r="BZW170" s="248"/>
      <c r="BZX170" s="247"/>
      <c r="BZY170" s="247"/>
      <c r="BZZ170" s="247"/>
      <c r="CAA170" s="247"/>
      <c r="CAB170" s="248"/>
      <c r="CAC170" s="248"/>
      <c r="CAD170" s="248"/>
      <c r="CAE170" s="248"/>
      <c r="CAF170" s="247"/>
      <c r="CAG170" s="247"/>
      <c r="CAH170" s="247"/>
      <c r="CAI170" s="247"/>
      <c r="CAJ170" s="248"/>
      <c r="CAK170" s="248"/>
      <c r="CAL170" s="248"/>
      <c r="CAM170" s="248"/>
      <c r="CAN170" s="247"/>
      <c r="CAO170" s="247"/>
      <c r="CAP170" s="247"/>
      <c r="CAQ170" s="247"/>
      <c r="CAR170" s="248"/>
      <c r="CAS170" s="248"/>
      <c r="CAT170" s="248"/>
      <c r="CAU170" s="248"/>
      <c r="CAV170" s="247"/>
      <c r="CAW170" s="247"/>
      <c r="CAX170" s="247"/>
      <c r="CAY170" s="247"/>
      <c r="CAZ170" s="248"/>
      <c r="CBA170" s="248"/>
      <c r="CBB170" s="248"/>
      <c r="CBC170" s="248"/>
      <c r="CBD170" s="247"/>
      <c r="CBE170" s="247"/>
      <c r="CBF170" s="247"/>
      <c r="CBG170" s="247"/>
      <c r="CBH170" s="248"/>
      <c r="CBI170" s="248"/>
      <c r="CBJ170" s="248"/>
      <c r="CBK170" s="248"/>
      <c r="CBL170" s="247"/>
      <c r="CBM170" s="247"/>
      <c r="CBN170" s="247"/>
      <c r="CBO170" s="247"/>
      <c r="CBP170" s="248"/>
      <c r="CBQ170" s="248"/>
      <c r="CBR170" s="248"/>
      <c r="CBS170" s="248"/>
      <c r="CBT170" s="247"/>
      <c r="CBU170" s="247"/>
      <c r="CBV170" s="247"/>
      <c r="CBW170" s="247"/>
      <c r="CBX170" s="248"/>
      <c r="CBY170" s="248"/>
      <c r="CBZ170" s="248"/>
      <c r="CCA170" s="248"/>
      <c r="CCB170" s="247"/>
      <c r="CCC170" s="247"/>
      <c r="CCD170" s="247"/>
      <c r="CCE170" s="247"/>
      <c r="CCF170" s="248"/>
      <c r="CCG170" s="248"/>
      <c r="CCH170" s="248"/>
      <c r="CCI170" s="248"/>
      <c r="CCJ170" s="247"/>
      <c r="CCK170" s="247"/>
      <c r="CCL170" s="247"/>
      <c r="CCM170" s="247"/>
      <c r="CCN170" s="248"/>
      <c r="CCO170" s="248"/>
      <c r="CCP170" s="248"/>
      <c r="CCQ170" s="248"/>
      <c r="CCR170" s="247"/>
      <c r="CCS170" s="247"/>
      <c r="CCT170" s="247"/>
      <c r="CCU170" s="247"/>
      <c r="CCV170" s="248"/>
      <c r="CCW170" s="248"/>
      <c r="CCX170" s="248"/>
      <c r="CCY170" s="248"/>
      <c r="CCZ170" s="247"/>
      <c r="CDA170" s="247"/>
      <c r="CDB170" s="247"/>
      <c r="CDC170" s="247"/>
      <c r="CDD170" s="248"/>
      <c r="CDE170" s="248"/>
      <c r="CDF170" s="248"/>
      <c r="CDG170" s="248"/>
      <c r="CDH170" s="247"/>
      <c r="CDI170" s="247"/>
      <c r="CDJ170" s="247"/>
      <c r="CDK170" s="247"/>
      <c r="CDL170" s="248"/>
      <c r="CDM170" s="248"/>
      <c r="CDN170" s="248"/>
      <c r="CDO170" s="248"/>
      <c r="CDP170" s="247"/>
      <c r="CDQ170" s="247"/>
      <c r="CDR170" s="247"/>
      <c r="CDS170" s="247"/>
      <c r="CDT170" s="248"/>
      <c r="CDU170" s="248"/>
      <c r="CDV170" s="248"/>
      <c r="CDW170" s="248"/>
      <c r="CDX170" s="247"/>
      <c r="CDY170" s="247"/>
      <c r="CDZ170" s="247"/>
      <c r="CEA170" s="247"/>
      <c r="CEB170" s="248"/>
      <c r="CEC170" s="248"/>
      <c r="CED170" s="248"/>
      <c r="CEE170" s="248"/>
      <c r="CEF170" s="247"/>
      <c r="CEG170" s="247"/>
      <c r="CEH170" s="247"/>
      <c r="CEI170" s="247"/>
      <c r="CEJ170" s="248"/>
      <c r="CEK170" s="248"/>
      <c r="CEL170" s="248"/>
      <c r="CEM170" s="248"/>
      <c r="CEN170" s="247"/>
      <c r="CEO170" s="247"/>
      <c r="CEP170" s="247"/>
      <c r="CEQ170" s="247"/>
      <c r="CER170" s="248"/>
      <c r="CES170" s="248"/>
      <c r="CET170" s="248"/>
      <c r="CEU170" s="248"/>
      <c r="CEV170" s="247"/>
      <c r="CEW170" s="247"/>
      <c r="CEX170" s="247"/>
      <c r="CEY170" s="247"/>
      <c r="CEZ170" s="248"/>
      <c r="CFA170" s="248"/>
      <c r="CFB170" s="248"/>
      <c r="CFC170" s="248"/>
      <c r="CFD170" s="247"/>
      <c r="CFE170" s="247"/>
      <c r="CFF170" s="247"/>
      <c r="CFG170" s="247"/>
      <c r="CFH170" s="248"/>
      <c r="CFI170" s="248"/>
      <c r="CFJ170" s="248"/>
      <c r="CFK170" s="248"/>
      <c r="CFL170" s="247"/>
      <c r="CFM170" s="247"/>
      <c r="CFN170" s="247"/>
      <c r="CFO170" s="247"/>
      <c r="CFP170" s="248"/>
      <c r="CFQ170" s="248"/>
      <c r="CFR170" s="248"/>
      <c r="CFS170" s="248"/>
      <c r="CFT170" s="247"/>
      <c r="CFU170" s="247"/>
      <c r="CFV170" s="247"/>
      <c r="CFW170" s="247"/>
      <c r="CFX170" s="248"/>
      <c r="CFY170" s="248"/>
      <c r="CFZ170" s="248"/>
      <c r="CGA170" s="248"/>
      <c r="CGB170" s="247"/>
      <c r="CGC170" s="247"/>
      <c r="CGD170" s="247"/>
      <c r="CGE170" s="247"/>
      <c r="CGF170" s="248"/>
      <c r="CGG170" s="248"/>
      <c r="CGH170" s="248"/>
      <c r="CGI170" s="248"/>
      <c r="CGJ170" s="247"/>
      <c r="CGK170" s="247"/>
      <c r="CGL170" s="247"/>
      <c r="CGM170" s="247"/>
      <c r="CGN170" s="248"/>
      <c r="CGO170" s="248"/>
      <c r="CGP170" s="248"/>
      <c r="CGQ170" s="248"/>
      <c r="CGR170" s="247"/>
      <c r="CGS170" s="247"/>
      <c r="CGT170" s="247"/>
      <c r="CGU170" s="247"/>
      <c r="CGV170" s="248"/>
      <c r="CGW170" s="248"/>
      <c r="CGX170" s="248"/>
      <c r="CGY170" s="248"/>
      <c r="CGZ170" s="247"/>
      <c r="CHA170" s="247"/>
      <c r="CHB170" s="247"/>
      <c r="CHC170" s="247"/>
      <c r="CHD170" s="248"/>
      <c r="CHE170" s="248"/>
      <c r="CHF170" s="248"/>
      <c r="CHG170" s="248"/>
      <c r="CHH170" s="247"/>
      <c r="CHI170" s="247"/>
      <c r="CHJ170" s="247"/>
      <c r="CHK170" s="247"/>
      <c r="CHL170" s="248"/>
      <c r="CHM170" s="248"/>
      <c r="CHN170" s="248"/>
      <c r="CHO170" s="248"/>
      <c r="CHP170" s="247"/>
      <c r="CHQ170" s="247"/>
      <c r="CHR170" s="247"/>
      <c r="CHS170" s="247"/>
      <c r="CHT170" s="248"/>
      <c r="CHU170" s="248"/>
      <c r="CHV170" s="248"/>
      <c r="CHW170" s="248"/>
      <c r="CHX170" s="247"/>
      <c r="CHY170" s="247"/>
      <c r="CHZ170" s="247"/>
      <c r="CIA170" s="247"/>
      <c r="CIB170" s="248"/>
      <c r="CIC170" s="248"/>
      <c r="CID170" s="248"/>
      <c r="CIE170" s="248"/>
      <c r="CIF170" s="247"/>
      <c r="CIG170" s="247"/>
      <c r="CIH170" s="247"/>
      <c r="CII170" s="247"/>
      <c r="CIJ170" s="248"/>
      <c r="CIK170" s="248"/>
      <c r="CIL170" s="248"/>
      <c r="CIM170" s="248"/>
      <c r="CIN170" s="247"/>
      <c r="CIO170" s="247"/>
      <c r="CIP170" s="247"/>
      <c r="CIQ170" s="247"/>
      <c r="CIR170" s="248"/>
      <c r="CIS170" s="248"/>
      <c r="CIT170" s="248"/>
      <c r="CIU170" s="248"/>
      <c r="CIV170" s="247"/>
      <c r="CIW170" s="247"/>
      <c r="CIX170" s="247"/>
      <c r="CIY170" s="247"/>
      <c r="CIZ170" s="248"/>
      <c r="CJA170" s="248"/>
      <c r="CJB170" s="248"/>
      <c r="CJC170" s="248"/>
      <c r="CJD170" s="247"/>
      <c r="CJE170" s="247"/>
      <c r="CJF170" s="247"/>
      <c r="CJG170" s="247"/>
      <c r="CJH170" s="248"/>
      <c r="CJI170" s="248"/>
      <c r="CJJ170" s="248"/>
      <c r="CJK170" s="248"/>
      <c r="CJL170" s="247"/>
      <c r="CJM170" s="247"/>
      <c r="CJN170" s="247"/>
      <c r="CJO170" s="247"/>
      <c r="CJP170" s="248"/>
      <c r="CJQ170" s="248"/>
      <c r="CJR170" s="248"/>
      <c r="CJS170" s="248"/>
      <c r="CJT170" s="247"/>
      <c r="CJU170" s="247"/>
      <c r="CJV170" s="247"/>
      <c r="CJW170" s="247"/>
      <c r="CJX170" s="248"/>
      <c r="CJY170" s="248"/>
      <c r="CJZ170" s="248"/>
      <c r="CKA170" s="248"/>
      <c r="CKB170" s="247"/>
      <c r="CKC170" s="247"/>
      <c r="CKD170" s="247"/>
      <c r="CKE170" s="247"/>
      <c r="CKF170" s="248"/>
      <c r="CKG170" s="248"/>
      <c r="CKH170" s="248"/>
      <c r="CKI170" s="248"/>
      <c r="CKJ170" s="247"/>
      <c r="CKK170" s="247"/>
      <c r="CKL170" s="247"/>
      <c r="CKM170" s="247"/>
      <c r="CKN170" s="248"/>
      <c r="CKO170" s="248"/>
      <c r="CKP170" s="248"/>
      <c r="CKQ170" s="248"/>
      <c r="CKR170" s="247"/>
      <c r="CKS170" s="247"/>
      <c r="CKT170" s="247"/>
      <c r="CKU170" s="247"/>
      <c r="CKV170" s="248"/>
      <c r="CKW170" s="248"/>
      <c r="CKX170" s="248"/>
      <c r="CKY170" s="248"/>
      <c r="CKZ170" s="247"/>
      <c r="CLA170" s="247"/>
      <c r="CLB170" s="247"/>
      <c r="CLC170" s="247"/>
      <c r="CLD170" s="248"/>
      <c r="CLE170" s="248"/>
      <c r="CLF170" s="248"/>
      <c r="CLG170" s="248"/>
      <c r="CLH170" s="247"/>
      <c r="CLI170" s="247"/>
      <c r="CLJ170" s="247"/>
      <c r="CLK170" s="247"/>
      <c r="CLL170" s="248"/>
      <c r="CLM170" s="248"/>
      <c r="CLN170" s="248"/>
      <c r="CLO170" s="248"/>
      <c r="CLP170" s="247"/>
      <c r="CLQ170" s="247"/>
      <c r="CLR170" s="247"/>
      <c r="CLS170" s="247"/>
      <c r="CLT170" s="248"/>
      <c r="CLU170" s="248"/>
      <c r="CLV170" s="248"/>
      <c r="CLW170" s="248"/>
      <c r="CLX170" s="247"/>
      <c r="CLY170" s="247"/>
      <c r="CLZ170" s="247"/>
      <c r="CMA170" s="247"/>
      <c r="CMB170" s="248"/>
      <c r="CMC170" s="248"/>
      <c r="CMD170" s="248"/>
      <c r="CME170" s="248"/>
      <c r="CMF170" s="247"/>
      <c r="CMG170" s="247"/>
      <c r="CMH170" s="247"/>
      <c r="CMI170" s="247"/>
      <c r="CMJ170" s="248"/>
      <c r="CMK170" s="248"/>
      <c r="CML170" s="248"/>
      <c r="CMM170" s="248"/>
      <c r="CMN170" s="247"/>
      <c r="CMO170" s="247"/>
      <c r="CMP170" s="247"/>
      <c r="CMQ170" s="247"/>
      <c r="CMR170" s="248"/>
      <c r="CMS170" s="248"/>
      <c r="CMT170" s="248"/>
      <c r="CMU170" s="248"/>
      <c r="CMV170" s="247"/>
      <c r="CMW170" s="247"/>
      <c r="CMX170" s="247"/>
      <c r="CMY170" s="247"/>
      <c r="CMZ170" s="248"/>
      <c r="CNA170" s="248"/>
      <c r="CNB170" s="248"/>
      <c r="CNC170" s="248"/>
      <c r="CND170" s="247"/>
      <c r="CNE170" s="247"/>
      <c r="CNF170" s="247"/>
      <c r="CNG170" s="247"/>
      <c r="CNH170" s="248"/>
      <c r="CNI170" s="248"/>
      <c r="CNJ170" s="248"/>
      <c r="CNK170" s="248"/>
      <c r="CNL170" s="247"/>
      <c r="CNM170" s="247"/>
      <c r="CNN170" s="247"/>
      <c r="CNO170" s="247"/>
      <c r="CNP170" s="248"/>
      <c r="CNQ170" s="248"/>
      <c r="CNR170" s="248"/>
      <c r="CNS170" s="248"/>
      <c r="CNT170" s="247"/>
      <c r="CNU170" s="247"/>
      <c r="CNV170" s="247"/>
      <c r="CNW170" s="247"/>
      <c r="CNX170" s="248"/>
      <c r="CNY170" s="248"/>
      <c r="CNZ170" s="248"/>
      <c r="COA170" s="248"/>
      <c r="COB170" s="247"/>
      <c r="COC170" s="247"/>
      <c r="COD170" s="247"/>
      <c r="COE170" s="247"/>
      <c r="COF170" s="248"/>
      <c r="COG170" s="248"/>
      <c r="COH170" s="248"/>
      <c r="COI170" s="248"/>
      <c r="COJ170" s="247"/>
      <c r="COK170" s="247"/>
      <c r="COL170" s="247"/>
      <c r="COM170" s="247"/>
      <c r="CON170" s="248"/>
      <c r="COO170" s="248"/>
      <c r="COP170" s="248"/>
      <c r="COQ170" s="248"/>
      <c r="COR170" s="247"/>
      <c r="COS170" s="247"/>
      <c r="COT170" s="247"/>
      <c r="COU170" s="247"/>
      <c r="COV170" s="248"/>
      <c r="COW170" s="248"/>
      <c r="COX170" s="248"/>
      <c r="COY170" s="248"/>
      <c r="COZ170" s="247"/>
      <c r="CPA170" s="247"/>
      <c r="CPB170" s="247"/>
      <c r="CPC170" s="247"/>
      <c r="CPD170" s="248"/>
      <c r="CPE170" s="248"/>
      <c r="CPF170" s="248"/>
      <c r="CPG170" s="248"/>
      <c r="CPH170" s="247"/>
      <c r="CPI170" s="247"/>
      <c r="CPJ170" s="247"/>
      <c r="CPK170" s="247"/>
      <c r="CPL170" s="248"/>
      <c r="CPM170" s="248"/>
      <c r="CPN170" s="248"/>
      <c r="CPO170" s="248"/>
      <c r="CPP170" s="247"/>
      <c r="CPQ170" s="247"/>
      <c r="CPR170" s="247"/>
      <c r="CPS170" s="247"/>
      <c r="CPT170" s="248"/>
      <c r="CPU170" s="248"/>
      <c r="CPV170" s="248"/>
      <c r="CPW170" s="248"/>
      <c r="CPX170" s="247"/>
      <c r="CPY170" s="247"/>
      <c r="CPZ170" s="247"/>
      <c r="CQA170" s="247"/>
      <c r="CQB170" s="248"/>
      <c r="CQC170" s="248"/>
      <c r="CQD170" s="248"/>
      <c r="CQE170" s="248"/>
      <c r="CQF170" s="247"/>
      <c r="CQG170" s="247"/>
      <c r="CQH170" s="247"/>
      <c r="CQI170" s="247"/>
      <c r="CQJ170" s="248"/>
      <c r="CQK170" s="248"/>
      <c r="CQL170" s="248"/>
      <c r="CQM170" s="248"/>
      <c r="CQN170" s="247"/>
      <c r="CQO170" s="247"/>
      <c r="CQP170" s="247"/>
      <c r="CQQ170" s="247"/>
      <c r="CQR170" s="248"/>
      <c r="CQS170" s="248"/>
      <c r="CQT170" s="248"/>
      <c r="CQU170" s="248"/>
      <c r="CQV170" s="247"/>
      <c r="CQW170" s="247"/>
      <c r="CQX170" s="247"/>
      <c r="CQY170" s="247"/>
      <c r="CQZ170" s="248"/>
      <c r="CRA170" s="248"/>
      <c r="CRB170" s="248"/>
      <c r="CRC170" s="248"/>
      <c r="CRD170" s="247"/>
      <c r="CRE170" s="247"/>
      <c r="CRF170" s="247"/>
      <c r="CRG170" s="247"/>
      <c r="CRH170" s="248"/>
      <c r="CRI170" s="248"/>
      <c r="CRJ170" s="248"/>
      <c r="CRK170" s="248"/>
      <c r="CRL170" s="247"/>
      <c r="CRM170" s="247"/>
      <c r="CRN170" s="247"/>
      <c r="CRO170" s="247"/>
      <c r="CRP170" s="248"/>
      <c r="CRQ170" s="248"/>
      <c r="CRR170" s="248"/>
      <c r="CRS170" s="248"/>
      <c r="CRT170" s="247"/>
      <c r="CRU170" s="247"/>
      <c r="CRV170" s="247"/>
      <c r="CRW170" s="247"/>
      <c r="CRX170" s="248"/>
      <c r="CRY170" s="248"/>
      <c r="CRZ170" s="248"/>
      <c r="CSA170" s="248"/>
      <c r="CSB170" s="247"/>
      <c r="CSC170" s="247"/>
      <c r="CSD170" s="247"/>
      <c r="CSE170" s="247"/>
      <c r="CSF170" s="248"/>
      <c r="CSG170" s="248"/>
      <c r="CSH170" s="248"/>
      <c r="CSI170" s="248"/>
      <c r="CSJ170" s="247"/>
      <c r="CSK170" s="247"/>
      <c r="CSL170" s="247"/>
      <c r="CSM170" s="247"/>
      <c r="CSN170" s="248"/>
      <c r="CSO170" s="248"/>
      <c r="CSP170" s="248"/>
      <c r="CSQ170" s="248"/>
      <c r="CSR170" s="247"/>
      <c r="CSS170" s="247"/>
      <c r="CST170" s="247"/>
      <c r="CSU170" s="247"/>
      <c r="CSV170" s="248"/>
      <c r="CSW170" s="248"/>
      <c r="CSX170" s="248"/>
      <c r="CSY170" s="248"/>
      <c r="CSZ170" s="247"/>
      <c r="CTA170" s="247"/>
      <c r="CTB170" s="247"/>
      <c r="CTC170" s="247"/>
      <c r="CTD170" s="248"/>
      <c r="CTE170" s="248"/>
      <c r="CTF170" s="248"/>
      <c r="CTG170" s="248"/>
      <c r="CTH170" s="247"/>
      <c r="CTI170" s="247"/>
      <c r="CTJ170" s="247"/>
      <c r="CTK170" s="247"/>
      <c r="CTL170" s="248"/>
      <c r="CTM170" s="248"/>
      <c r="CTN170" s="248"/>
      <c r="CTO170" s="248"/>
      <c r="CTP170" s="247"/>
      <c r="CTQ170" s="247"/>
      <c r="CTR170" s="247"/>
      <c r="CTS170" s="247"/>
      <c r="CTT170" s="248"/>
      <c r="CTU170" s="248"/>
      <c r="CTV170" s="248"/>
      <c r="CTW170" s="248"/>
      <c r="CTX170" s="247"/>
      <c r="CTY170" s="247"/>
      <c r="CTZ170" s="247"/>
      <c r="CUA170" s="247"/>
      <c r="CUB170" s="248"/>
      <c r="CUC170" s="248"/>
      <c r="CUD170" s="248"/>
      <c r="CUE170" s="248"/>
      <c r="CUF170" s="247"/>
      <c r="CUG170" s="247"/>
      <c r="CUH170" s="247"/>
      <c r="CUI170" s="247"/>
      <c r="CUJ170" s="248"/>
      <c r="CUK170" s="248"/>
      <c r="CUL170" s="248"/>
      <c r="CUM170" s="248"/>
      <c r="CUN170" s="247"/>
      <c r="CUO170" s="247"/>
      <c r="CUP170" s="247"/>
      <c r="CUQ170" s="247"/>
      <c r="CUR170" s="248"/>
      <c r="CUS170" s="248"/>
      <c r="CUT170" s="248"/>
      <c r="CUU170" s="248"/>
      <c r="CUV170" s="247"/>
      <c r="CUW170" s="247"/>
      <c r="CUX170" s="247"/>
      <c r="CUY170" s="247"/>
      <c r="CUZ170" s="248"/>
      <c r="CVA170" s="248"/>
      <c r="CVB170" s="248"/>
      <c r="CVC170" s="248"/>
      <c r="CVD170" s="247"/>
      <c r="CVE170" s="247"/>
      <c r="CVF170" s="247"/>
      <c r="CVG170" s="247"/>
      <c r="CVH170" s="248"/>
      <c r="CVI170" s="248"/>
      <c r="CVJ170" s="248"/>
      <c r="CVK170" s="248"/>
      <c r="CVL170" s="247"/>
      <c r="CVM170" s="247"/>
      <c r="CVN170" s="247"/>
      <c r="CVO170" s="247"/>
      <c r="CVP170" s="248"/>
      <c r="CVQ170" s="248"/>
      <c r="CVR170" s="248"/>
      <c r="CVS170" s="248"/>
      <c r="CVT170" s="247"/>
      <c r="CVU170" s="247"/>
      <c r="CVV170" s="247"/>
      <c r="CVW170" s="247"/>
      <c r="CVX170" s="248"/>
      <c r="CVY170" s="248"/>
      <c r="CVZ170" s="248"/>
      <c r="CWA170" s="248"/>
      <c r="CWB170" s="247"/>
      <c r="CWC170" s="247"/>
      <c r="CWD170" s="247"/>
      <c r="CWE170" s="247"/>
      <c r="CWF170" s="248"/>
      <c r="CWG170" s="248"/>
      <c r="CWH170" s="248"/>
      <c r="CWI170" s="248"/>
      <c r="CWJ170" s="247"/>
      <c r="CWK170" s="247"/>
      <c r="CWL170" s="247"/>
      <c r="CWM170" s="247"/>
      <c r="CWN170" s="248"/>
      <c r="CWO170" s="248"/>
      <c r="CWP170" s="248"/>
      <c r="CWQ170" s="248"/>
      <c r="CWR170" s="247"/>
      <c r="CWS170" s="247"/>
      <c r="CWT170" s="247"/>
      <c r="CWU170" s="247"/>
      <c r="CWV170" s="248"/>
      <c r="CWW170" s="248"/>
      <c r="CWX170" s="248"/>
      <c r="CWY170" s="248"/>
      <c r="CWZ170" s="247"/>
      <c r="CXA170" s="247"/>
      <c r="CXB170" s="247"/>
      <c r="CXC170" s="247"/>
      <c r="CXD170" s="248"/>
      <c r="CXE170" s="248"/>
      <c r="CXF170" s="248"/>
      <c r="CXG170" s="248"/>
      <c r="CXH170" s="247"/>
      <c r="CXI170" s="247"/>
      <c r="CXJ170" s="247"/>
      <c r="CXK170" s="247"/>
      <c r="CXL170" s="248"/>
      <c r="CXM170" s="248"/>
      <c r="CXN170" s="248"/>
      <c r="CXO170" s="248"/>
      <c r="CXP170" s="247"/>
      <c r="CXQ170" s="247"/>
      <c r="CXR170" s="247"/>
      <c r="CXS170" s="247"/>
      <c r="CXT170" s="248"/>
      <c r="CXU170" s="248"/>
      <c r="CXV170" s="248"/>
      <c r="CXW170" s="248"/>
      <c r="CXX170" s="247"/>
      <c r="CXY170" s="247"/>
      <c r="CXZ170" s="247"/>
      <c r="CYA170" s="247"/>
      <c r="CYB170" s="248"/>
      <c r="CYC170" s="248"/>
      <c r="CYD170" s="248"/>
      <c r="CYE170" s="248"/>
      <c r="CYF170" s="247"/>
      <c r="CYG170" s="247"/>
      <c r="CYH170" s="247"/>
      <c r="CYI170" s="247"/>
      <c r="CYJ170" s="248"/>
      <c r="CYK170" s="248"/>
      <c r="CYL170" s="248"/>
      <c r="CYM170" s="248"/>
      <c r="CYN170" s="247"/>
      <c r="CYO170" s="247"/>
      <c r="CYP170" s="247"/>
      <c r="CYQ170" s="247"/>
      <c r="CYR170" s="248"/>
      <c r="CYS170" s="248"/>
      <c r="CYT170" s="248"/>
      <c r="CYU170" s="248"/>
      <c r="CYV170" s="247"/>
      <c r="CYW170" s="247"/>
      <c r="CYX170" s="247"/>
      <c r="CYY170" s="247"/>
      <c r="CYZ170" s="248"/>
      <c r="CZA170" s="248"/>
      <c r="CZB170" s="248"/>
      <c r="CZC170" s="248"/>
      <c r="CZD170" s="247"/>
      <c r="CZE170" s="247"/>
      <c r="CZF170" s="247"/>
      <c r="CZG170" s="247"/>
      <c r="CZH170" s="248"/>
      <c r="CZI170" s="248"/>
      <c r="CZJ170" s="248"/>
      <c r="CZK170" s="248"/>
      <c r="CZL170" s="247"/>
      <c r="CZM170" s="247"/>
      <c r="CZN170" s="247"/>
      <c r="CZO170" s="247"/>
      <c r="CZP170" s="248"/>
      <c r="CZQ170" s="248"/>
      <c r="CZR170" s="248"/>
      <c r="CZS170" s="248"/>
      <c r="CZT170" s="247"/>
      <c r="CZU170" s="247"/>
      <c r="CZV170" s="247"/>
      <c r="CZW170" s="247"/>
      <c r="CZX170" s="248"/>
      <c r="CZY170" s="248"/>
      <c r="CZZ170" s="248"/>
      <c r="DAA170" s="248"/>
      <c r="DAB170" s="247"/>
      <c r="DAC170" s="247"/>
      <c r="DAD170" s="247"/>
      <c r="DAE170" s="247"/>
      <c r="DAF170" s="248"/>
      <c r="DAG170" s="248"/>
      <c r="DAH170" s="248"/>
      <c r="DAI170" s="248"/>
      <c r="DAJ170" s="247"/>
      <c r="DAK170" s="247"/>
      <c r="DAL170" s="247"/>
      <c r="DAM170" s="247"/>
      <c r="DAN170" s="248"/>
      <c r="DAO170" s="248"/>
      <c r="DAP170" s="248"/>
      <c r="DAQ170" s="248"/>
      <c r="DAR170" s="247"/>
      <c r="DAS170" s="247"/>
      <c r="DAT170" s="247"/>
      <c r="DAU170" s="247"/>
      <c r="DAV170" s="248"/>
      <c r="DAW170" s="248"/>
      <c r="DAX170" s="248"/>
      <c r="DAY170" s="248"/>
      <c r="DAZ170" s="247"/>
      <c r="DBA170" s="247"/>
      <c r="DBB170" s="247"/>
      <c r="DBC170" s="247"/>
      <c r="DBD170" s="248"/>
      <c r="DBE170" s="248"/>
      <c r="DBF170" s="248"/>
      <c r="DBG170" s="248"/>
      <c r="DBH170" s="247"/>
      <c r="DBI170" s="247"/>
      <c r="DBJ170" s="247"/>
      <c r="DBK170" s="247"/>
      <c r="DBL170" s="248"/>
      <c r="DBM170" s="248"/>
      <c r="DBN170" s="248"/>
      <c r="DBO170" s="248"/>
      <c r="DBP170" s="247"/>
      <c r="DBQ170" s="247"/>
      <c r="DBR170" s="247"/>
      <c r="DBS170" s="247"/>
      <c r="DBT170" s="248"/>
      <c r="DBU170" s="248"/>
      <c r="DBV170" s="248"/>
      <c r="DBW170" s="248"/>
      <c r="DBX170" s="247"/>
      <c r="DBY170" s="247"/>
      <c r="DBZ170" s="247"/>
      <c r="DCA170" s="247"/>
      <c r="DCB170" s="248"/>
      <c r="DCC170" s="248"/>
      <c r="DCD170" s="248"/>
      <c r="DCE170" s="248"/>
      <c r="DCF170" s="247"/>
      <c r="DCG170" s="247"/>
      <c r="DCH170" s="247"/>
      <c r="DCI170" s="247"/>
      <c r="DCJ170" s="248"/>
      <c r="DCK170" s="248"/>
      <c r="DCL170" s="248"/>
      <c r="DCM170" s="248"/>
      <c r="DCN170" s="247"/>
      <c r="DCO170" s="247"/>
      <c r="DCP170" s="247"/>
      <c r="DCQ170" s="247"/>
      <c r="DCR170" s="248"/>
      <c r="DCS170" s="248"/>
      <c r="DCT170" s="248"/>
      <c r="DCU170" s="248"/>
      <c r="DCV170" s="247"/>
      <c r="DCW170" s="247"/>
      <c r="DCX170" s="247"/>
      <c r="DCY170" s="247"/>
      <c r="DCZ170" s="248"/>
      <c r="DDA170" s="248"/>
      <c r="DDB170" s="248"/>
      <c r="DDC170" s="248"/>
      <c r="DDD170" s="247"/>
      <c r="DDE170" s="247"/>
      <c r="DDF170" s="247"/>
      <c r="DDG170" s="247"/>
      <c r="DDH170" s="248"/>
      <c r="DDI170" s="248"/>
      <c r="DDJ170" s="248"/>
      <c r="DDK170" s="248"/>
      <c r="DDL170" s="247"/>
      <c r="DDM170" s="247"/>
      <c r="DDN170" s="247"/>
      <c r="DDO170" s="247"/>
      <c r="DDP170" s="248"/>
      <c r="DDQ170" s="248"/>
      <c r="DDR170" s="248"/>
      <c r="DDS170" s="248"/>
      <c r="DDT170" s="247"/>
      <c r="DDU170" s="247"/>
      <c r="DDV170" s="247"/>
      <c r="DDW170" s="247"/>
      <c r="DDX170" s="248"/>
      <c r="DDY170" s="248"/>
      <c r="DDZ170" s="248"/>
      <c r="DEA170" s="248"/>
      <c r="DEB170" s="247"/>
      <c r="DEC170" s="247"/>
      <c r="DED170" s="247"/>
      <c r="DEE170" s="247"/>
      <c r="DEF170" s="248"/>
      <c r="DEG170" s="248"/>
      <c r="DEH170" s="248"/>
      <c r="DEI170" s="248"/>
      <c r="DEJ170" s="247"/>
      <c r="DEK170" s="247"/>
      <c r="DEL170" s="247"/>
      <c r="DEM170" s="247"/>
      <c r="DEN170" s="248"/>
      <c r="DEO170" s="248"/>
      <c r="DEP170" s="248"/>
      <c r="DEQ170" s="248"/>
      <c r="DER170" s="247"/>
      <c r="DES170" s="247"/>
      <c r="DET170" s="247"/>
      <c r="DEU170" s="247"/>
      <c r="DEV170" s="248"/>
      <c r="DEW170" s="248"/>
      <c r="DEX170" s="248"/>
      <c r="DEY170" s="248"/>
      <c r="DEZ170" s="247"/>
      <c r="DFA170" s="247"/>
      <c r="DFB170" s="247"/>
      <c r="DFC170" s="247"/>
      <c r="DFD170" s="248"/>
      <c r="DFE170" s="248"/>
      <c r="DFF170" s="248"/>
      <c r="DFG170" s="248"/>
      <c r="DFH170" s="247"/>
      <c r="DFI170" s="247"/>
      <c r="DFJ170" s="247"/>
      <c r="DFK170" s="247"/>
      <c r="DFL170" s="248"/>
      <c r="DFM170" s="248"/>
      <c r="DFN170" s="248"/>
      <c r="DFO170" s="248"/>
      <c r="DFP170" s="247"/>
      <c r="DFQ170" s="247"/>
      <c r="DFR170" s="247"/>
      <c r="DFS170" s="247"/>
      <c r="DFT170" s="248"/>
      <c r="DFU170" s="248"/>
      <c r="DFV170" s="248"/>
      <c r="DFW170" s="248"/>
      <c r="DFX170" s="247"/>
      <c r="DFY170" s="247"/>
      <c r="DFZ170" s="247"/>
      <c r="DGA170" s="247"/>
      <c r="DGB170" s="248"/>
      <c r="DGC170" s="248"/>
      <c r="DGD170" s="248"/>
      <c r="DGE170" s="248"/>
      <c r="DGF170" s="247"/>
      <c r="DGG170" s="247"/>
      <c r="DGH170" s="247"/>
      <c r="DGI170" s="247"/>
      <c r="DGJ170" s="248"/>
      <c r="DGK170" s="248"/>
      <c r="DGL170" s="248"/>
      <c r="DGM170" s="248"/>
      <c r="DGN170" s="247"/>
      <c r="DGO170" s="247"/>
      <c r="DGP170" s="247"/>
      <c r="DGQ170" s="247"/>
      <c r="DGR170" s="248"/>
      <c r="DGS170" s="248"/>
      <c r="DGT170" s="248"/>
      <c r="DGU170" s="248"/>
      <c r="DGV170" s="247"/>
      <c r="DGW170" s="247"/>
      <c r="DGX170" s="247"/>
      <c r="DGY170" s="247"/>
      <c r="DGZ170" s="248"/>
      <c r="DHA170" s="248"/>
      <c r="DHB170" s="248"/>
      <c r="DHC170" s="248"/>
      <c r="DHD170" s="247"/>
      <c r="DHE170" s="247"/>
      <c r="DHF170" s="247"/>
      <c r="DHG170" s="247"/>
      <c r="DHH170" s="248"/>
      <c r="DHI170" s="248"/>
      <c r="DHJ170" s="248"/>
      <c r="DHK170" s="248"/>
      <c r="DHL170" s="247"/>
      <c r="DHM170" s="247"/>
      <c r="DHN170" s="247"/>
      <c r="DHO170" s="247"/>
      <c r="DHP170" s="248"/>
      <c r="DHQ170" s="248"/>
      <c r="DHR170" s="248"/>
      <c r="DHS170" s="248"/>
      <c r="DHT170" s="247"/>
      <c r="DHU170" s="247"/>
      <c r="DHV170" s="247"/>
      <c r="DHW170" s="247"/>
      <c r="DHX170" s="248"/>
      <c r="DHY170" s="248"/>
      <c r="DHZ170" s="248"/>
      <c r="DIA170" s="248"/>
      <c r="DIB170" s="247"/>
      <c r="DIC170" s="247"/>
      <c r="DID170" s="247"/>
      <c r="DIE170" s="247"/>
      <c r="DIF170" s="248"/>
      <c r="DIG170" s="248"/>
      <c r="DIH170" s="248"/>
      <c r="DII170" s="248"/>
      <c r="DIJ170" s="247"/>
      <c r="DIK170" s="247"/>
      <c r="DIL170" s="247"/>
      <c r="DIM170" s="247"/>
      <c r="DIN170" s="248"/>
      <c r="DIO170" s="248"/>
      <c r="DIP170" s="248"/>
      <c r="DIQ170" s="248"/>
      <c r="DIR170" s="247"/>
      <c r="DIS170" s="247"/>
      <c r="DIT170" s="247"/>
      <c r="DIU170" s="247"/>
      <c r="DIV170" s="248"/>
      <c r="DIW170" s="248"/>
      <c r="DIX170" s="248"/>
      <c r="DIY170" s="248"/>
      <c r="DIZ170" s="247"/>
      <c r="DJA170" s="247"/>
      <c r="DJB170" s="247"/>
      <c r="DJC170" s="247"/>
      <c r="DJD170" s="248"/>
      <c r="DJE170" s="248"/>
      <c r="DJF170" s="248"/>
      <c r="DJG170" s="248"/>
      <c r="DJH170" s="247"/>
      <c r="DJI170" s="247"/>
      <c r="DJJ170" s="247"/>
      <c r="DJK170" s="247"/>
      <c r="DJL170" s="248"/>
      <c r="DJM170" s="248"/>
      <c r="DJN170" s="248"/>
      <c r="DJO170" s="248"/>
      <c r="DJP170" s="247"/>
      <c r="DJQ170" s="247"/>
      <c r="DJR170" s="247"/>
      <c r="DJS170" s="247"/>
      <c r="DJT170" s="248"/>
      <c r="DJU170" s="248"/>
      <c r="DJV170" s="248"/>
      <c r="DJW170" s="248"/>
      <c r="DJX170" s="247"/>
      <c r="DJY170" s="247"/>
      <c r="DJZ170" s="247"/>
      <c r="DKA170" s="247"/>
      <c r="DKB170" s="248"/>
      <c r="DKC170" s="248"/>
      <c r="DKD170" s="248"/>
      <c r="DKE170" s="248"/>
      <c r="DKF170" s="247"/>
      <c r="DKG170" s="247"/>
      <c r="DKH170" s="247"/>
      <c r="DKI170" s="247"/>
      <c r="DKJ170" s="248"/>
      <c r="DKK170" s="248"/>
      <c r="DKL170" s="248"/>
      <c r="DKM170" s="248"/>
      <c r="DKN170" s="247"/>
      <c r="DKO170" s="247"/>
      <c r="DKP170" s="247"/>
      <c r="DKQ170" s="247"/>
      <c r="DKR170" s="248"/>
      <c r="DKS170" s="248"/>
      <c r="DKT170" s="248"/>
      <c r="DKU170" s="248"/>
      <c r="DKV170" s="247"/>
      <c r="DKW170" s="247"/>
      <c r="DKX170" s="247"/>
      <c r="DKY170" s="247"/>
      <c r="DKZ170" s="248"/>
      <c r="DLA170" s="248"/>
      <c r="DLB170" s="248"/>
      <c r="DLC170" s="248"/>
      <c r="DLD170" s="247"/>
      <c r="DLE170" s="247"/>
      <c r="DLF170" s="247"/>
      <c r="DLG170" s="247"/>
      <c r="DLH170" s="248"/>
      <c r="DLI170" s="248"/>
      <c r="DLJ170" s="248"/>
      <c r="DLK170" s="248"/>
      <c r="DLL170" s="247"/>
      <c r="DLM170" s="247"/>
      <c r="DLN170" s="247"/>
      <c r="DLO170" s="247"/>
      <c r="DLP170" s="248"/>
      <c r="DLQ170" s="248"/>
      <c r="DLR170" s="248"/>
      <c r="DLS170" s="248"/>
      <c r="DLT170" s="247"/>
      <c r="DLU170" s="247"/>
      <c r="DLV170" s="247"/>
      <c r="DLW170" s="247"/>
      <c r="DLX170" s="248"/>
      <c r="DLY170" s="248"/>
      <c r="DLZ170" s="248"/>
      <c r="DMA170" s="248"/>
      <c r="DMB170" s="247"/>
      <c r="DMC170" s="247"/>
      <c r="DMD170" s="247"/>
      <c r="DME170" s="247"/>
      <c r="DMF170" s="248"/>
      <c r="DMG170" s="248"/>
      <c r="DMH170" s="248"/>
      <c r="DMI170" s="248"/>
      <c r="DMJ170" s="247"/>
      <c r="DMK170" s="247"/>
      <c r="DML170" s="247"/>
      <c r="DMM170" s="247"/>
      <c r="DMN170" s="248"/>
      <c r="DMO170" s="248"/>
      <c r="DMP170" s="248"/>
      <c r="DMQ170" s="248"/>
      <c r="DMR170" s="247"/>
      <c r="DMS170" s="247"/>
      <c r="DMT170" s="247"/>
      <c r="DMU170" s="247"/>
      <c r="DMV170" s="248"/>
      <c r="DMW170" s="248"/>
      <c r="DMX170" s="248"/>
      <c r="DMY170" s="248"/>
      <c r="DMZ170" s="247"/>
      <c r="DNA170" s="247"/>
      <c r="DNB170" s="247"/>
      <c r="DNC170" s="247"/>
      <c r="DND170" s="248"/>
      <c r="DNE170" s="248"/>
      <c r="DNF170" s="248"/>
      <c r="DNG170" s="248"/>
      <c r="DNH170" s="247"/>
      <c r="DNI170" s="247"/>
      <c r="DNJ170" s="247"/>
      <c r="DNK170" s="247"/>
      <c r="DNL170" s="248"/>
      <c r="DNM170" s="248"/>
      <c r="DNN170" s="248"/>
      <c r="DNO170" s="248"/>
      <c r="DNP170" s="247"/>
      <c r="DNQ170" s="247"/>
      <c r="DNR170" s="247"/>
      <c r="DNS170" s="247"/>
      <c r="DNT170" s="248"/>
      <c r="DNU170" s="248"/>
      <c r="DNV170" s="248"/>
      <c r="DNW170" s="248"/>
      <c r="DNX170" s="247"/>
      <c r="DNY170" s="247"/>
      <c r="DNZ170" s="247"/>
      <c r="DOA170" s="247"/>
      <c r="DOB170" s="248"/>
      <c r="DOC170" s="248"/>
      <c r="DOD170" s="248"/>
      <c r="DOE170" s="248"/>
      <c r="DOF170" s="247"/>
      <c r="DOG170" s="247"/>
      <c r="DOH170" s="247"/>
      <c r="DOI170" s="247"/>
      <c r="DOJ170" s="248"/>
      <c r="DOK170" s="248"/>
      <c r="DOL170" s="248"/>
      <c r="DOM170" s="248"/>
      <c r="DON170" s="247"/>
      <c r="DOO170" s="247"/>
      <c r="DOP170" s="247"/>
      <c r="DOQ170" s="247"/>
      <c r="DOR170" s="248"/>
      <c r="DOS170" s="248"/>
      <c r="DOT170" s="248"/>
      <c r="DOU170" s="248"/>
      <c r="DOV170" s="247"/>
      <c r="DOW170" s="247"/>
      <c r="DOX170" s="247"/>
      <c r="DOY170" s="247"/>
      <c r="DOZ170" s="248"/>
      <c r="DPA170" s="248"/>
      <c r="DPB170" s="248"/>
      <c r="DPC170" s="248"/>
      <c r="DPD170" s="247"/>
      <c r="DPE170" s="247"/>
      <c r="DPF170" s="247"/>
      <c r="DPG170" s="247"/>
      <c r="DPH170" s="248"/>
      <c r="DPI170" s="248"/>
      <c r="DPJ170" s="248"/>
      <c r="DPK170" s="248"/>
      <c r="DPL170" s="247"/>
      <c r="DPM170" s="247"/>
      <c r="DPN170" s="247"/>
      <c r="DPO170" s="247"/>
      <c r="DPP170" s="248"/>
      <c r="DPQ170" s="248"/>
      <c r="DPR170" s="248"/>
      <c r="DPS170" s="248"/>
      <c r="DPT170" s="247"/>
      <c r="DPU170" s="247"/>
      <c r="DPV170" s="247"/>
      <c r="DPW170" s="247"/>
      <c r="DPX170" s="248"/>
      <c r="DPY170" s="248"/>
      <c r="DPZ170" s="248"/>
      <c r="DQA170" s="248"/>
      <c r="DQB170" s="247"/>
      <c r="DQC170" s="247"/>
      <c r="DQD170" s="247"/>
      <c r="DQE170" s="247"/>
      <c r="DQF170" s="248"/>
      <c r="DQG170" s="248"/>
      <c r="DQH170" s="248"/>
      <c r="DQI170" s="248"/>
      <c r="DQJ170" s="247"/>
      <c r="DQK170" s="247"/>
      <c r="DQL170" s="247"/>
      <c r="DQM170" s="247"/>
      <c r="DQN170" s="248"/>
      <c r="DQO170" s="248"/>
      <c r="DQP170" s="248"/>
      <c r="DQQ170" s="248"/>
      <c r="DQR170" s="247"/>
      <c r="DQS170" s="247"/>
      <c r="DQT170" s="247"/>
      <c r="DQU170" s="247"/>
      <c r="DQV170" s="248"/>
      <c r="DQW170" s="248"/>
      <c r="DQX170" s="248"/>
      <c r="DQY170" s="248"/>
      <c r="DQZ170" s="247"/>
      <c r="DRA170" s="247"/>
      <c r="DRB170" s="247"/>
      <c r="DRC170" s="247"/>
      <c r="DRD170" s="248"/>
      <c r="DRE170" s="248"/>
      <c r="DRF170" s="248"/>
      <c r="DRG170" s="248"/>
      <c r="DRH170" s="247"/>
      <c r="DRI170" s="247"/>
      <c r="DRJ170" s="247"/>
      <c r="DRK170" s="247"/>
      <c r="DRL170" s="248"/>
      <c r="DRM170" s="248"/>
      <c r="DRN170" s="248"/>
      <c r="DRO170" s="248"/>
      <c r="DRP170" s="247"/>
      <c r="DRQ170" s="247"/>
      <c r="DRR170" s="247"/>
      <c r="DRS170" s="247"/>
      <c r="DRT170" s="248"/>
      <c r="DRU170" s="248"/>
      <c r="DRV170" s="248"/>
      <c r="DRW170" s="248"/>
      <c r="DRX170" s="247"/>
      <c r="DRY170" s="247"/>
      <c r="DRZ170" s="247"/>
      <c r="DSA170" s="247"/>
      <c r="DSB170" s="248"/>
      <c r="DSC170" s="248"/>
      <c r="DSD170" s="248"/>
      <c r="DSE170" s="248"/>
      <c r="DSF170" s="247"/>
      <c r="DSG170" s="247"/>
      <c r="DSH170" s="247"/>
      <c r="DSI170" s="247"/>
      <c r="DSJ170" s="248"/>
      <c r="DSK170" s="248"/>
      <c r="DSL170" s="248"/>
      <c r="DSM170" s="248"/>
      <c r="DSN170" s="247"/>
      <c r="DSO170" s="247"/>
      <c r="DSP170" s="247"/>
      <c r="DSQ170" s="247"/>
      <c r="DSR170" s="248"/>
      <c r="DSS170" s="248"/>
      <c r="DST170" s="248"/>
      <c r="DSU170" s="248"/>
      <c r="DSV170" s="247"/>
      <c r="DSW170" s="247"/>
      <c r="DSX170" s="247"/>
      <c r="DSY170" s="247"/>
      <c r="DSZ170" s="248"/>
      <c r="DTA170" s="248"/>
      <c r="DTB170" s="248"/>
      <c r="DTC170" s="248"/>
      <c r="DTD170" s="247"/>
      <c r="DTE170" s="247"/>
      <c r="DTF170" s="247"/>
      <c r="DTG170" s="247"/>
      <c r="DTH170" s="248"/>
      <c r="DTI170" s="248"/>
      <c r="DTJ170" s="248"/>
      <c r="DTK170" s="248"/>
      <c r="DTL170" s="247"/>
      <c r="DTM170" s="247"/>
      <c r="DTN170" s="247"/>
      <c r="DTO170" s="247"/>
      <c r="DTP170" s="248"/>
      <c r="DTQ170" s="248"/>
      <c r="DTR170" s="248"/>
      <c r="DTS170" s="248"/>
      <c r="DTT170" s="247"/>
      <c r="DTU170" s="247"/>
      <c r="DTV170" s="247"/>
      <c r="DTW170" s="247"/>
      <c r="DTX170" s="248"/>
      <c r="DTY170" s="248"/>
      <c r="DTZ170" s="248"/>
      <c r="DUA170" s="248"/>
      <c r="DUB170" s="247"/>
      <c r="DUC170" s="247"/>
      <c r="DUD170" s="247"/>
      <c r="DUE170" s="247"/>
      <c r="DUF170" s="248"/>
      <c r="DUG170" s="248"/>
      <c r="DUH170" s="248"/>
      <c r="DUI170" s="248"/>
      <c r="DUJ170" s="247"/>
      <c r="DUK170" s="247"/>
      <c r="DUL170" s="247"/>
      <c r="DUM170" s="247"/>
      <c r="DUN170" s="248"/>
      <c r="DUO170" s="248"/>
      <c r="DUP170" s="248"/>
      <c r="DUQ170" s="248"/>
      <c r="DUR170" s="247"/>
      <c r="DUS170" s="247"/>
      <c r="DUT170" s="247"/>
      <c r="DUU170" s="247"/>
      <c r="DUV170" s="248"/>
      <c r="DUW170" s="248"/>
      <c r="DUX170" s="248"/>
      <c r="DUY170" s="248"/>
      <c r="DUZ170" s="247"/>
      <c r="DVA170" s="247"/>
      <c r="DVB170" s="247"/>
      <c r="DVC170" s="247"/>
      <c r="DVD170" s="248"/>
      <c r="DVE170" s="248"/>
      <c r="DVF170" s="248"/>
      <c r="DVG170" s="248"/>
      <c r="DVH170" s="247"/>
      <c r="DVI170" s="247"/>
      <c r="DVJ170" s="247"/>
      <c r="DVK170" s="247"/>
      <c r="DVL170" s="248"/>
      <c r="DVM170" s="248"/>
      <c r="DVN170" s="248"/>
      <c r="DVO170" s="248"/>
      <c r="DVP170" s="247"/>
      <c r="DVQ170" s="247"/>
      <c r="DVR170" s="247"/>
      <c r="DVS170" s="247"/>
      <c r="DVT170" s="248"/>
      <c r="DVU170" s="248"/>
      <c r="DVV170" s="248"/>
      <c r="DVW170" s="248"/>
      <c r="DVX170" s="247"/>
      <c r="DVY170" s="247"/>
      <c r="DVZ170" s="247"/>
      <c r="DWA170" s="247"/>
      <c r="DWB170" s="248"/>
      <c r="DWC170" s="248"/>
      <c r="DWD170" s="248"/>
      <c r="DWE170" s="248"/>
      <c r="DWF170" s="247"/>
      <c r="DWG170" s="247"/>
      <c r="DWH170" s="247"/>
      <c r="DWI170" s="247"/>
      <c r="DWJ170" s="248"/>
      <c r="DWK170" s="248"/>
      <c r="DWL170" s="248"/>
      <c r="DWM170" s="248"/>
      <c r="DWN170" s="247"/>
      <c r="DWO170" s="247"/>
      <c r="DWP170" s="247"/>
      <c r="DWQ170" s="247"/>
      <c r="DWR170" s="248"/>
      <c r="DWS170" s="248"/>
      <c r="DWT170" s="248"/>
      <c r="DWU170" s="248"/>
      <c r="DWV170" s="247"/>
      <c r="DWW170" s="247"/>
      <c r="DWX170" s="247"/>
      <c r="DWY170" s="247"/>
      <c r="DWZ170" s="248"/>
      <c r="DXA170" s="248"/>
      <c r="DXB170" s="248"/>
      <c r="DXC170" s="248"/>
      <c r="DXD170" s="247"/>
      <c r="DXE170" s="247"/>
      <c r="DXF170" s="247"/>
      <c r="DXG170" s="247"/>
      <c r="DXH170" s="248"/>
      <c r="DXI170" s="248"/>
      <c r="DXJ170" s="248"/>
      <c r="DXK170" s="248"/>
      <c r="DXL170" s="247"/>
      <c r="DXM170" s="247"/>
      <c r="DXN170" s="247"/>
      <c r="DXO170" s="247"/>
      <c r="DXP170" s="248"/>
      <c r="DXQ170" s="248"/>
      <c r="DXR170" s="248"/>
      <c r="DXS170" s="248"/>
      <c r="DXT170" s="247"/>
      <c r="DXU170" s="247"/>
      <c r="DXV170" s="247"/>
      <c r="DXW170" s="247"/>
      <c r="DXX170" s="248"/>
      <c r="DXY170" s="248"/>
      <c r="DXZ170" s="248"/>
      <c r="DYA170" s="248"/>
      <c r="DYB170" s="247"/>
      <c r="DYC170" s="247"/>
      <c r="DYD170" s="247"/>
      <c r="DYE170" s="247"/>
      <c r="DYF170" s="248"/>
      <c r="DYG170" s="248"/>
      <c r="DYH170" s="248"/>
      <c r="DYI170" s="248"/>
      <c r="DYJ170" s="247"/>
      <c r="DYK170" s="247"/>
      <c r="DYL170" s="247"/>
      <c r="DYM170" s="247"/>
      <c r="DYN170" s="248"/>
      <c r="DYO170" s="248"/>
      <c r="DYP170" s="248"/>
      <c r="DYQ170" s="248"/>
      <c r="DYR170" s="247"/>
      <c r="DYS170" s="247"/>
      <c r="DYT170" s="247"/>
      <c r="DYU170" s="247"/>
      <c r="DYV170" s="248"/>
      <c r="DYW170" s="248"/>
      <c r="DYX170" s="248"/>
      <c r="DYY170" s="248"/>
      <c r="DYZ170" s="247"/>
      <c r="DZA170" s="247"/>
      <c r="DZB170" s="247"/>
      <c r="DZC170" s="247"/>
      <c r="DZD170" s="248"/>
      <c r="DZE170" s="248"/>
      <c r="DZF170" s="248"/>
      <c r="DZG170" s="248"/>
      <c r="DZH170" s="247"/>
      <c r="DZI170" s="247"/>
      <c r="DZJ170" s="247"/>
      <c r="DZK170" s="247"/>
      <c r="DZL170" s="248"/>
      <c r="DZM170" s="248"/>
      <c r="DZN170" s="248"/>
      <c r="DZO170" s="248"/>
      <c r="DZP170" s="247"/>
      <c r="DZQ170" s="247"/>
      <c r="DZR170" s="247"/>
      <c r="DZS170" s="247"/>
      <c r="DZT170" s="248"/>
      <c r="DZU170" s="248"/>
      <c r="DZV170" s="248"/>
      <c r="DZW170" s="248"/>
      <c r="DZX170" s="247"/>
      <c r="DZY170" s="247"/>
      <c r="DZZ170" s="247"/>
      <c r="EAA170" s="247"/>
      <c r="EAB170" s="248"/>
      <c r="EAC170" s="248"/>
      <c r="EAD170" s="248"/>
      <c r="EAE170" s="248"/>
      <c r="EAF170" s="247"/>
      <c r="EAG170" s="247"/>
      <c r="EAH170" s="247"/>
      <c r="EAI170" s="247"/>
      <c r="EAJ170" s="248"/>
      <c r="EAK170" s="248"/>
      <c r="EAL170" s="248"/>
      <c r="EAM170" s="248"/>
      <c r="EAN170" s="247"/>
      <c r="EAO170" s="247"/>
      <c r="EAP170" s="247"/>
      <c r="EAQ170" s="247"/>
      <c r="EAR170" s="248"/>
      <c r="EAS170" s="248"/>
      <c r="EAT170" s="248"/>
      <c r="EAU170" s="248"/>
      <c r="EAV170" s="247"/>
      <c r="EAW170" s="247"/>
      <c r="EAX170" s="247"/>
      <c r="EAY170" s="247"/>
      <c r="EAZ170" s="248"/>
      <c r="EBA170" s="248"/>
      <c r="EBB170" s="248"/>
      <c r="EBC170" s="248"/>
      <c r="EBD170" s="247"/>
      <c r="EBE170" s="247"/>
      <c r="EBF170" s="247"/>
      <c r="EBG170" s="247"/>
      <c r="EBH170" s="248"/>
      <c r="EBI170" s="248"/>
      <c r="EBJ170" s="248"/>
      <c r="EBK170" s="248"/>
      <c r="EBL170" s="247"/>
      <c r="EBM170" s="247"/>
      <c r="EBN170" s="247"/>
      <c r="EBO170" s="247"/>
      <c r="EBP170" s="248"/>
      <c r="EBQ170" s="248"/>
      <c r="EBR170" s="248"/>
      <c r="EBS170" s="248"/>
      <c r="EBT170" s="247"/>
      <c r="EBU170" s="247"/>
      <c r="EBV170" s="247"/>
      <c r="EBW170" s="247"/>
      <c r="EBX170" s="248"/>
      <c r="EBY170" s="248"/>
      <c r="EBZ170" s="248"/>
      <c r="ECA170" s="248"/>
      <c r="ECB170" s="247"/>
      <c r="ECC170" s="247"/>
      <c r="ECD170" s="247"/>
      <c r="ECE170" s="247"/>
      <c r="ECF170" s="248"/>
      <c r="ECG170" s="248"/>
      <c r="ECH170" s="248"/>
      <c r="ECI170" s="248"/>
      <c r="ECJ170" s="247"/>
      <c r="ECK170" s="247"/>
      <c r="ECL170" s="247"/>
      <c r="ECM170" s="247"/>
      <c r="ECN170" s="248"/>
      <c r="ECO170" s="248"/>
      <c r="ECP170" s="248"/>
      <c r="ECQ170" s="248"/>
      <c r="ECR170" s="247"/>
      <c r="ECS170" s="247"/>
      <c r="ECT170" s="247"/>
      <c r="ECU170" s="247"/>
      <c r="ECV170" s="248"/>
      <c r="ECW170" s="248"/>
      <c r="ECX170" s="248"/>
      <c r="ECY170" s="248"/>
      <c r="ECZ170" s="247"/>
      <c r="EDA170" s="247"/>
      <c r="EDB170" s="247"/>
      <c r="EDC170" s="247"/>
      <c r="EDD170" s="248"/>
      <c r="EDE170" s="248"/>
      <c r="EDF170" s="248"/>
      <c r="EDG170" s="248"/>
      <c r="EDH170" s="247"/>
      <c r="EDI170" s="247"/>
      <c r="EDJ170" s="247"/>
      <c r="EDK170" s="247"/>
      <c r="EDL170" s="248"/>
      <c r="EDM170" s="248"/>
      <c r="EDN170" s="248"/>
      <c r="EDO170" s="248"/>
      <c r="EDP170" s="247"/>
      <c r="EDQ170" s="247"/>
      <c r="EDR170" s="247"/>
      <c r="EDS170" s="247"/>
      <c r="EDT170" s="248"/>
      <c r="EDU170" s="248"/>
      <c r="EDV170" s="248"/>
      <c r="EDW170" s="248"/>
      <c r="EDX170" s="247"/>
      <c r="EDY170" s="247"/>
      <c r="EDZ170" s="247"/>
      <c r="EEA170" s="247"/>
      <c r="EEB170" s="248"/>
      <c r="EEC170" s="248"/>
      <c r="EED170" s="248"/>
      <c r="EEE170" s="248"/>
      <c r="EEF170" s="247"/>
      <c r="EEG170" s="247"/>
      <c r="EEH170" s="247"/>
      <c r="EEI170" s="247"/>
      <c r="EEJ170" s="248"/>
      <c r="EEK170" s="248"/>
      <c r="EEL170" s="248"/>
      <c r="EEM170" s="248"/>
      <c r="EEN170" s="247"/>
      <c r="EEO170" s="247"/>
      <c r="EEP170" s="247"/>
      <c r="EEQ170" s="247"/>
      <c r="EER170" s="248"/>
      <c r="EES170" s="248"/>
      <c r="EET170" s="248"/>
      <c r="EEU170" s="248"/>
      <c r="EEV170" s="247"/>
      <c r="EEW170" s="247"/>
      <c r="EEX170" s="247"/>
      <c r="EEY170" s="247"/>
      <c r="EEZ170" s="248"/>
      <c r="EFA170" s="248"/>
      <c r="EFB170" s="248"/>
      <c r="EFC170" s="248"/>
      <c r="EFD170" s="247"/>
      <c r="EFE170" s="247"/>
      <c r="EFF170" s="247"/>
      <c r="EFG170" s="247"/>
      <c r="EFH170" s="248"/>
      <c r="EFI170" s="248"/>
      <c r="EFJ170" s="248"/>
      <c r="EFK170" s="248"/>
      <c r="EFL170" s="247"/>
      <c r="EFM170" s="247"/>
      <c r="EFN170" s="247"/>
      <c r="EFO170" s="247"/>
      <c r="EFP170" s="248"/>
      <c r="EFQ170" s="248"/>
      <c r="EFR170" s="248"/>
      <c r="EFS170" s="248"/>
      <c r="EFT170" s="247"/>
      <c r="EFU170" s="247"/>
      <c r="EFV170" s="247"/>
      <c r="EFW170" s="247"/>
      <c r="EFX170" s="248"/>
      <c r="EFY170" s="248"/>
      <c r="EFZ170" s="248"/>
      <c r="EGA170" s="248"/>
      <c r="EGB170" s="247"/>
      <c r="EGC170" s="247"/>
      <c r="EGD170" s="247"/>
      <c r="EGE170" s="247"/>
      <c r="EGF170" s="248"/>
      <c r="EGG170" s="248"/>
      <c r="EGH170" s="248"/>
      <c r="EGI170" s="248"/>
      <c r="EGJ170" s="247"/>
      <c r="EGK170" s="247"/>
      <c r="EGL170" s="247"/>
      <c r="EGM170" s="247"/>
      <c r="EGN170" s="248"/>
      <c r="EGO170" s="248"/>
      <c r="EGP170" s="248"/>
      <c r="EGQ170" s="248"/>
      <c r="EGR170" s="247"/>
      <c r="EGS170" s="247"/>
      <c r="EGT170" s="247"/>
      <c r="EGU170" s="247"/>
      <c r="EGV170" s="248"/>
      <c r="EGW170" s="248"/>
      <c r="EGX170" s="248"/>
      <c r="EGY170" s="248"/>
      <c r="EGZ170" s="247"/>
      <c r="EHA170" s="247"/>
      <c r="EHB170" s="247"/>
      <c r="EHC170" s="247"/>
      <c r="EHD170" s="248"/>
      <c r="EHE170" s="248"/>
      <c r="EHF170" s="248"/>
      <c r="EHG170" s="248"/>
      <c r="EHH170" s="247"/>
      <c r="EHI170" s="247"/>
      <c r="EHJ170" s="247"/>
      <c r="EHK170" s="247"/>
      <c r="EHL170" s="248"/>
      <c r="EHM170" s="248"/>
      <c r="EHN170" s="248"/>
      <c r="EHO170" s="248"/>
      <c r="EHP170" s="247"/>
      <c r="EHQ170" s="247"/>
      <c r="EHR170" s="247"/>
      <c r="EHS170" s="247"/>
      <c r="EHT170" s="248"/>
      <c r="EHU170" s="248"/>
      <c r="EHV170" s="248"/>
      <c r="EHW170" s="248"/>
      <c r="EHX170" s="247"/>
      <c r="EHY170" s="247"/>
      <c r="EHZ170" s="247"/>
      <c r="EIA170" s="247"/>
      <c r="EIB170" s="248"/>
      <c r="EIC170" s="248"/>
      <c r="EID170" s="248"/>
      <c r="EIE170" s="248"/>
      <c r="EIF170" s="247"/>
      <c r="EIG170" s="247"/>
      <c r="EIH170" s="247"/>
      <c r="EII170" s="247"/>
      <c r="EIJ170" s="248"/>
      <c r="EIK170" s="248"/>
      <c r="EIL170" s="248"/>
      <c r="EIM170" s="248"/>
      <c r="EIN170" s="247"/>
      <c r="EIO170" s="247"/>
      <c r="EIP170" s="247"/>
      <c r="EIQ170" s="247"/>
      <c r="EIR170" s="248"/>
      <c r="EIS170" s="248"/>
      <c r="EIT170" s="248"/>
      <c r="EIU170" s="248"/>
      <c r="EIV170" s="247"/>
      <c r="EIW170" s="247"/>
      <c r="EIX170" s="247"/>
      <c r="EIY170" s="247"/>
      <c r="EIZ170" s="248"/>
      <c r="EJA170" s="248"/>
      <c r="EJB170" s="248"/>
      <c r="EJC170" s="248"/>
      <c r="EJD170" s="247"/>
      <c r="EJE170" s="247"/>
      <c r="EJF170" s="247"/>
      <c r="EJG170" s="247"/>
      <c r="EJH170" s="248"/>
      <c r="EJI170" s="248"/>
      <c r="EJJ170" s="248"/>
      <c r="EJK170" s="248"/>
      <c r="EJL170" s="247"/>
      <c r="EJM170" s="247"/>
      <c r="EJN170" s="247"/>
      <c r="EJO170" s="247"/>
      <c r="EJP170" s="248"/>
      <c r="EJQ170" s="248"/>
      <c r="EJR170" s="248"/>
      <c r="EJS170" s="248"/>
      <c r="EJT170" s="247"/>
      <c r="EJU170" s="247"/>
      <c r="EJV170" s="247"/>
      <c r="EJW170" s="247"/>
      <c r="EJX170" s="248"/>
      <c r="EJY170" s="248"/>
      <c r="EJZ170" s="248"/>
      <c r="EKA170" s="248"/>
      <c r="EKB170" s="247"/>
      <c r="EKC170" s="247"/>
      <c r="EKD170" s="247"/>
      <c r="EKE170" s="247"/>
      <c r="EKF170" s="248"/>
      <c r="EKG170" s="248"/>
      <c r="EKH170" s="248"/>
      <c r="EKI170" s="248"/>
      <c r="EKJ170" s="247"/>
      <c r="EKK170" s="247"/>
      <c r="EKL170" s="247"/>
      <c r="EKM170" s="247"/>
      <c r="EKN170" s="248"/>
      <c r="EKO170" s="248"/>
      <c r="EKP170" s="248"/>
      <c r="EKQ170" s="248"/>
      <c r="EKR170" s="247"/>
      <c r="EKS170" s="247"/>
      <c r="EKT170" s="247"/>
      <c r="EKU170" s="247"/>
      <c r="EKV170" s="248"/>
      <c r="EKW170" s="248"/>
      <c r="EKX170" s="248"/>
      <c r="EKY170" s="248"/>
      <c r="EKZ170" s="247"/>
      <c r="ELA170" s="247"/>
      <c r="ELB170" s="247"/>
      <c r="ELC170" s="247"/>
      <c r="ELD170" s="248"/>
      <c r="ELE170" s="248"/>
      <c r="ELF170" s="248"/>
      <c r="ELG170" s="248"/>
      <c r="ELH170" s="247"/>
      <c r="ELI170" s="247"/>
      <c r="ELJ170" s="247"/>
      <c r="ELK170" s="247"/>
      <c r="ELL170" s="248"/>
      <c r="ELM170" s="248"/>
      <c r="ELN170" s="248"/>
      <c r="ELO170" s="248"/>
      <c r="ELP170" s="247"/>
      <c r="ELQ170" s="247"/>
      <c r="ELR170" s="247"/>
      <c r="ELS170" s="247"/>
      <c r="ELT170" s="248"/>
      <c r="ELU170" s="248"/>
      <c r="ELV170" s="248"/>
      <c r="ELW170" s="248"/>
      <c r="ELX170" s="247"/>
      <c r="ELY170" s="247"/>
      <c r="ELZ170" s="247"/>
      <c r="EMA170" s="247"/>
      <c r="EMB170" s="248"/>
      <c r="EMC170" s="248"/>
      <c r="EMD170" s="248"/>
      <c r="EME170" s="248"/>
      <c r="EMF170" s="247"/>
      <c r="EMG170" s="247"/>
      <c r="EMH170" s="247"/>
      <c r="EMI170" s="247"/>
      <c r="EMJ170" s="248"/>
      <c r="EMK170" s="248"/>
      <c r="EML170" s="248"/>
      <c r="EMM170" s="248"/>
      <c r="EMN170" s="247"/>
      <c r="EMO170" s="247"/>
      <c r="EMP170" s="247"/>
      <c r="EMQ170" s="247"/>
      <c r="EMR170" s="248"/>
      <c r="EMS170" s="248"/>
      <c r="EMT170" s="248"/>
      <c r="EMU170" s="248"/>
      <c r="EMV170" s="247"/>
      <c r="EMW170" s="247"/>
      <c r="EMX170" s="247"/>
      <c r="EMY170" s="247"/>
      <c r="EMZ170" s="248"/>
      <c r="ENA170" s="248"/>
      <c r="ENB170" s="248"/>
      <c r="ENC170" s="248"/>
      <c r="END170" s="247"/>
      <c r="ENE170" s="247"/>
      <c r="ENF170" s="247"/>
      <c r="ENG170" s="247"/>
      <c r="ENH170" s="248"/>
      <c r="ENI170" s="248"/>
      <c r="ENJ170" s="248"/>
      <c r="ENK170" s="248"/>
      <c r="ENL170" s="247"/>
      <c r="ENM170" s="247"/>
      <c r="ENN170" s="247"/>
      <c r="ENO170" s="247"/>
      <c r="ENP170" s="248"/>
      <c r="ENQ170" s="248"/>
      <c r="ENR170" s="248"/>
      <c r="ENS170" s="248"/>
      <c r="ENT170" s="247"/>
      <c r="ENU170" s="247"/>
      <c r="ENV170" s="247"/>
      <c r="ENW170" s="247"/>
      <c r="ENX170" s="248"/>
      <c r="ENY170" s="248"/>
      <c r="ENZ170" s="248"/>
      <c r="EOA170" s="248"/>
      <c r="EOB170" s="247"/>
      <c r="EOC170" s="247"/>
      <c r="EOD170" s="247"/>
      <c r="EOE170" s="247"/>
      <c r="EOF170" s="248"/>
      <c r="EOG170" s="248"/>
      <c r="EOH170" s="248"/>
      <c r="EOI170" s="248"/>
      <c r="EOJ170" s="247"/>
      <c r="EOK170" s="247"/>
      <c r="EOL170" s="247"/>
      <c r="EOM170" s="247"/>
      <c r="EON170" s="248"/>
      <c r="EOO170" s="248"/>
      <c r="EOP170" s="248"/>
      <c r="EOQ170" s="248"/>
      <c r="EOR170" s="247"/>
      <c r="EOS170" s="247"/>
      <c r="EOT170" s="247"/>
      <c r="EOU170" s="247"/>
      <c r="EOV170" s="248"/>
      <c r="EOW170" s="248"/>
      <c r="EOX170" s="248"/>
      <c r="EOY170" s="248"/>
      <c r="EOZ170" s="247"/>
      <c r="EPA170" s="247"/>
      <c r="EPB170" s="247"/>
      <c r="EPC170" s="247"/>
      <c r="EPD170" s="248"/>
      <c r="EPE170" s="248"/>
      <c r="EPF170" s="248"/>
      <c r="EPG170" s="248"/>
      <c r="EPH170" s="247"/>
      <c r="EPI170" s="247"/>
      <c r="EPJ170" s="247"/>
      <c r="EPK170" s="247"/>
      <c r="EPL170" s="248"/>
      <c r="EPM170" s="248"/>
      <c r="EPN170" s="248"/>
      <c r="EPO170" s="248"/>
      <c r="EPP170" s="247"/>
      <c r="EPQ170" s="247"/>
      <c r="EPR170" s="247"/>
      <c r="EPS170" s="247"/>
      <c r="EPT170" s="248"/>
      <c r="EPU170" s="248"/>
      <c r="EPV170" s="248"/>
      <c r="EPW170" s="248"/>
      <c r="EPX170" s="247"/>
      <c r="EPY170" s="247"/>
      <c r="EPZ170" s="247"/>
      <c r="EQA170" s="247"/>
      <c r="EQB170" s="248"/>
      <c r="EQC170" s="248"/>
      <c r="EQD170" s="248"/>
      <c r="EQE170" s="248"/>
      <c r="EQF170" s="247"/>
      <c r="EQG170" s="247"/>
      <c r="EQH170" s="247"/>
      <c r="EQI170" s="247"/>
      <c r="EQJ170" s="248"/>
      <c r="EQK170" s="248"/>
      <c r="EQL170" s="248"/>
      <c r="EQM170" s="248"/>
      <c r="EQN170" s="247"/>
      <c r="EQO170" s="247"/>
      <c r="EQP170" s="247"/>
      <c r="EQQ170" s="247"/>
      <c r="EQR170" s="248"/>
      <c r="EQS170" s="248"/>
      <c r="EQT170" s="248"/>
      <c r="EQU170" s="248"/>
      <c r="EQV170" s="247"/>
      <c r="EQW170" s="247"/>
      <c r="EQX170" s="247"/>
      <c r="EQY170" s="247"/>
      <c r="EQZ170" s="248"/>
      <c r="ERA170" s="248"/>
      <c r="ERB170" s="248"/>
      <c r="ERC170" s="248"/>
      <c r="ERD170" s="247"/>
      <c r="ERE170" s="247"/>
      <c r="ERF170" s="247"/>
      <c r="ERG170" s="247"/>
      <c r="ERH170" s="248"/>
      <c r="ERI170" s="248"/>
      <c r="ERJ170" s="248"/>
      <c r="ERK170" s="248"/>
      <c r="ERL170" s="247"/>
      <c r="ERM170" s="247"/>
      <c r="ERN170" s="247"/>
      <c r="ERO170" s="247"/>
      <c r="ERP170" s="248"/>
      <c r="ERQ170" s="248"/>
      <c r="ERR170" s="248"/>
      <c r="ERS170" s="248"/>
      <c r="ERT170" s="247"/>
      <c r="ERU170" s="247"/>
      <c r="ERV170" s="247"/>
      <c r="ERW170" s="247"/>
      <c r="ERX170" s="248"/>
      <c r="ERY170" s="248"/>
      <c r="ERZ170" s="248"/>
      <c r="ESA170" s="248"/>
      <c r="ESB170" s="247"/>
      <c r="ESC170" s="247"/>
      <c r="ESD170" s="247"/>
      <c r="ESE170" s="247"/>
      <c r="ESF170" s="248"/>
      <c r="ESG170" s="248"/>
      <c r="ESH170" s="248"/>
      <c r="ESI170" s="248"/>
      <c r="ESJ170" s="247"/>
      <c r="ESK170" s="247"/>
      <c r="ESL170" s="247"/>
      <c r="ESM170" s="247"/>
      <c r="ESN170" s="248"/>
      <c r="ESO170" s="248"/>
      <c r="ESP170" s="248"/>
      <c r="ESQ170" s="248"/>
      <c r="ESR170" s="247"/>
      <c r="ESS170" s="247"/>
      <c r="EST170" s="247"/>
      <c r="ESU170" s="247"/>
      <c r="ESV170" s="248"/>
      <c r="ESW170" s="248"/>
      <c r="ESX170" s="248"/>
      <c r="ESY170" s="248"/>
      <c r="ESZ170" s="247"/>
      <c r="ETA170" s="247"/>
      <c r="ETB170" s="247"/>
      <c r="ETC170" s="247"/>
      <c r="ETD170" s="248"/>
      <c r="ETE170" s="248"/>
      <c r="ETF170" s="248"/>
      <c r="ETG170" s="248"/>
      <c r="ETH170" s="247"/>
      <c r="ETI170" s="247"/>
      <c r="ETJ170" s="247"/>
      <c r="ETK170" s="247"/>
      <c r="ETL170" s="248"/>
      <c r="ETM170" s="248"/>
      <c r="ETN170" s="248"/>
      <c r="ETO170" s="248"/>
      <c r="ETP170" s="247"/>
      <c r="ETQ170" s="247"/>
      <c r="ETR170" s="247"/>
      <c r="ETS170" s="247"/>
      <c r="ETT170" s="248"/>
      <c r="ETU170" s="248"/>
      <c r="ETV170" s="248"/>
      <c r="ETW170" s="248"/>
      <c r="ETX170" s="247"/>
      <c r="ETY170" s="247"/>
      <c r="ETZ170" s="247"/>
      <c r="EUA170" s="247"/>
      <c r="EUB170" s="248"/>
      <c r="EUC170" s="248"/>
      <c r="EUD170" s="248"/>
      <c r="EUE170" s="248"/>
      <c r="EUF170" s="247"/>
      <c r="EUG170" s="247"/>
      <c r="EUH170" s="247"/>
      <c r="EUI170" s="247"/>
      <c r="EUJ170" s="248"/>
      <c r="EUK170" s="248"/>
      <c r="EUL170" s="248"/>
      <c r="EUM170" s="248"/>
      <c r="EUN170" s="247"/>
      <c r="EUO170" s="247"/>
      <c r="EUP170" s="247"/>
      <c r="EUQ170" s="247"/>
      <c r="EUR170" s="248"/>
      <c r="EUS170" s="248"/>
      <c r="EUT170" s="248"/>
      <c r="EUU170" s="248"/>
      <c r="EUV170" s="247"/>
      <c r="EUW170" s="247"/>
      <c r="EUX170" s="247"/>
      <c r="EUY170" s="247"/>
      <c r="EUZ170" s="248"/>
      <c r="EVA170" s="248"/>
      <c r="EVB170" s="248"/>
      <c r="EVC170" s="248"/>
      <c r="EVD170" s="247"/>
      <c r="EVE170" s="247"/>
      <c r="EVF170" s="247"/>
      <c r="EVG170" s="247"/>
      <c r="EVH170" s="248"/>
      <c r="EVI170" s="248"/>
      <c r="EVJ170" s="248"/>
      <c r="EVK170" s="248"/>
      <c r="EVL170" s="247"/>
      <c r="EVM170" s="247"/>
      <c r="EVN170" s="247"/>
      <c r="EVO170" s="247"/>
      <c r="EVP170" s="248"/>
      <c r="EVQ170" s="248"/>
      <c r="EVR170" s="248"/>
      <c r="EVS170" s="248"/>
      <c r="EVT170" s="247"/>
      <c r="EVU170" s="247"/>
      <c r="EVV170" s="247"/>
      <c r="EVW170" s="247"/>
      <c r="EVX170" s="248"/>
      <c r="EVY170" s="248"/>
      <c r="EVZ170" s="248"/>
      <c r="EWA170" s="248"/>
      <c r="EWB170" s="247"/>
      <c r="EWC170" s="247"/>
      <c r="EWD170" s="247"/>
      <c r="EWE170" s="247"/>
      <c r="EWF170" s="248"/>
      <c r="EWG170" s="248"/>
      <c r="EWH170" s="248"/>
      <c r="EWI170" s="248"/>
      <c r="EWJ170" s="247"/>
      <c r="EWK170" s="247"/>
      <c r="EWL170" s="247"/>
      <c r="EWM170" s="247"/>
      <c r="EWN170" s="248"/>
      <c r="EWO170" s="248"/>
      <c r="EWP170" s="248"/>
      <c r="EWQ170" s="248"/>
      <c r="EWR170" s="247"/>
      <c r="EWS170" s="247"/>
      <c r="EWT170" s="247"/>
      <c r="EWU170" s="247"/>
      <c r="EWV170" s="248"/>
      <c r="EWW170" s="248"/>
      <c r="EWX170" s="248"/>
      <c r="EWY170" s="248"/>
      <c r="EWZ170" s="247"/>
      <c r="EXA170" s="247"/>
      <c r="EXB170" s="247"/>
      <c r="EXC170" s="247"/>
      <c r="EXD170" s="248"/>
      <c r="EXE170" s="248"/>
      <c r="EXF170" s="248"/>
      <c r="EXG170" s="248"/>
      <c r="EXH170" s="247"/>
      <c r="EXI170" s="247"/>
      <c r="EXJ170" s="247"/>
      <c r="EXK170" s="247"/>
      <c r="EXL170" s="248"/>
      <c r="EXM170" s="248"/>
      <c r="EXN170" s="248"/>
      <c r="EXO170" s="248"/>
      <c r="EXP170" s="247"/>
      <c r="EXQ170" s="247"/>
      <c r="EXR170" s="247"/>
      <c r="EXS170" s="247"/>
      <c r="EXT170" s="248"/>
      <c r="EXU170" s="248"/>
      <c r="EXV170" s="248"/>
      <c r="EXW170" s="248"/>
      <c r="EXX170" s="247"/>
      <c r="EXY170" s="247"/>
      <c r="EXZ170" s="247"/>
      <c r="EYA170" s="247"/>
      <c r="EYB170" s="248"/>
      <c r="EYC170" s="248"/>
      <c r="EYD170" s="248"/>
      <c r="EYE170" s="248"/>
      <c r="EYF170" s="247"/>
      <c r="EYG170" s="247"/>
      <c r="EYH170" s="247"/>
      <c r="EYI170" s="247"/>
      <c r="EYJ170" s="248"/>
      <c r="EYK170" s="248"/>
      <c r="EYL170" s="248"/>
      <c r="EYM170" s="248"/>
      <c r="EYN170" s="247"/>
      <c r="EYO170" s="247"/>
      <c r="EYP170" s="247"/>
      <c r="EYQ170" s="247"/>
      <c r="EYR170" s="248"/>
      <c r="EYS170" s="248"/>
      <c r="EYT170" s="248"/>
      <c r="EYU170" s="248"/>
      <c r="EYV170" s="247"/>
      <c r="EYW170" s="247"/>
      <c r="EYX170" s="247"/>
      <c r="EYY170" s="247"/>
      <c r="EYZ170" s="248"/>
      <c r="EZA170" s="248"/>
      <c r="EZB170" s="248"/>
      <c r="EZC170" s="248"/>
      <c r="EZD170" s="247"/>
      <c r="EZE170" s="247"/>
      <c r="EZF170" s="247"/>
      <c r="EZG170" s="247"/>
      <c r="EZH170" s="248"/>
      <c r="EZI170" s="248"/>
      <c r="EZJ170" s="248"/>
      <c r="EZK170" s="248"/>
      <c r="EZL170" s="247"/>
      <c r="EZM170" s="247"/>
      <c r="EZN170" s="247"/>
      <c r="EZO170" s="247"/>
      <c r="EZP170" s="248"/>
      <c r="EZQ170" s="248"/>
      <c r="EZR170" s="248"/>
      <c r="EZS170" s="248"/>
      <c r="EZT170" s="247"/>
      <c r="EZU170" s="247"/>
      <c r="EZV170" s="247"/>
      <c r="EZW170" s="247"/>
      <c r="EZX170" s="248"/>
      <c r="EZY170" s="248"/>
      <c r="EZZ170" s="248"/>
      <c r="FAA170" s="248"/>
      <c r="FAB170" s="247"/>
      <c r="FAC170" s="247"/>
      <c r="FAD170" s="247"/>
      <c r="FAE170" s="247"/>
      <c r="FAF170" s="248"/>
      <c r="FAG170" s="248"/>
      <c r="FAH170" s="248"/>
      <c r="FAI170" s="248"/>
      <c r="FAJ170" s="247"/>
      <c r="FAK170" s="247"/>
      <c r="FAL170" s="247"/>
      <c r="FAM170" s="247"/>
      <c r="FAN170" s="248"/>
      <c r="FAO170" s="248"/>
      <c r="FAP170" s="248"/>
      <c r="FAQ170" s="248"/>
      <c r="FAR170" s="247"/>
      <c r="FAS170" s="247"/>
      <c r="FAT170" s="247"/>
      <c r="FAU170" s="247"/>
      <c r="FAV170" s="248"/>
      <c r="FAW170" s="248"/>
      <c r="FAX170" s="248"/>
      <c r="FAY170" s="248"/>
      <c r="FAZ170" s="247"/>
      <c r="FBA170" s="247"/>
      <c r="FBB170" s="247"/>
      <c r="FBC170" s="247"/>
      <c r="FBD170" s="248"/>
      <c r="FBE170" s="248"/>
      <c r="FBF170" s="248"/>
      <c r="FBG170" s="248"/>
      <c r="FBH170" s="247"/>
      <c r="FBI170" s="247"/>
      <c r="FBJ170" s="247"/>
      <c r="FBK170" s="247"/>
      <c r="FBL170" s="248"/>
      <c r="FBM170" s="248"/>
      <c r="FBN170" s="248"/>
      <c r="FBO170" s="248"/>
      <c r="FBP170" s="247"/>
      <c r="FBQ170" s="247"/>
      <c r="FBR170" s="247"/>
      <c r="FBS170" s="247"/>
      <c r="FBT170" s="248"/>
      <c r="FBU170" s="248"/>
      <c r="FBV170" s="248"/>
      <c r="FBW170" s="248"/>
      <c r="FBX170" s="247"/>
      <c r="FBY170" s="247"/>
      <c r="FBZ170" s="247"/>
      <c r="FCA170" s="247"/>
      <c r="FCB170" s="248"/>
      <c r="FCC170" s="248"/>
      <c r="FCD170" s="248"/>
      <c r="FCE170" s="248"/>
      <c r="FCF170" s="247"/>
      <c r="FCG170" s="247"/>
      <c r="FCH170" s="247"/>
      <c r="FCI170" s="247"/>
      <c r="FCJ170" s="248"/>
      <c r="FCK170" s="248"/>
      <c r="FCL170" s="248"/>
      <c r="FCM170" s="248"/>
      <c r="FCN170" s="247"/>
      <c r="FCO170" s="247"/>
      <c r="FCP170" s="247"/>
      <c r="FCQ170" s="247"/>
      <c r="FCR170" s="248"/>
      <c r="FCS170" s="248"/>
      <c r="FCT170" s="248"/>
      <c r="FCU170" s="248"/>
      <c r="FCV170" s="247"/>
      <c r="FCW170" s="247"/>
      <c r="FCX170" s="247"/>
      <c r="FCY170" s="247"/>
      <c r="FCZ170" s="248"/>
      <c r="FDA170" s="248"/>
      <c r="FDB170" s="248"/>
      <c r="FDC170" s="248"/>
      <c r="FDD170" s="247"/>
      <c r="FDE170" s="247"/>
      <c r="FDF170" s="247"/>
      <c r="FDG170" s="247"/>
      <c r="FDH170" s="248"/>
      <c r="FDI170" s="248"/>
      <c r="FDJ170" s="248"/>
      <c r="FDK170" s="248"/>
      <c r="FDL170" s="247"/>
      <c r="FDM170" s="247"/>
      <c r="FDN170" s="247"/>
      <c r="FDO170" s="247"/>
      <c r="FDP170" s="248"/>
      <c r="FDQ170" s="248"/>
      <c r="FDR170" s="248"/>
      <c r="FDS170" s="248"/>
      <c r="FDT170" s="247"/>
      <c r="FDU170" s="247"/>
      <c r="FDV170" s="247"/>
      <c r="FDW170" s="247"/>
      <c r="FDX170" s="248"/>
      <c r="FDY170" s="248"/>
      <c r="FDZ170" s="248"/>
      <c r="FEA170" s="248"/>
      <c r="FEB170" s="247"/>
      <c r="FEC170" s="247"/>
      <c r="FED170" s="247"/>
      <c r="FEE170" s="247"/>
      <c r="FEF170" s="248"/>
      <c r="FEG170" s="248"/>
      <c r="FEH170" s="248"/>
      <c r="FEI170" s="248"/>
      <c r="FEJ170" s="247"/>
      <c r="FEK170" s="247"/>
      <c r="FEL170" s="247"/>
      <c r="FEM170" s="247"/>
      <c r="FEN170" s="248"/>
      <c r="FEO170" s="248"/>
      <c r="FEP170" s="248"/>
      <c r="FEQ170" s="248"/>
      <c r="FER170" s="247"/>
      <c r="FES170" s="247"/>
      <c r="FET170" s="247"/>
      <c r="FEU170" s="247"/>
      <c r="FEV170" s="248"/>
      <c r="FEW170" s="248"/>
      <c r="FEX170" s="248"/>
      <c r="FEY170" s="248"/>
      <c r="FEZ170" s="247"/>
      <c r="FFA170" s="247"/>
      <c r="FFB170" s="247"/>
      <c r="FFC170" s="247"/>
      <c r="FFD170" s="248"/>
      <c r="FFE170" s="248"/>
      <c r="FFF170" s="248"/>
      <c r="FFG170" s="248"/>
      <c r="FFH170" s="247"/>
      <c r="FFI170" s="247"/>
      <c r="FFJ170" s="247"/>
      <c r="FFK170" s="247"/>
      <c r="FFL170" s="248"/>
      <c r="FFM170" s="248"/>
      <c r="FFN170" s="248"/>
      <c r="FFO170" s="248"/>
      <c r="FFP170" s="247"/>
      <c r="FFQ170" s="247"/>
      <c r="FFR170" s="247"/>
      <c r="FFS170" s="247"/>
      <c r="FFT170" s="248"/>
      <c r="FFU170" s="248"/>
      <c r="FFV170" s="248"/>
      <c r="FFW170" s="248"/>
      <c r="FFX170" s="247"/>
      <c r="FFY170" s="247"/>
      <c r="FFZ170" s="247"/>
      <c r="FGA170" s="247"/>
      <c r="FGB170" s="248"/>
      <c r="FGC170" s="248"/>
      <c r="FGD170" s="248"/>
      <c r="FGE170" s="248"/>
      <c r="FGF170" s="247"/>
      <c r="FGG170" s="247"/>
      <c r="FGH170" s="247"/>
      <c r="FGI170" s="247"/>
      <c r="FGJ170" s="248"/>
      <c r="FGK170" s="248"/>
      <c r="FGL170" s="248"/>
      <c r="FGM170" s="248"/>
      <c r="FGN170" s="247"/>
      <c r="FGO170" s="247"/>
      <c r="FGP170" s="247"/>
      <c r="FGQ170" s="247"/>
      <c r="FGR170" s="248"/>
      <c r="FGS170" s="248"/>
      <c r="FGT170" s="248"/>
      <c r="FGU170" s="248"/>
      <c r="FGV170" s="247"/>
      <c r="FGW170" s="247"/>
      <c r="FGX170" s="247"/>
      <c r="FGY170" s="247"/>
      <c r="FGZ170" s="248"/>
      <c r="FHA170" s="248"/>
      <c r="FHB170" s="248"/>
      <c r="FHC170" s="248"/>
      <c r="FHD170" s="247"/>
      <c r="FHE170" s="247"/>
      <c r="FHF170" s="247"/>
      <c r="FHG170" s="247"/>
      <c r="FHH170" s="248"/>
      <c r="FHI170" s="248"/>
      <c r="FHJ170" s="248"/>
      <c r="FHK170" s="248"/>
      <c r="FHL170" s="247"/>
      <c r="FHM170" s="247"/>
      <c r="FHN170" s="247"/>
      <c r="FHO170" s="247"/>
      <c r="FHP170" s="248"/>
      <c r="FHQ170" s="248"/>
      <c r="FHR170" s="248"/>
      <c r="FHS170" s="248"/>
      <c r="FHT170" s="247"/>
      <c r="FHU170" s="247"/>
      <c r="FHV170" s="247"/>
      <c r="FHW170" s="247"/>
      <c r="FHX170" s="248"/>
      <c r="FHY170" s="248"/>
      <c r="FHZ170" s="248"/>
      <c r="FIA170" s="248"/>
      <c r="FIB170" s="247"/>
      <c r="FIC170" s="247"/>
      <c r="FID170" s="247"/>
      <c r="FIE170" s="247"/>
      <c r="FIF170" s="248"/>
      <c r="FIG170" s="248"/>
      <c r="FIH170" s="248"/>
      <c r="FII170" s="248"/>
      <c r="FIJ170" s="247"/>
      <c r="FIK170" s="247"/>
      <c r="FIL170" s="247"/>
      <c r="FIM170" s="247"/>
      <c r="FIN170" s="248"/>
      <c r="FIO170" s="248"/>
      <c r="FIP170" s="248"/>
      <c r="FIQ170" s="248"/>
      <c r="FIR170" s="247"/>
      <c r="FIS170" s="247"/>
      <c r="FIT170" s="247"/>
      <c r="FIU170" s="247"/>
      <c r="FIV170" s="248"/>
      <c r="FIW170" s="248"/>
      <c r="FIX170" s="248"/>
      <c r="FIY170" s="248"/>
      <c r="FIZ170" s="247"/>
      <c r="FJA170" s="247"/>
      <c r="FJB170" s="247"/>
      <c r="FJC170" s="247"/>
      <c r="FJD170" s="248"/>
      <c r="FJE170" s="248"/>
      <c r="FJF170" s="248"/>
      <c r="FJG170" s="248"/>
      <c r="FJH170" s="247"/>
      <c r="FJI170" s="247"/>
      <c r="FJJ170" s="247"/>
      <c r="FJK170" s="247"/>
      <c r="FJL170" s="248"/>
      <c r="FJM170" s="248"/>
      <c r="FJN170" s="248"/>
      <c r="FJO170" s="248"/>
      <c r="FJP170" s="247"/>
      <c r="FJQ170" s="247"/>
      <c r="FJR170" s="247"/>
      <c r="FJS170" s="247"/>
      <c r="FJT170" s="248"/>
      <c r="FJU170" s="248"/>
      <c r="FJV170" s="248"/>
      <c r="FJW170" s="248"/>
      <c r="FJX170" s="247"/>
      <c r="FJY170" s="247"/>
      <c r="FJZ170" s="247"/>
      <c r="FKA170" s="247"/>
      <c r="FKB170" s="248"/>
      <c r="FKC170" s="248"/>
      <c r="FKD170" s="248"/>
      <c r="FKE170" s="248"/>
      <c r="FKF170" s="247"/>
      <c r="FKG170" s="247"/>
      <c r="FKH170" s="247"/>
      <c r="FKI170" s="247"/>
      <c r="FKJ170" s="248"/>
      <c r="FKK170" s="248"/>
      <c r="FKL170" s="248"/>
      <c r="FKM170" s="248"/>
      <c r="FKN170" s="247"/>
      <c r="FKO170" s="247"/>
      <c r="FKP170" s="247"/>
      <c r="FKQ170" s="247"/>
      <c r="FKR170" s="248"/>
      <c r="FKS170" s="248"/>
      <c r="FKT170" s="248"/>
      <c r="FKU170" s="248"/>
      <c r="FKV170" s="247"/>
      <c r="FKW170" s="247"/>
      <c r="FKX170" s="247"/>
      <c r="FKY170" s="247"/>
      <c r="FKZ170" s="248"/>
      <c r="FLA170" s="248"/>
      <c r="FLB170" s="248"/>
      <c r="FLC170" s="248"/>
      <c r="FLD170" s="247"/>
      <c r="FLE170" s="247"/>
      <c r="FLF170" s="247"/>
      <c r="FLG170" s="247"/>
      <c r="FLH170" s="248"/>
      <c r="FLI170" s="248"/>
      <c r="FLJ170" s="248"/>
      <c r="FLK170" s="248"/>
      <c r="FLL170" s="247"/>
      <c r="FLM170" s="247"/>
      <c r="FLN170" s="247"/>
      <c r="FLO170" s="247"/>
      <c r="FLP170" s="248"/>
      <c r="FLQ170" s="248"/>
      <c r="FLR170" s="248"/>
      <c r="FLS170" s="248"/>
      <c r="FLT170" s="247"/>
      <c r="FLU170" s="247"/>
      <c r="FLV170" s="247"/>
      <c r="FLW170" s="247"/>
      <c r="FLX170" s="248"/>
      <c r="FLY170" s="248"/>
      <c r="FLZ170" s="248"/>
      <c r="FMA170" s="248"/>
      <c r="FMB170" s="247"/>
      <c r="FMC170" s="247"/>
      <c r="FMD170" s="247"/>
      <c r="FME170" s="247"/>
      <c r="FMF170" s="248"/>
      <c r="FMG170" s="248"/>
      <c r="FMH170" s="248"/>
      <c r="FMI170" s="248"/>
      <c r="FMJ170" s="247"/>
      <c r="FMK170" s="247"/>
      <c r="FML170" s="247"/>
      <c r="FMM170" s="247"/>
      <c r="FMN170" s="248"/>
      <c r="FMO170" s="248"/>
      <c r="FMP170" s="248"/>
      <c r="FMQ170" s="248"/>
      <c r="FMR170" s="247"/>
      <c r="FMS170" s="247"/>
      <c r="FMT170" s="247"/>
      <c r="FMU170" s="247"/>
      <c r="FMV170" s="248"/>
      <c r="FMW170" s="248"/>
      <c r="FMX170" s="248"/>
      <c r="FMY170" s="248"/>
      <c r="FMZ170" s="247"/>
      <c r="FNA170" s="247"/>
      <c r="FNB170" s="247"/>
      <c r="FNC170" s="247"/>
      <c r="FND170" s="248"/>
      <c r="FNE170" s="248"/>
      <c r="FNF170" s="248"/>
      <c r="FNG170" s="248"/>
      <c r="FNH170" s="247"/>
      <c r="FNI170" s="247"/>
      <c r="FNJ170" s="247"/>
      <c r="FNK170" s="247"/>
      <c r="FNL170" s="248"/>
      <c r="FNM170" s="248"/>
      <c r="FNN170" s="248"/>
      <c r="FNO170" s="248"/>
      <c r="FNP170" s="247"/>
      <c r="FNQ170" s="247"/>
      <c r="FNR170" s="247"/>
      <c r="FNS170" s="247"/>
      <c r="FNT170" s="248"/>
      <c r="FNU170" s="248"/>
      <c r="FNV170" s="248"/>
      <c r="FNW170" s="248"/>
      <c r="FNX170" s="247"/>
      <c r="FNY170" s="247"/>
      <c r="FNZ170" s="247"/>
      <c r="FOA170" s="247"/>
      <c r="FOB170" s="248"/>
      <c r="FOC170" s="248"/>
      <c r="FOD170" s="248"/>
      <c r="FOE170" s="248"/>
      <c r="FOF170" s="247"/>
      <c r="FOG170" s="247"/>
      <c r="FOH170" s="247"/>
      <c r="FOI170" s="247"/>
      <c r="FOJ170" s="248"/>
      <c r="FOK170" s="248"/>
      <c r="FOL170" s="248"/>
      <c r="FOM170" s="248"/>
      <c r="FON170" s="247"/>
      <c r="FOO170" s="247"/>
      <c r="FOP170" s="247"/>
      <c r="FOQ170" s="247"/>
      <c r="FOR170" s="248"/>
      <c r="FOS170" s="248"/>
      <c r="FOT170" s="248"/>
      <c r="FOU170" s="248"/>
      <c r="FOV170" s="247"/>
      <c r="FOW170" s="247"/>
      <c r="FOX170" s="247"/>
      <c r="FOY170" s="247"/>
      <c r="FOZ170" s="248"/>
      <c r="FPA170" s="248"/>
      <c r="FPB170" s="248"/>
      <c r="FPC170" s="248"/>
      <c r="FPD170" s="247"/>
      <c r="FPE170" s="247"/>
      <c r="FPF170" s="247"/>
      <c r="FPG170" s="247"/>
      <c r="FPH170" s="248"/>
      <c r="FPI170" s="248"/>
      <c r="FPJ170" s="248"/>
      <c r="FPK170" s="248"/>
      <c r="FPL170" s="247"/>
      <c r="FPM170" s="247"/>
      <c r="FPN170" s="247"/>
      <c r="FPO170" s="247"/>
      <c r="FPP170" s="248"/>
      <c r="FPQ170" s="248"/>
      <c r="FPR170" s="248"/>
      <c r="FPS170" s="248"/>
      <c r="FPT170" s="247"/>
      <c r="FPU170" s="247"/>
      <c r="FPV170" s="247"/>
      <c r="FPW170" s="247"/>
      <c r="FPX170" s="248"/>
      <c r="FPY170" s="248"/>
      <c r="FPZ170" s="248"/>
      <c r="FQA170" s="248"/>
      <c r="FQB170" s="247"/>
      <c r="FQC170" s="247"/>
      <c r="FQD170" s="247"/>
      <c r="FQE170" s="247"/>
      <c r="FQF170" s="248"/>
      <c r="FQG170" s="248"/>
      <c r="FQH170" s="248"/>
      <c r="FQI170" s="248"/>
      <c r="FQJ170" s="247"/>
      <c r="FQK170" s="247"/>
      <c r="FQL170" s="247"/>
      <c r="FQM170" s="247"/>
      <c r="FQN170" s="248"/>
      <c r="FQO170" s="248"/>
      <c r="FQP170" s="248"/>
      <c r="FQQ170" s="248"/>
      <c r="FQR170" s="247"/>
      <c r="FQS170" s="247"/>
      <c r="FQT170" s="247"/>
      <c r="FQU170" s="247"/>
      <c r="FQV170" s="248"/>
      <c r="FQW170" s="248"/>
      <c r="FQX170" s="248"/>
      <c r="FQY170" s="248"/>
      <c r="FQZ170" s="247"/>
      <c r="FRA170" s="247"/>
      <c r="FRB170" s="247"/>
      <c r="FRC170" s="247"/>
      <c r="FRD170" s="248"/>
      <c r="FRE170" s="248"/>
      <c r="FRF170" s="248"/>
      <c r="FRG170" s="248"/>
      <c r="FRH170" s="247"/>
      <c r="FRI170" s="247"/>
      <c r="FRJ170" s="247"/>
      <c r="FRK170" s="247"/>
      <c r="FRL170" s="248"/>
      <c r="FRM170" s="248"/>
      <c r="FRN170" s="248"/>
      <c r="FRO170" s="248"/>
      <c r="FRP170" s="247"/>
      <c r="FRQ170" s="247"/>
      <c r="FRR170" s="247"/>
      <c r="FRS170" s="247"/>
      <c r="FRT170" s="248"/>
      <c r="FRU170" s="248"/>
      <c r="FRV170" s="248"/>
      <c r="FRW170" s="248"/>
      <c r="FRX170" s="247"/>
      <c r="FRY170" s="247"/>
      <c r="FRZ170" s="247"/>
      <c r="FSA170" s="247"/>
      <c r="FSB170" s="248"/>
      <c r="FSC170" s="248"/>
      <c r="FSD170" s="248"/>
      <c r="FSE170" s="248"/>
      <c r="FSF170" s="247"/>
      <c r="FSG170" s="247"/>
      <c r="FSH170" s="247"/>
      <c r="FSI170" s="247"/>
      <c r="FSJ170" s="248"/>
      <c r="FSK170" s="248"/>
      <c r="FSL170" s="248"/>
      <c r="FSM170" s="248"/>
      <c r="FSN170" s="247"/>
      <c r="FSO170" s="247"/>
      <c r="FSP170" s="247"/>
      <c r="FSQ170" s="247"/>
      <c r="FSR170" s="248"/>
      <c r="FSS170" s="248"/>
      <c r="FST170" s="248"/>
      <c r="FSU170" s="248"/>
      <c r="FSV170" s="247"/>
      <c r="FSW170" s="247"/>
      <c r="FSX170" s="247"/>
      <c r="FSY170" s="247"/>
      <c r="FSZ170" s="248"/>
      <c r="FTA170" s="248"/>
      <c r="FTB170" s="248"/>
      <c r="FTC170" s="248"/>
      <c r="FTD170" s="247"/>
      <c r="FTE170" s="247"/>
      <c r="FTF170" s="247"/>
      <c r="FTG170" s="247"/>
      <c r="FTH170" s="248"/>
      <c r="FTI170" s="248"/>
      <c r="FTJ170" s="248"/>
      <c r="FTK170" s="248"/>
      <c r="FTL170" s="247"/>
      <c r="FTM170" s="247"/>
      <c r="FTN170" s="247"/>
      <c r="FTO170" s="247"/>
      <c r="FTP170" s="248"/>
      <c r="FTQ170" s="248"/>
      <c r="FTR170" s="248"/>
      <c r="FTS170" s="248"/>
      <c r="FTT170" s="247"/>
      <c r="FTU170" s="247"/>
      <c r="FTV170" s="247"/>
      <c r="FTW170" s="247"/>
      <c r="FTX170" s="248"/>
      <c r="FTY170" s="248"/>
      <c r="FTZ170" s="248"/>
      <c r="FUA170" s="248"/>
      <c r="FUB170" s="247"/>
      <c r="FUC170" s="247"/>
      <c r="FUD170" s="247"/>
      <c r="FUE170" s="247"/>
      <c r="FUF170" s="248"/>
      <c r="FUG170" s="248"/>
      <c r="FUH170" s="248"/>
      <c r="FUI170" s="248"/>
      <c r="FUJ170" s="247"/>
      <c r="FUK170" s="247"/>
      <c r="FUL170" s="247"/>
      <c r="FUM170" s="247"/>
      <c r="FUN170" s="248"/>
      <c r="FUO170" s="248"/>
      <c r="FUP170" s="248"/>
      <c r="FUQ170" s="248"/>
      <c r="FUR170" s="247"/>
      <c r="FUS170" s="247"/>
      <c r="FUT170" s="247"/>
      <c r="FUU170" s="247"/>
      <c r="FUV170" s="248"/>
      <c r="FUW170" s="248"/>
      <c r="FUX170" s="248"/>
      <c r="FUY170" s="248"/>
      <c r="FUZ170" s="247"/>
      <c r="FVA170" s="247"/>
      <c r="FVB170" s="247"/>
      <c r="FVC170" s="247"/>
      <c r="FVD170" s="248"/>
      <c r="FVE170" s="248"/>
      <c r="FVF170" s="248"/>
      <c r="FVG170" s="248"/>
      <c r="FVH170" s="247"/>
      <c r="FVI170" s="247"/>
      <c r="FVJ170" s="247"/>
      <c r="FVK170" s="247"/>
      <c r="FVL170" s="248"/>
      <c r="FVM170" s="248"/>
      <c r="FVN170" s="248"/>
      <c r="FVO170" s="248"/>
      <c r="FVP170" s="247"/>
      <c r="FVQ170" s="247"/>
      <c r="FVR170" s="247"/>
      <c r="FVS170" s="247"/>
      <c r="FVT170" s="248"/>
      <c r="FVU170" s="248"/>
      <c r="FVV170" s="248"/>
      <c r="FVW170" s="248"/>
      <c r="FVX170" s="247"/>
      <c r="FVY170" s="247"/>
      <c r="FVZ170" s="247"/>
      <c r="FWA170" s="247"/>
      <c r="FWB170" s="248"/>
      <c r="FWC170" s="248"/>
      <c r="FWD170" s="248"/>
      <c r="FWE170" s="248"/>
      <c r="FWF170" s="247"/>
      <c r="FWG170" s="247"/>
      <c r="FWH170" s="247"/>
      <c r="FWI170" s="247"/>
      <c r="FWJ170" s="248"/>
      <c r="FWK170" s="248"/>
      <c r="FWL170" s="248"/>
      <c r="FWM170" s="248"/>
      <c r="FWN170" s="247"/>
      <c r="FWO170" s="247"/>
      <c r="FWP170" s="247"/>
      <c r="FWQ170" s="247"/>
      <c r="FWR170" s="248"/>
      <c r="FWS170" s="248"/>
      <c r="FWT170" s="248"/>
      <c r="FWU170" s="248"/>
      <c r="FWV170" s="247"/>
      <c r="FWW170" s="247"/>
      <c r="FWX170" s="247"/>
      <c r="FWY170" s="247"/>
      <c r="FWZ170" s="248"/>
      <c r="FXA170" s="248"/>
      <c r="FXB170" s="248"/>
      <c r="FXC170" s="248"/>
      <c r="FXD170" s="247"/>
      <c r="FXE170" s="247"/>
      <c r="FXF170" s="247"/>
      <c r="FXG170" s="247"/>
      <c r="FXH170" s="248"/>
      <c r="FXI170" s="248"/>
      <c r="FXJ170" s="248"/>
      <c r="FXK170" s="248"/>
      <c r="FXL170" s="247"/>
      <c r="FXM170" s="247"/>
      <c r="FXN170" s="247"/>
      <c r="FXO170" s="247"/>
      <c r="FXP170" s="248"/>
      <c r="FXQ170" s="248"/>
      <c r="FXR170" s="248"/>
      <c r="FXS170" s="248"/>
      <c r="FXT170" s="247"/>
      <c r="FXU170" s="247"/>
      <c r="FXV170" s="247"/>
      <c r="FXW170" s="247"/>
      <c r="FXX170" s="248"/>
      <c r="FXY170" s="248"/>
      <c r="FXZ170" s="248"/>
      <c r="FYA170" s="248"/>
      <c r="FYB170" s="247"/>
      <c r="FYC170" s="247"/>
      <c r="FYD170" s="247"/>
      <c r="FYE170" s="247"/>
      <c r="FYF170" s="248"/>
      <c r="FYG170" s="248"/>
      <c r="FYH170" s="248"/>
      <c r="FYI170" s="248"/>
      <c r="FYJ170" s="247"/>
      <c r="FYK170" s="247"/>
      <c r="FYL170" s="247"/>
      <c r="FYM170" s="247"/>
      <c r="FYN170" s="248"/>
      <c r="FYO170" s="248"/>
      <c r="FYP170" s="248"/>
      <c r="FYQ170" s="248"/>
      <c r="FYR170" s="247"/>
      <c r="FYS170" s="247"/>
      <c r="FYT170" s="247"/>
      <c r="FYU170" s="247"/>
      <c r="FYV170" s="248"/>
      <c r="FYW170" s="248"/>
      <c r="FYX170" s="248"/>
      <c r="FYY170" s="248"/>
      <c r="FYZ170" s="247"/>
      <c r="FZA170" s="247"/>
      <c r="FZB170" s="247"/>
      <c r="FZC170" s="247"/>
      <c r="FZD170" s="248"/>
      <c r="FZE170" s="248"/>
      <c r="FZF170" s="248"/>
      <c r="FZG170" s="248"/>
      <c r="FZH170" s="247"/>
      <c r="FZI170" s="247"/>
      <c r="FZJ170" s="247"/>
      <c r="FZK170" s="247"/>
      <c r="FZL170" s="248"/>
      <c r="FZM170" s="248"/>
      <c r="FZN170" s="248"/>
      <c r="FZO170" s="248"/>
      <c r="FZP170" s="247"/>
      <c r="FZQ170" s="247"/>
      <c r="FZR170" s="247"/>
      <c r="FZS170" s="247"/>
      <c r="FZT170" s="248"/>
      <c r="FZU170" s="248"/>
      <c r="FZV170" s="248"/>
      <c r="FZW170" s="248"/>
      <c r="FZX170" s="247"/>
      <c r="FZY170" s="247"/>
      <c r="FZZ170" s="247"/>
      <c r="GAA170" s="247"/>
      <c r="GAB170" s="248"/>
      <c r="GAC170" s="248"/>
      <c r="GAD170" s="248"/>
      <c r="GAE170" s="248"/>
      <c r="GAF170" s="247"/>
      <c r="GAG170" s="247"/>
      <c r="GAH170" s="247"/>
      <c r="GAI170" s="247"/>
      <c r="GAJ170" s="248"/>
      <c r="GAK170" s="248"/>
      <c r="GAL170" s="248"/>
      <c r="GAM170" s="248"/>
      <c r="GAN170" s="247"/>
      <c r="GAO170" s="247"/>
      <c r="GAP170" s="247"/>
      <c r="GAQ170" s="247"/>
      <c r="GAR170" s="248"/>
      <c r="GAS170" s="248"/>
      <c r="GAT170" s="248"/>
      <c r="GAU170" s="248"/>
      <c r="GAV170" s="247"/>
      <c r="GAW170" s="247"/>
      <c r="GAX170" s="247"/>
      <c r="GAY170" s="247"/>
      <c r="GAZ170" s="248"/>
      <c r="GBA170" s="248"/>
      <c r="GBB170" s="248"/>
      <c r="GBC170" s="248"/>
      <c r="GBD170" s="247"/>
      <c r="GBE170" s="247"/>
      <c r="GBF170" s="247"/>
      <c r="GBG170" s="247"/>
      <c r="GBH170" s="248"/>
      <c r="GBI170" s="248"/>
      <c r="GBJ170" s="248"/>
      <c r="GBK170" s="248"/>
      <c r="GBL170" s="247"/>
      <c r="GBM170" s="247"/>
      <c r="GBN170" s="247"/>
      <c r="GBO170" s="247"/>
      <c r="GBP170" s="248"/>
      <c r="GBQ170" s="248"/>
      <c r="GBR170" s="248"/>
      <c r="GBS170" s="248"/>
      <c r="GBT170" s="247"/>
      <c r="GBU170" s="247"/>
      <c r="GBV170" s="247"/>
      <c r="GBW170" s="247"/>
      <c r="GBX170" s="248"/>
      <c r="GBY170" s="248"/>
      <c r="GBZ170" s="248"/>
      <c r="GCA170" s="248"/>
      <c r="GCB170" s="247"/>
      <c r="GCC170" s="247"/>
      <c r="GCD170" s="247"/>
      <c r="GCE170" s="247"/>
      <c r="GCF170" s="248"/>
      <c r="GCG170" s="248"/>
      <c r="GCH170" s="248"/>
      <c r="GCI170" s="248"/>
      <c r="GCJ170" s="247"/>
      <c r="GCK170" s="247"/>
      <c r="GCL170" s="247"/>
      <c r="GCM170" s="247"/>
      <c r="GCN170" s="248"/>
      <c r="GCO170" s="248"/>
      <c r="GCP170" s="248"/>
      <c r="GCQ170" s="248"/>
      <c r="GCR170" s="247"/>
      <c r="GCS170" s="247"/>
      <c r="GCT170" s="247"/>
      <c r="GCU170" s="247"/>
      <c r="GCV170" s="248"/>
      <c r="GCW170" s="248"/>
      <c r="GCX170" s="248"/>
      <c r="GCY170" s="248"/>
      <c r="GCZ170" s="247"/>
      <c r="GDA170" s="247"/>
      <c r="GDB170" s="247"/>
      <c r="GDC170" s="247"/>
      <c r="GDD170" s="248"/>
      <c r="GDE170" s="248"/>
      <c r="GDF170" s="248"/>
      <c r="GDG170" s="248"/>
      <c r="GDH170" s="247"/>
      <c r="GDI170" s="247"/>
      <c r="GDJ170" s="247"/>
      <c r="GDK170" s="247"/>
      <c r="GDL170" s="248"/>
      <c r="GDM170" s="248"/>
      <c r="GDN170" s="248"/>
      <c r="GDO170" s="248"/>
      <c r="GDP170" s="247"/>
      <c r="GDQ170" s="247"/>
      <c r="GDR170" s="247"/>
      <c r="GDS170" s="247"/>
      <c r="GDT170" s="248"/>
      <c r="GDU170" s="248"/>
      <c r="GDV170" s="248"/>
      <c r="GDW170" s="248"/>
      <c r="GDX170" s="247"/>
      <c r="GDY170" s="247"/>
      <c r="GDZ170" s="247"/>
      <c r="GEA170" s="247"/>
      <c r="GEB170" s="248"/>
      <c r="GEC170" s="248"/>
      <c r="GED170" s="248"/>
      <c r="GEE170" s="248"/>
      <c r="GEF170" s="247"/>
      <c r="GEG170" s="247"/>
      <c r="GEH170" s="247"/>
      <c r="GEI170" s="247"/>
      <c r="GEJ170" s="248"/>
      <c r="GEK170" s="248"/>
      <c r="GEL170" s="248"/>
      <c r="GEM170" s="248"/>
      <c r="GEN170" s="247"/>
      <c r="GEO170" s="247"/>
      <c r="GEP170" s="247"/>
      <c r="GEQ170" s="247"/>
      <c r="GER170" s="248"/>
      <c r="GES170" s="248"/>
      <c r="GET170" s="248"/>
      <c r="GEU170" s="248"/>
      <c r="GEV170" s="247"/>
      <c r="GEW170" s="247"/>
      <c r="GEX170" s="247"/>
      <c r="GEY170" s="247"/>
      <c r="GEZ170" s="248"/>
      <c r="GFA170" s="248"/>
      <c r="GFB170" s="248"/>
      <c r="GFC170" s="248"/>
      <c r="GFD170" s="247"/>
      <c r="GFE170" s="247"/>
      <c r="GFF170" s="247"/>
      <c r="GFG170" s="247"/>
      <c r="GFH170" s="248"/>
      <c r="GFI170" s="248"/>
      <c r="GFJ170" s="248"/>
      <c r="GFK170" s="248"/>
      <c r="GFL170" s="247"/>
      <c r="GFM170" s="247"/>
      <c r="GFN170" s="247"/>
      <c r="GFO170" s="247"/>
      <c r="GFP170" s="248"/>
      <c r="GFQ170" s="248"/>
      <c r="GFR170" s="248"/>
      <c r="GFS170" s="248"/>
      <c r="GFT170" s="247"/>
      <c r="GFU170" s="247"/>
      <c r="GFV170" s="247"/>
      <c r="GFW170" s="247"/>
      <c r="GFX170" s="248"/>
      <c r="GFY170" s="248"/>
      <c r="GFZ170" s="248"/>
      <c r="GGA170" s="248"/>
      <c r="GGB170" s="247"/>
      <c r="GGC170" s="247"/>
      <c r="GGD170" s="247"/>
      <c r="GGE170" s="247"/>
      <c r="GGF170" s="248"/>
      <c r="GGG170" s="248"/>
      <c r="GGH170" s="248"/>
      <c r="GGI170" s="248"/>
      <c r="GGJ170" s="247"/>
      <c r="GGK170" s="247"/>
      <c r="GGL170" s="247"/>
      <c r="GGM170" s="247"/>
      <c r="GGN170" s="248"/>
      <c r="GGO170" s="248"/>
      <c r="GGP170" s="248"/>
      <c r="GGQ170" s="248"/>
      <c r="GGR170" s="247"/>
      <c r="GGS170" s="247"/>
      <c r="GGT170" s="247"/>
      <c r="GGU170" s="247"/>
      <c r="GGV170" s="248"/>
      <c r="GGW170" s="248"/>
      <c r="GGX170" s="248"/>
      <c r="GGY170" s="248"/>
      <c r="GGZ170" s="247"/>
      <c r="GHA170" s="247"/>
      <c r="GHB170" s="247"/>
      <c r="GHC170" s="247"/>
      <c r="GHD170" s="248"/>
      <c r="GHE170" s="248"/>
      <c r="GHF170" s="248"/>
      <c r="GHG170" s="248"/>
      <c r="GHH170" s="247"/>
      <c r="GHI170" s="247"/>
      <c r="GHJ170" s="247"/>
      <c r="GHK170" s="247"/>
      <c r="GHL170" s="248"/>
      <c r="GHM170" s="248"/>
      <c r="GHN170" s="248"/>
      <c r="GHO170" s="248"/>
      <c r="GHP170" s="247"/>
      <c r="GHQ170" s="247"/>
      <c r="GHR170" s="247"/>
      <c r="GHS170" s="247"/>
      <c r="GHT170" s="248"/>
      <c r="GHU170" s="248"/>
      <c r="GHV170" s="248"/>
      <c r="GHW170" s="248"/>
      <c r="GHX170" s="247"/>
      <c r="GHY170" s="247"/>
      <c r="GHZ170" s="247"/>
      <c r="GIA170" s="247"/>
      <c r="GIB170" s="248"/>
      <c r="GIC170" s="248"/>
      <c r="GID170" s="248"/>
      <c r="GIE170" s="248"/>
      <c r="GIF170" s="247"/>
      <c r="GIG170" s="247"/>
      <c r="GIH170" s="247"/>
      <c r="GII170" s="247"/>
      <c r="GIJ170" s="248"/>
      <c r="GIK170" s="248"/>
      <c r="GIL170" s="248"/>
      <c r="GIM170" s="248"/>
      <c r="GIN170" s="247"/>
      <c r="GIO170" s="247"/>
      <c r="GIP170" s="247"/>
      <c r="GIQ170" s="247"/>
      <c r="GIR170" s="248"/>
      <c r="GIS170" s="248"/>
      <c r="GIT170" s="248"/>
      <c r="GIU170" s="248"/>
      <c r="GIV170" s="247"/>
      <c r="GIW170" s="247"/>
      <c r="GIX170" s="247"/>
      <c r="GIY170" s="247"/>
      <c r="GIZ170" s="248"/>
      <c r="GJA170" s="248"/>
      <c r="GJB170" s="248"/>
      <c r="GJC170" s="248"/>
      <c r="GJD170" s="247"/>
      <c r="GJE170" s="247"/>
      <c r="GJF170" s="247"/>
      <c r="GJG170" s="247"/>
      <c r="GJH170" s="248"/>
      <c r="GJI170" s="248"/>
      <c r="GJJ170" s="248"/>
      <c r="GJK170" s="248"/>
      <c r="GJL170" s="247"/>
      <c r="GJM170" s="247"/>
      <c r="GJN170" s="247"/>
      <c r="GJO170" s="247"/>
      <c r="GJP170" s="248"/>
      <c r="GJQ170" s="248"/>
      <c r="GJR170" s="248"/>
      <c r="GJS170" s="248"/>
      <c r="GJT170" s="247"/>
      <c r="GJU170" s="247"/>
      <c r="GJV170" s="247"/>
      <c r="GJW170" s="247"/>
      <c r="GJX170" s="248"/>
      <c r="GJY170" s="248"/>
      <c r="GJZ170" s="248"/>
      <c r="GKA170" s="248"/>
      <c r="GKB170" s="247"/>
      <c r="GKC170" s="247"/>
      <c r="GKD170" s="247"/>
      <c r="GKE170" s="247"/>
      <c r="GKF170" s="248"/>
      <c r="GKG170" s="248"/>
      <c r="GKH170" s="248"/>
      <c r="GKI170" s="248"/>
      <c r="GKJ170" s="247"/>
      <c r="GKK170" s="247"/>
      <c r="GKL170" s="247"/>
      <c r="GKM170" s="247"/>
      <c r="GKN170" s="248"/>
      <c r="GKO170" s="248"/>
      <c r="GKP170" s="248"/>
      <c r="GKQ170" s="248"/>
      <c r="GKR170" s="247"/>
      <c r="GKS170" s="247"/>
      <c r="GKT170" s="247"/>
      <c r="GKU170" s="247"/>
      <c r="GKV170" s="248"/>
      <c r="GKW170" s="248"/>
      <c r="GKX170" s="248"/>
      <c r="GKY170" s="248"/>
      <c r="GKZ170" s="247"/>
      <c r="GLA170" s="247"/>
      <c r="GLB170" s="247"/>
      <c r="GLC170" s="247"/>
      <c r="GLD170" s="248"/>
      <c r="GLE170" s="248"/>
      <c r="GLF170" s="248"/>
      <c r="GLG170" s="248"/>
      <c r="GLH170" s="247"/>
      <c r="GLI170" s="247"/>
      <c r="GLJ170" s="247"/>
      <c r="GLK170" s="247"/>
      <c r="GLL170" s="248"/>
      <c r="GLM170" s="248"/>
      <c r="GLN170" s="248"/>
      <c r="GLO170" s="248"/>
      <c r="GLP170" s="247"/>
      <c r="GLQ170" s="247"/>
      <c r="GLR170" s="247"/>
      <c r="GLS170" s="247"/>
      <c r="GLT170" s="248"/>
      <c r="GLU170" s="248"/>
      <c r="GLV170" s="248"/>
      <c r="GLW170" s="248"/>
      <c r="GLX170" s="247"/>
      <c r="GLY170" s="247"/>
      <c r="GLZ170" s="247"/>
      <c r="GMA170" s="247"/>
      <c r="GMB170" s="248"/>
      <c r="GMC170" s="248"/>
      <c r="GMD170" s="248"/>
      <c r="GME170" s="248"/>
      <c r="GMF170" s="247"/>
      <c r="GMG170" s="247"/>
      <c r="GMH170" s="247"/>
      <c r="GMI170" s="247"/>
      <c r="GMJ170" s="248"/>
      <c r="GMK170" s="248"/>
      <c r="GML170" s="248"/>
      <c r="GMM170" s="248"/>
      <c r="GMN170" s="247"/>
      <c r="GMO170" s="247"/>
      <c r="GMP170" s="247"/>
      <c r="GMQ170" s="247"/>
      <c r="GMR170" s="248"/>
      <c r="GMS170" s="248"/>
      <c r="GMT170" s="248"/>
      <c r="GMU170" s="248"/>
      <c r="GMV170" s="247"/>
      <c r="GMW170" s="247"/>
      <c r="GMX170" s="247"/>
      <c r="GMY170" s="247"/>
      <c r="GMZ170" s="248"/>
      <c r="GNA170" s="248"/>
      <c r="GNB170" s="248"/>
      <c r="GNC170" s="248"/>
      <c r="GND170" s="247"/>
      <c r="GNE170" s="247"/>
      <c r="GNF170" s="247"/>
      <c r="GNG170" s="247"/>
      <c r="GNH170" s="248"/>
      <c r="GNI170" s="248"/>
      <c r="GNJ170" s="248"/>
      <c r="GNK170" s="248"/>
      <c r="GNL170" s="247"/>
      <c r="GNM170" s="247"/>
      <c r="GNN170" s="247"/>
      <c r="GNO170" s="247"/>
      <c r="GNP170" s="248"/>
      <c r="GNQ170" s="248"/>
      <c r="GNR170" s="248"/>
      <c r="GNS170" s="248"/>
      <c r="GNT170" s="247"/>
      <c r="GNU170" s="247"/>
      <c r="GNV170" s="247"/>
      <c r="GNW170" s="247"/>
      <c r="GNX170" s="248"/>
      <c r="GNY170" s="248"/>
      <c r="GNZ170" s="248"/>
      <c r="GOA170" s="248"/>
      <c r="GOB170" s="247"/>
      <c r="GOC170" s="247"/>
      <c r="GOD170" s="247"/>
      <c r="GOE170" s="247"/>
      <c r="GOF170" s="248"/>
      <c r="GOG170" s="248"/>
      <c r="GOH170" s="248"/>
      <c r="GOI170" s="248"/>
      <c r="GOJ170" s="247"/>
      <c r="GOK170" s="247"/>
      <c r="GOL170" s="247"/>
      <c r="GOM170" s="247"/>
      <c r="GON170" s="248"/>
      <c r="GOO170" s="248"/>
      <c r="GOP170" s="248"/>
      <c r="GOQ170" s="248"/>
      <c r="GOR170" s="247"/>
      <c r="GOS170" s="247"/>
      <c r="GOT170" s="247"/>
      <c r="GOU170" s="247"/>
      <c r="GOV170" s="248"/>
      <c r="GOW170" s="248"/>
      <c r="GOX170" s="248"/>
      <c r="GOY170" s="248"/>
      <c r="GOZ170" s="247"/>
      <c r="GPA170" s="247"/>
      <c r="GPB170" s="247"/>
      <c r="GPC170" s="247"/>
      <c r="GPD170" s="248"/>
      <c r="GPE170" s="248"/>
      <c r="GPF170" s="248"/>
      <c r="GPG170" s="248"/>
      <c r="GPH170" s="247"/>
      <c r="GPI170" s="247"/>
      <c r="GPJ170" s="247"/>
      <c r="GPK170" s="247"/>
      <c r="GPL170" s="248"/>
      <c r="GPM170" s="248"/>
      <c r="GPN170" s="248"/>
      <c r="GPO170" s="248"/>
      <c r="GPP170" s="247"/>
      <c r="GPQ170" s="247"/>
      <c r="GPR170" s="247"/>
      <c r="GPS170" s="247"/>
      <c r="GPT170" s="248"/>
      <c r="GPU170" s="248"/>
      <c r="GPV170" s="248"/>
      <c r="GPW170" s="248"/>
      <c r="GPX170" s="247"/>
      <c r="GPY170" s="247"/>
      <c r="GPZ170" s="247"/>
      <c r="GQA170" s="247"/>
      <c r="GQB170" s="248"/>
      <c r="GQC170" s="248"/>
      <c r="GQD170" s="248"/>
      <c r="GQE170" s="248"/>
      <c r="GQF170" s="247"/>
      <c r="GQG170" s="247"/>
      <c r="GQH170" s="247"/>
      <c r="GQI170" s="247"/>
      <c r="GQJ170" s="248"/>
      <c r="GQK170" s="248"/>
      <c r="GQL170" s="248"/>
      <c r="GQM170" s="248"/>
      <c r="GQN170" s="247"/>
      <c r="GQO170" s="247"/>
      <c r="GQP170" s="247"/>
      <c r="GQQ170" s="247"/>
      <c r="GQR170" s="248"/>
      <c r="GQS170" s="248"/>
      <c r="GQT170" s="248"/>
      <c r="GQU170" s="248"/>
      <c r="GQV170" s="247"/>
      <c r="GQW170" s="247"/>
      <c r="GQX170" s="247"/>
      <c r="GQY170" s="247"/>
      <c r="GQZ170" s="248"/>
      <c r="GRA170" s="248"/>
      <c r="GRB170" s="248"/>
      <c r="GRC170" s="248"/>
      <c r="GRD170" s="247"/>
      <c r="GRE170" s="247"/>
      <c r="GRF170" s="247"/>
      <c r="GRG170" s="247"/>
      <c r="GRH170" s="248"/>
      <c r="GRI170" s="248"/>
      <c r="GRJ170" s="248"/>
      <c r="GRK170" s="248"/>
      <c r="GRL170" s="247"/>
      <c r="GRM170" s="247"/>
      <c r="GRN170" s="247"/>
      <c r="GRO170" s="247"/>
      <c r="GRP170" s="248"/>
      <c r="GRQ170" s="248"/>
      <c r="GRR170" s="248"/>
      <c r="GRS170" s="248"/>
      <c r="GRT170" s="247"/>
      <c r="GRU170" s="247"/>
      <c r="GRV170" s="247"/>
      <c r="GRW170" s="247"/>
      <c r="GRX170" s="248"/>
      <c r="GRY170" s="248"/>
      <c r="GRZ170" s="248"/>
      <c r="GSA170" s="248"/>
      <c r="GSB170" s="247"/>
      <c r="GSC170" s="247"/>
      <c r="GSD170" s="247"/>
      <c r="GSE170" s="247"/>
      <c r="GSF170" s="248"/>
      <c r="GSG170" s="248"/>
      <c r="GSH170" s="248"/>
      <c r="GSI170" s="248"/>
      <c r="GSJ170" s="247"/>
      <c r="GSK170" s="247"/>
      <c r="GSL170" s="247"/>
      <c r="GSM170" s="247"/>
      <c r="GSN170" s="248"/>
      <c r="GSO170" s="248"/>
      <c r="GSP170" s="248"/>
      <c r="GSQ170" s="248"/>
      <c r="GSR170" s="247"/>
      <c r="GSS170" s="247"/>
      <c r="GST170" s="247"/>
      <c r="GSU170" s="247"/>
      <c r="GSV170" s="248"/>
      <c r="GSW170" s="248"/>
      <c r="GSX170" s="248"/>
      <c r="GSY170" s="248"/>
      <c r="GSZ170" s="247"/>
      <c r="GTA170" s="247"/>
      <c r="GTB170" s="247"/>
      <c r="GTC170" s="247"/>
      <c r="GTD170" s="248"/>
      <c r="GTE170" s="248"/>
      <c r="GTF170" s="248"/>
      <c r="GTG170" s="248"/>
      <c r="GTH170" s="247"/>
      <c r="GTI170" s="247"/>
      <c r="GTJ170" s="247"/>
      <c r="GTK170" s="247"/>
      <c r="GTL170" s="248"/>
      <c r="GTM170" s="248"/>
      <c r="GTN170" s="248"/>
      <c r="GTO170" s="248"/>
      <c r="GTP170" s="247"/>
      <c r="GTQ170" s="247"/>
      <c r="GTR170" s="247"/>
      <c r="GTS170" s="247"/>
      <c r="GTT170" s="248"/>
      <c r="GTU170" s="248"/>
      <c r="GTV170" s="248"/>
      <c r="GTW170" s="248"/>
      <c r="GTX170" s="247"/>
      <c r="GTY170" s="247"/>
      <c r="GTZ170" s="247"/>
      <c r="GUA170" s="247"/>
      <c r="GUB170" s="248"/>
      <c r="GUC170" s="248"/>
      <c r="GUD170" s="248"/>
      <c r="GUE170" s="248"/>
      <c r="GUF170" s="247"/>
      <c r="GUG170" s="247"/>
      <c r="GUH170" s="247"/>
      <c r="GUI170" s="247"/>
      <c r="GUJ170" s="248"/>
      <c r="GUK170" s="248"/>
      <c r="GUL170" s="248"/>
      <c r="GUM170" s="248"/>
      <c r="GUN170" s="247"/>
      <c r="GUO170" s="247"/>
      <c r="GUP170" s="247"/>
      <c r="GUQ170" s="247"/>
      <c r="GUR170" s="248"/>
      <c r="GUS170" s="248"/>
      <c r="GUT170" s="248"/>
      <c r="GUU170" s="248"/>
      <c r="GUV170" s="247"/>
      <c r="GUW170" s="247"/>
      <c r="GUX170" s="247"/>
      <c r="GUY170" s="247"/>
      <c r="GUZ170" s="248"/>
      <c r="GVA170" s="248"/>
      <c r="GVB170" s="248"/>
      <c r="GVC170" s="248"/>
      <c r="GVD170" s="247"/>
      <c r="GVE170" s="247"/>
      <c r="GVF170" s="247"/>
      <c r="GVG170" s="247"/>
      <c r="GVH170" s="248"/>
      <c r="GVI170" s="248"/>
      <c r="GVJ170" s="248"/>
      <c r="GVK170" s="248"/>
      <c r="GVL170" s="247"/>
      <c r="GVM170" s="247"/>
      <c r="GVN170" s="247"/>
      <c r="GVO170" s="247"/>
      <c r="GVP170" s="248"/>
      <c r="GVQ170" s="248"/>
      <c r="GVR170" s="248"/>
      <c r="GVS170" s="248"/>
      <c r="GVT170" s="247"/>
      <c r="GVU170" s="247"/>
      <c r="GVV170" s="247"/>
      <c r="GVW170" s="247"/>
      <c r="GVX170" s="248"/>
      <c r="GVY170" s="248"/>
      <c r="GVZ170" s="248"/>
      <c r="GWA170" s="248"/>
      <c r="GWB170" s="247"/>
      <c r="GWC170" s="247"/>
      <c r="GWD170" s="247"/>
      <c r="GWE170" s="247"/>
      <c r="GWF170" s="248"/>
      <c r="GWG170" s="248"/>
      <c r="GWH170" s="248"/>
      <c r="GWI170" s="248"/>
      <c r="GWJ170" s="247"/>
      <c r="GWK170" s="247"/>
      <c r="GWL170" s="247"/>
      <c r="GWM170" s="247"/>
      <c r="GWN170" s="248"/>
      <c r="GWO170" s="248"/>
      <c r="GWP170" s="248"/>
      <c r="GWQ170" s="248"/>
      <c r="GWR170" s="247"/>
      <c r="GWS170" s="247"/>
      <c r="GWT170" s="247"/>
      <c r="GWU170" s="247"/>
      <c r="GWV170" s="248"/>
      <c r="GWW170" s="248"/>
      <c r="GWX170" s="248"/>
      <c r="GWY170" s="248"/>
      <c r="GWZ170" s="247"/>
      <c r="GXA170" s="247"/>
      <c r="GXB170" s="247"/>
      <c r="GXC170" s="247"/>
      <c r="GXD170" s="248"/>
      <c r="GXE170" s="248"/>
      <c r="GXF170" s="248"/>
      <c r="GXG170" s="248"/>
      <c r="GXH170" s="247"/>
      <c r="GXI170" s="247"/>
      <c r="GXJ170" s="247"/>
      <c r="GXK170" s="247"/>
      <c r="GXL170" s="248"/>
      <c r="GXM170" s="248"/>
      <c r="GXN170" s="248"/>
      <c r="GXO170" s="248"/>
      <c r="GXP170" s="247"/>
      <c r="GXQ170" s="247"/>
      <c r="GXR170" s="247"/>
      <c r="GXS170" s="247"/>
      <c r="GXT170" s="248"/>
      <c r="GXU170" s="248"/>
      <c r="GXV170" s="248"/>
      <c r="GXW170" s="248"/>
      <c r="GXX170" s="247"/>
      <c r="GXY170" s="247"/>
      <c r="GXZ170" s="247"/>
      <c r="GYA170" s="247"/>
      <c r="GYB170" s="248"/>
      <c r="GYC170" s="248"/>
      <c r="GYD170" s="248"/>
      <c r="GYE170" s="248"/>
      <c r="GYF170" s="247"/>
      <c r="GYG170" s="247"/>
      <c r="GYH170" s="247"/>
      <c r="GYI170" s="247"/>
      <c r="GYJ170" s="248"/>
      <c r="GYK170" s="248"/>
      <c r="GYL170" s="248"/>
      <c r="GYM170" s="248"/>
      <c r="GYN170" s="247"/>
      <c r="GYO170" s="247"/>
      <c r="GYP170" s="247"/>
      <c r="GYQ170" s="247"/>
      <c r="GYR170" s="248"/>
      <c r="GYS170" s="248"/>
      <c r="GYT170" s="248"/>
      <c r="GYU170" s="248"/>
      <c r="GYV170" s="247"/>
      <c r="GYW170" s="247"/>
      <c r="GYX170" s="247"/>
      <c r="GYY170" s="247"/>
      <c r="GYZ170" s="248"/>
      <c r="GZA170" s="248"/>
      <c r="GZB170" s="248"/>
      <c r="GZC170" s="248"/>
      <c r="GZD170" s="247"/>
      <c r="GZE170" s="247"/>
      <c r="GZF170" s="247"/>
      <c r="GZG170" s="247"/>
      <c r="GZH170" s="248"/>
      <c r="GZI170" s="248"/>
      <c r="GZJ170" s="248"/>
      <c r="GZK170" s="248"/>
      <c r="GZL170" s="247"/>
      <c r="GZM170" s="247"/>
      <c r="GZN170" s="247"/>
      <c r="GZO170" s="247"/>
      <c r="GZP170" s="248"/>
      <c r="GZQ170" s="248"/>
      <c r="GZR170" s="248"/>
      <c r="GZS170" s="248"/>
      <c r="GZT170" s="247"/>
      <c r="GZU170" s="247"/>
      <c r="GZV170" s="247"/>
      <c r="GZW170" s="247"/>
      <c r="GZX170" s="248"/>
      <c r="GZY170" s="248"/>
      <c r="GZZ170" s="248"/>
      <c r="HAA170" s="248"/>
      <c r="HAB170" s="247"/>
      <c r="HAC170" s="247"/>
      <c r="HAD170" s="247"/>
      <c r="HAE170" s="247"/>
      <c r="HAF170" s="248"/>
      <c r="HAG170" s="248"/>
      <c r="HAH170" s="248"/>
      <c r="HAI170" s="248"/>
      <c r="HAJ170" s="247"/>
      <c r="HAK170" s="247"/>
      <c r="HAL170" s="247"/>
      <c r="HAM170" s="247"/>
      <c r="HAN170" s="248"/>
      <c r="HAO170" s="248"/>
      <c r="HAP170" s="248"/>
      <c r="HAQ170" s="248"/>
      <c r="HAR170" s="247"/>
      <c r="HAS170" s="247"/>
      <c r="HAT170" s="247"/>
      <c r="HAU170" s="247"/>
      <c r="HAV170" s="248"/>
      <c r="HAW170" s="248"/>
      <c r="HAX170" s="248"/>
      <c r="HAY170" s="248"/>
      <c r="HAZ170" s="247"/>
      <c r="HBA170" s="247"/>
      <c r="HBB170" s="247"/>
      <c r="HBC170" s="247"/>
      <c r="HBD170" s="248"/>
      <c r="HBE170" s="248"/>
      <c r="HBF170" s="248"/>
      <c r="HBG170" s="248"/>
      <c r="HBH170" s="247"/>
      <c r="HBI170" s="247"/>
      <c r="HBJ170" s="247"/>
      <c r="HBK170" s="247"/>
      <c r="HBL170" s="248"/>
      <c r="HBM170" s="248"/>
      <c r="HBN170" s="248"/>
      <c r="HBO170" s="248"/>
      <c r="HBP170" s="247"/>
      <c r="HBQ170" s="247"/>
      <c r="HBR170" s="247"/>
      <c r="HBS170" s="247"/>
      <c r="HBT170" s="248"/>
      <c r="HBU170" s="248"/>
      <c r="HBV170" s="248"/>
      <c r="HBW170" s="248"/>
      <c r="HBX170" s="247"/>
      <c r="HBY170" s="247"/>
      <c r="HBZ170" s="247"/>
      <c r="HCA170" s="247"/>
      <c r="HCB170" s="248"/>
      <c r="HCC170" s="248"/>
      <c r="HCD170" s="248"/>
      <c r="HCE170" s="248"/>
      <c r="HCF170" s="247"/>
      <c r="HCG170" s="247"/>
      <c r="HCH170" s="247"/>
      <c r="HCI170" s="247"/>
      <c r="HCJ170" s="248"/>
      <c r="HCK170" s="248"/>
      <c r="HCL170" s="248"/>
      <c r="HCM170" s="248"/>
      <c r="HCN170" s="247"/>
      <c r="HCO170" s="247"/>
      <c r="HCP170" s="247"/>
      <c r="HCQ170" s="247"/>
      <c r="HCR170" s="248"/>
      <c r="HCS170" s="248"/>
      <c r="HCT170" s="248"/>
      <c r="HCU170" s="248"/>
      <c r="HCV170" s="247"/>
      <c r="HCW170" s="247"/>
      <c r="HCX170" s="247"/>
      <c r="HCY170" s="247"/>
      <c r="HCZ170" s="248"/>
      <c r="HDA170" s="248"/>
      <c r="HDB170" s="248"/>
      <c r="HDC170" s="248"/>
      <c r="HDD170" s="247"/>
      <c r="HDE170" s="247"/>
      <c r="HDF170" s="247"/>
      <c r="HDG170" s="247"/>
      <c r="HDH170" s="248"/>
      <c r="HDI170" s="248"/>
      <c r="HDJ170" s="248"/>
      <c r="HDK170" s="248"/>
      <c r="HDL170" s="247"/>
      <c r="HDM170" s="247"/>
      <c r="HDN170" s="247"/>
      <c r="HDO170" s="247"/>
      <c r="HDP170" s="248"/>
      <c r="HDQ170" s="248"/>
      <c r="HDR170" s="248"/>
      <c r="HDS170" s="248"/>
      <c r="HDT170" s="247"/>
      <c r="HDU170" s="247"/>
      <c r="HDV170" s="247"/>
      <c r="HDW170" s="247"/>
      <c r="HDX170" s="248"/>
      <c r="HDY170" s="248"/>
      <c r="HDZ170" s="248"/>
      <c r="HEA170" s="248"/>
      <c r="HEB170" s="247"/>
      <c r="HEC170" s="247"/>
      <c r="HED170" s="247"/>
      <c r="HEE170" s="247"/>
      <c r="HEF170" s="248"/>
      <c r="HEG170" s="248"/>
      <c r="HEH170" s="248"/>
      <c r="HEI170" s="248"/>
      <c r="HEJ170" s="247"/>
      <c r="HEK170" s="247"/>
      <c r="HEL170" s="247"/>
      <c r="HEM170" s="247"/>
      <c r="HEN170" s="248"/>
      <c r="HEO170" s="248"/>
      <c r="HEP170" s="248"/>
      <c r="HEQ170" s="248"/>
      <c r="HER170" s="247"/>
      <c r="HES170" s="247"/>
      <c r="HET170" s="247"/>
      <c r="HEU170" s="247"/>
      <c r="HEV170" s="248"/>
      <c r="HEW170" s="248"/>
      <c r="HEX170" s="248"/>
      <c r="HEY170" s="248"/>
      <c r="HEZ170" s="247"/>
      <c r="HFA170" s="247"/>
      <c r="HFB170" s="247"/>
      <c r="HFC170" s="247"/>
      <c r="HFD170" s="248"/>
      <c r="HFE170" s="248"/>
      <c r="HFF170" s="248"/>
      <c r="HFG170" s="248"/>
      <c r="HFH170" s="247"/>
      <c r="HFI170" s="247"/>
      <c r="HFJ170" s="247"/>
      <c r="HFK170" s="247"/>
      <c r="HFL170" s="248"/>
      <c r="HFM170" s="248"/>
      <c r="HFN170" s="248"/>
      <c r="HFO170" s="248"/>
      <c r="HFP170" s="247"/>
      <c r="HFQ170" s="247"/>
      <c r="HFR170" s="247"/>
      <c r="HFS170" s="247"/>
      <c r="HFT170" s="248"/>
      <c r="HFU170" s="248"/>
      <c r="HFV170" s="248"/>
      <c r="HFW170" s="248"/>
      <c r="HFX170" s="247"/>
      <c r="HFY170" s="247"/>
      <c r="HFZ170" s="247"/>
      <c r="HGA170" s="247"/>
      <c r="HGB170" s="248"/>
      <c r="HGC170" s="248"/>
      <c r="HGD170" s="248"/>
      <c r="HGE170" s="248"/>
      <c r="HGF170" s="247"/>
      <c r="HGG170" s="247"/>
      <c r="HGH170" s="247"/>
      <c r="HGI170" s="247"/>
      <c r="HGJ170" s="248"/>
      <c r="HGK170" s="248"/>
      <c r="HGL170" s="248"/>
      <c r="HGM170" s="248"/>
      <c r="HGN170" s="247"/>
      <c r="HGO170" s="247"/>
      <c r="HGP170" s="247"/>
      <c r="HGQ170" s="247"/>
      <c r="HGR170" s="248"/>
      <c r="HGS170" s="248"/>
      <c r="HGT170" s="248"/>
      <c r="HGU170" s="248"/>
      <c r="HGV170" s="247"/>
      <c r="HGW170" s="247"/>
      <c r="HGX170" s="247"/>
      <c r="HGY170" s="247"/>
      <c r="HGZ170" s="248"/>
      <c r="HHA170" s="248"/>
      <c r="HHB170" s="248"/>
      <c r="HHC170" s="248"/>
      <c r="HHD170" s="247"/>
      <c r="HHE170" s="247"/>
      <c r="HHF170" s="247"/>
      <c r="HHG170" s="247"/>
      <c r="HHH170" s="248"/>
      <c r="HHI170" s="248"/>
      <c r="HHJ170" s="248"/>
      <c r="HHK170" s="248"/>
      <c r="HHL170" s="247"/>
      <c r="HHM170" s="247"/>
      <c r="HHN170" s="247"/>
      <c r="HHO170" s="247"/>
      <c r="HHP170" s="248"/>
      <c r="HHQ170" s="248"/>
      <c r="HHR170" s="248"/>
      <c r="HHS170" s="248"/>
      <c r="HHT170" s="247"/>
      <c r="HHU170" s="247"/>
      <c r="HHV170" s="247"/>
      <c r="HHW170" s="247"/>
      <c r="HHX170" s="248"/>
      <c r="HHY170" s="248"/>
      <c r="HHZ170" s="248"/>
      <c r="HIA170" s="248"/>
      <c r="HIB170" s="247"/>
      <c r="HIC170" s="247"/>
      <c r="HID170" s="247"/>
      <c r="HIE170" s="247"/>
      <c r="HIF170" s="248"/>
      <c r="HIG170" s="248"/>
      <c r="HIH170" s="248"/>
      <c r="HII170" s="248"/>
      <c r="HIJ170" s="247"/>
      <c r="HIK170" s="247"/>
      <c r="HIL170" s="247"/>
      <c r="HIM170" s="247"/>
      <c r="HIN170" s="248"/>
      <c r="HIO170" s="248"/>
      <c r="HIP170" s="248"/>
      <c r="HIQ170" s="248"/>
      <c r="HIR170" s="247"/>
      <c r="HIS170" s="247"/>
      <c r="HIT170" s="247"/>
      <c r="HIU170" s="247"/>
      <c r="HIV170" s="248"/>
      <c r="HIW170" s="248"/>
      <c r="HIX170" s="248"/>
      <c r="HIY170" s="248"/>
      <c r="HIZ170" s="247"/>
      <c r="HJA170" s="247"/>
      <c r="HJB170" s="247"/>
      <c r="HJC170" s="247"/>
      <c r="HJD170" s="248"/>
      <c r="HJE170" s="248"/>
      <c r="HJF170" s="248"/>
      <c r="HJG170" s="248"/>
      <c r="HJH170" s="247"/>
      <c r="HJI170" s="247"/>
      <c r="HJJ170" s="247"/>
      <c r="HJK170" s="247"/>
      <c r="HJL170" s="248"/>
      <c r="HJM170" s="248"/>
      <c r="HJN170" s="248"/>
      <c r="HJO170" s="248"/>
      <c r="HJP170" s="247"/>
      <c r="HJQ170" s="247"/>
      <c r="HJR170" s="247"/>
      <c r="HJS170" s="247"/>
      <c r="HJT170" s="248"/>
      <c r="HJU170" s="248"/>
      <c r="HJV170" s="248"/>
      <c r="HJW170" s="248"/>
      <c r="HJX170" s="247"/>
      <c r="HJY170" s="247"/>
      <c r="HJZ170" s="247"/>
      <c r="HKA170" s="247"/>
      <c r="HKB170" s="248"/>
      <c r="HKC170" s="248"/>
      <c r="HKD170" s="248"/>
      <c r="HKE170" s="248"/>
      <c r="HKF170" s="247"/>
      <c r="HKG170" s="247"/>
      <c r="HKH170" s="247"/>
      <c r="HKI170" s="247"/>
      <c r="HKJ170" s="248"/>
      <c r="HKK170" s="248"/>
      <c r="HKL170" s="248"/>
      <c r="HKM170" s="248"/>
      <c r="HKN170" s="247"/>
      <c r="HKO170" s="247"/>
      <c r="HKP170" s="247"/>
      <c r="HKQ170" s="247"/>
      <c r="HKR170" s="248"/>
      <c r="HKS170" s="248"/>
      <c r="HKT170" s="248"/>
      <c r="HKU170" s="248"/>
      <c r="HKV170" s="247"/>
      <c r="HKW170" s="247"/>
      <c r="HKX170" s="247"/>
      <c r="HKY170" s="247"/>
      <c r="HKZ170" s="248"/>
      <c r="HLA170" s="248"/>
      <c r="HLB170" s="248"/>
      <c r="HLC170" s="248"/>
      <c r="HLD170" s="247"/>
      <c r="HLE170" s="247"/>
      <c r="HLF170" s="247"/>
      <c r="HLG170" s="247"/>
      <c r="HLH170" s="248"/>
      <c r="HLI170" s="248"/>
      <c r="HLJ170" s="248"/>
      <c r="HLK170" s="248"/>
      <c r="HLL170" s="247"/>
      <c r="HLM170" s="247"/>
      <c r="HLN170" s="247"/>
      <c r="HLO170" s="247"/>
      <c r="HLP170" s="248"/>
      <c r="HLQ170" s="248"/>
      <c r="HLR170" s="248"/>
      <c r="HLS170" s="248"/>
      <c r="HLT170" s="247"/>
      <c r="HLU170" s="247"/>
      <c r="HLV170" s="247"/>
      <c r="HLW170" s="247"/>
      <c r="HLX170" s="248"/>
      <c r="HLY170" s="248"/>
      <c r="HLZ170" s="248"/>
      <c r="HMA170" s="248"/>
      <c r="HMB170" s="247"/>
      <c r="HMC170" s="247"/>
      <c r="HMD170" s="247"/>
      <c r="HME170" s="247"/>
      <c r="HMF170" s="248"/>
      <c r="HMG170" s="248"/>
      <c r="HMH170" s="248"/>
      <c r="HMI170" s="248"/>
      <c r="HMJ170" s="247"/>
      <c r="HMK170" s="247"/>
      <c r="HML170" s="247"/>
      <c r="HMM170" s="247"/>
      <c r="HMN170" s="248"/>
      <c r="HMO170" s="248"/>
      <c r="HMP170" s="248"/>
      <c r="HMQ170" s="248"/>
      <c r="HMR170" s="247"/>
      <c r="HMS170" s="247"/>
      <c r="HMT170" s="247"/>
      <c r="HMU170" s="247"/>
      <c r="HMV170" s="248"/>
      <c r="HMW170" s="248"/>
      <c r="HMX170" s="248"/>
      <c r="HMY170" s="248"/>
      <c r="HMZ170" s="247"/>
      <c r="HNA170" s="247"/>
      <c r="HNB170" s="247"/>
      <c r="HNC170" s="247"/>
      <c r="HND170" s="248"/>
      <c r="HNE170" s="248"/>
      <c r="HNF170" s="248"/>
      <c r="HNG170" s="248"/>
      <c r="HNH170" s="247"/>
      <c r="HNI170" s="247"/>
      <c r="HNJ170" s="247"/>
      <c r="HNK170" s="247"/>
      <c r="HNL170" s="248"/>
      <c r="HNM170" s="248"/>
      <c r="HNN170" s="248"/>
      <c r="HNO170" s="248"/>
      <c r="HNP170" s="247"/>
      <c r="HNQ170" s="247"/>
      <c r="HNR170" s="247"/>
      <c r="HNS170" s="247"/>
      <c r="HNT170" s="248"/>
      <c r="HNU170" s="248"/>
      <c r="HNV170" s="248"/>
      <c r="HNW170" s="248"/>
      <c r="HNX170" s="247"/>
      <c r="HNY170" s="247"/>
      <c r="HNZ170" s="247"/>
      <c r="HOA170" s="247"/>
      <c r="HOB170" s="248"/>
      <c r="HOC170" s="248"/>
      <c r="HOD170" s="248"/>
      <c r="HOE170" s="248"/>
      <c r="HOF170" s="247"/>
      <c r="HOG170" s="247"/>
      <c r="HOH170" s="247"/>
      <c r="HOI170" s="247"/>
      <c r="HOJ170" s="248"/>
      <c r="HOK170" s="248"/>
      <c r="HOL170" s="248"/>
      <c r="HOM170" s="248"/>
      <c r="HON170" s="247"/>
      <c r="HOO170" s="247"/>
      <c r="HOP170" s="247"/>
      <c r="HOQ170" s="247"/>
      <c r="HOR170" s="248"/>
      <c r="HOS170" s="248"/>
      <c r="HOT170" s="248"/>
      <c r="HOU170" s="248"/>
      <c r="HOV170" s="247"/>
      <c r="HOW170" s="247"/>
      <c r="HOX170" s="247"/>
      <c r="HOY170" s="247"/>
      <c r="HOZ170" s="248"/>
      <c r="HPA170" s="248"/>
      <c r="HPB170" s="248"/>
      <c r="HPC170" s="248"/>
      <c r="HPD170" s="247"/>
      <c r="HPE170" s="247"/>
      <c r="HPF170" s="247"/>
      <c r="HPG170" s="247"/>
      <c r="HPH170" s="248"/>
      <c r="HPI170" s="248"/>
      <c r="HPJ170" s="248"/>
      <c r="HPK170" s="248"/>
      <c r="HPL170" s="247"/>
      <c r="HPM170" s="247"/>
      <c r="HPN170" s="247"/>
      <c r="HPO170" s="247"/>
      <c r="HPP170" s="248"/>
      <c r="HPQ170" s="248"/>
      <c r="HPR170" s="248"/>
      <c r="HPS170" s="248"/>
      <c r="HPT170" s="247"/>
      <c r="HPU170" s="247"/>
      <c r="HPV170" s="247"/>
      <c r="HPW170" s="247"/>
      <c r="HPX170" s="248"/>
      <c r="HPY170" s="248"/>
      <c r="HPZ170" s="248"/>
      <c r="HQA170" s="248"/>
      <c r="HQB170" s="247"/>
      <c r="HQC170" s="247"/>
      <c r="HQD170" s="247"/>
      <c r="HQE170" s="247"/>
      <c r="HQF170" s="248"/>
      <c r="HQG170" s="248"/>
      <c r="HQH170" s="248"/>
      <c r="HQI170" s="248"/>
      <c r="HQJ170" s="247"/>
      <c r="HQK170" s="247"/>
      <c r="HQL170" s="247"/>
      <c r="HQM170" s="247"/>
      <c r="HQN170" s="248"/>
      <c r="HQO170" s="248"/>
      <c r="HQP170" s="248"/>
      <c r="HQQ170" s="248"/>
      <c r="HQR170" s="247"/>
      <c r="HQS170" s="247"/>
      <c r="HQT170" s="247"/>
      <c r="HQU170" s="247"/>
      <c r="HQV170" s="248"/>
      <c r="HQW170" s="248"/>
      <c r="HQX170" s="248"/>
      <c r="HQY170" s="248"/>
      <c r="HQZ170" s="247"/>
      <c r="HRA170" s="247"/>
      <c r="HRB170" s="247"/>
      <c r="HRC170" s="247"/>
      <c r="HRD170" s="248"/>
      <c r="HRE170" s="248"/>
      <c r="HRF170" s="248"/>
      <c r="HRG170" s="248"/>
      <c r="HRH170" s="247"/>
      <c r="HRI170" s="247"/>
      <c r="HRJ170" s="247"/>
      <c r="HRK170" s="247"/>
      <c r="HRL170" s="248"/>
      <c r="HRM170" s="248"/>
      <c r="HRN170" s="248"/>
      <c r="HRO170" s="248"/>
      <c r="HRP170" s="247"/>
      <c r="HRQ170" s="247"/>
      <c r="HRR170" s="247"/>
      <c r="HRS170" s="247"/>
      <c r="HRT170" s="248"/>
      <c r="HRU170" s="248"/>
      <c r="HRV170" s="248"/>
      <c r="HRW170" s="248"/>
      <c r="HRX170" s="247"/>
      <c r="HRY170" s="247"/>
      <c r="HRZ170" s="247"/>
      <c r="HSA170" s="247"/>
      <c r="HSB170" s="248"/>
      <c r="HSC170" s="248"/>
      <c r="HSD170" s="248"/>
      <c r="HSE170" s="248"/>
      <c r="HSF170" s="247"/>
      <c r="HSG170" s="247"/>
      <c r="HSH170" s="247"/>
      <c r="HSI170" s="247"/>
      <c r="HSJ170" s="248"/>
      <c r="HSK170" s="248"/>
      <c r="HSL170" s="248"/>
      <c r="HSM170" s="248"/>
      <c r="HSN170" s="247"/>
      <c r="HSO170" s="247"/>
      <c r="HSP170" s="247"/>
      <c r="HSQ170" s="247"/>
      <c r="HSR170" s="248"/>
      <c r="HSS170" s="248"/>
      <c r="HST170" s="248"/>
      <c r="HSU170" s="248"/>
      <c r="HSV170" s="247"/>
      <c r="HSW170" s="247"/>
      <c r="HSX170" s="247"/>
      <c r="HSY170" s="247"/>
      <c r="HSZ170" s="248"/>
      <c r="HTA170" s="248"/>
      <c r="HTB170" s="248"/>
      <c r="HTC170" s="248"/>
      <c r="HTD170" s="247"/>
      <c r="HTE170" s="247"/>
      <c r="HTF170" s="247"/>
      <c r="HTG170" s="247"/>
      <c r="HTH170" s="248"/>
      <c r="HTI170" s="248"/>
      <c r="HTJ170" s="248"/>
      <c r="HTK170" s="248"/>
      <c r="HTL170" s="247"/>
      <c r="HTM170" s="247"/>
      <c r="HTN170" s="247"/>
      <c r="HTO170" s="247"/>
      <c r="HTP170" s="248"/>
      <c r="HTQ170" s="248"/>
      <c r="HTR170" s="248"/>
      <c r="HTS170" s="248"/>
      <c r="HTT170" s="247"/>
      <c r="HTU170" s="247"/>
      <c r="HTV170" s="247"/>
      <c r="HTW170" s="247"/>
      <c r="HTX170" s="248"/>
      <c r="HTY170" s="248"/>
      <c r="HTZ170" s="248"/>
      <c r="HUA170" s="248"/>
      <c r="HUB170" s="247"/>
      <c r="HUC170" s="247"/>
      <c r="HUD170" s="247"/>
      <c r="HUE170" s="247"/>
      <c r="HUF170" s="248"/>
      <c r="HUG170" s="248"/>
      <c r="HUH170" s="248"/>
      <c r="HUI170" s="248"/>
      <c r="HUJ170" s="247"/>
      <c r="HUK170" s="247"/>
      <c r="HUL170" s="247"/>
      <c r="HUM170" s="247"/>
      <c r="HUN170" s="248"/>
      <c r="HUO170" s="248"/>
      <c r="HUP170" s="248"/>
      <c r="HUQ170" s="248"/>
      <c r="HUR170" s="247"/>
      <c r="HUS170" s="247"/>
      <c r="HUT170" s="247"/>
      <c r="HUU170" s="247"/>
      <c r="HUV170" s="248"/>
      <c r="HUW170" s="248"/>
      <c r="HUX170" s="248"/>
      <c r="HUY170" s="248"/>
      <c r="HUZ170" s="247"/>
      <c r="HVA170" s="247"/>
      <c r="HVB170" s="247"/>
      <c r="HVC170" s="247"/>
      <c r="HVD170" s="248"/>
      <c r="HVE170" s="248"/>
      <c r="HVF170" s="248"/>
      <c r="HVG170" s="248"/>
      <c r="HVH170" s="247"/>
      <c r="HVI170" s="247"/>
      <c r="HVJ170" s="247"/>
      <c r="HVK170" s="247"/>
      <c r="HVL170" s="248"/>
      <c r="HVM170" s="248"/>
      <c r="HVN170" s="248"/>
      <c r="HVO170" s="248"/>
      <c r="HVP170" s="247"/>
      <c r="HVQ170" s="247"/>
      <c r="HVR170" s="247"/>
      <c r="HVS170" s="247"/>
      <c r="HVT170" s="248"/>
      <c r="HVU170" s="248"/>
      <c r="HVV170" s="248"/>
      <c r="HVW170" s="248"/>
      <c r="HVX170" s="247"/>
      <c r="HVY170" s="247"/>
      <c r="HVZ170" s="247"/>
      <c r="HWA170" s="247"/>
      <c r="HWB170" s="248"/>
      <c r="HWC170" s="248"/>
      <c r="HWD170" s="248"/>
      <c r="HWE170" s="248"/>
      <c r="HWF170" s="247"/>
      <c r="HWG170" s="247"/>
      <c r="HWH170" s="247"/>
      <c r="HWI170" s="247"/>
      <c r="HWJ170" s="248"/>
      <c r="HWK170" s="248"/>
      <c r="HWL170" s="248"/>
      <c r="HWM170" s="248"/>
      <c r="HWN170" s="247"/>
      <c r="HWO170" s="247"/>
      <c r="HWP170" s="247"/>
      <c r="HWQ170" s="247"/>
      <c r="HWR170" s="248"/>
      <c r="HWS170" s="248"/>
      <c r="HWT170" s="248"/>
      <c r="HWU170" s="248"/>
      <c r="HWV170" s="247"/>
      <c r="HWW170" s="247"/>
      <c r="HWX170" s="247"/>
      <c r="HWY170" s="247"/>
      <c r="HWZ170" s="248"/>
      <c r="HXA170" s="248"/>
      <c r="HXB170" s="248"/>
      <c r="HXC170" s="248"/>
      <c r="HXD170" s="247"/>
      <c r="HXE170" s="247"/>
      <c r="HXF170" s="247"/>
      <c r="HXG170" s="247"/>
      <c r="HXH170" s="248"/>
      <c r="HXI170" s="248"/>
      <c r="HXJ170" s="248"/>
      <c r="HXK170" s="248"/>
      <c r="HXL170" s="247"/>
      <c r="HXM170" s="247"/>
      <c r="HXN170" s="247"/>
      <c r="HXO170" s="247"/>
      <c r="HXP170" s="248"/>
      <c r="HXQ170" s="248"/>
      <c r="HXR170" s="248"/>
      <c r="HXS170" s="248"/>
      <c r="HXT170" s="247"/>
      <c r="HXU170" s="247"/>
      <c r="HXV170" s="247"/>
      <c r="HXW170" s="247"/>
      <c r="HXX170" s="248"/>
      <c r="HXY170" s="248"/>
      <c r="HXZ170" s="248"/>
      <c r="HYA170" s="248"/>
      <c r="HYB170" s="247"/>
      <c r="HYC170" s="247"/>
      <c r="HYD170" s="247"/>
      <c r="HYE170" s="247"/>
      <c r="HYF170" s="248"/>
      <c r="HYG170" s="248"/>
      <c r="HYH170" s="248"/>
      <c r="HYI170" s="248"/>
      <c r="HYJ170" s="247"/>
      <c r="HYK170" s="247"/>
      <c r="HYL170" s="247"/>
      <c r="HYM170" s="247"/>
      <c r="HYN170" s="248"/>
      <c r="HYO170" s="248"/>
      <c r="HYP170" s="248"/>
      <c r="HYQ170" s="248"/>
      <c r="HYR170" s="247"/>
      <c r="HYS170" s="247"/>
      <c r="HYT170" s="247"/>
      <c r="HYU170" s="247"/>
      <c r="HYV170" s="248"/>
      <c r="HYW170" s="248"/>
      <c r="HYX170" s="248"/>
      <c r="HYY170" s="248"/>
      <c r="HYZ170" s="247"/>
      <c r="HZA170" s="247"/>
      <c r="HZB170" s="247"/>
      <c r="HZC170" s="247"/>
      <c r="HZD170" s="248"/>
      <c r="HZE170" s="248"/>
      <c r="HZF170" s="248"/>
      <c r="HZG170" s="248"/>
      <c r="HZH170" s="247"/>
      <c r="HZI170" s="247"/>
      <c r="HZJ170" s="247"/>
      <c r="HZK170" s="247"/>
      <c r="HZL170" s="248"/>
      <c r="HZM170" s="248"/>
      <c r="HZN170" s="248"/>
      <c r="HZO170" s="248"/>
      <c r="HZP170" s="247"/>
      <c r="HZQ170" s="247"/>
      <c r="HZR170" s="247"/>
      <c r="HZS170" s="247"/>
      <c r="HZT170" s="248"/>
      <c r="HZU170" s="248"/>
      <c r="HZV170" s="248"/>
      <c r="HZW170" s="248"/>
      <c r="HZX170" s="247"/>
      <c r="HZY170" s="247"/>
      <c r="HZZ170" s="247"/>
      <c r="IAA170" s="247"/>
      <c r="IAB170" s="248"/>
      <c r="IAC170" s="248"/>
      <c r="IAD170" s="248"/>
      <c r="IAE170" s="248"/>
      <c r="IAF170" s="247"/>
      <c r="IAG170" s="247"/>
      <c r="IAH170" s="247"/>
      <c r="IAI170" s="247"/>
      <c r="IAJ170" s="248"/>
      <c r="IAK170" s="248"/>
      <c r="IAL170" s="248"/>
      <c r="IAM170" s="248"/>
      <c r="IAN170" s="247"/>
      <c r="IAO170" s="247"/>
      <c r="IAP170" s="247"/>
      <c r="IAQ170" s="247"/>
      <c r="IAR170" s="248"/>
      <c r="IAS170" s="248"/>
      <c r="IAT170" s="248"/>
      <c r="IAU170" s="248"/>
      <c r="IAV170" s="247"/>
      <c r="IAW170" s="247"/>
      <c r="IAX170" s="247"/>
      <c r="IAY170" s="247"/>
      <c r="IAZ170" s="248"/>
      <c r="IBA170" s="248"/>
      <c r="IBB170" s="248"/>
      <c r="IBC170" s="248"/>
      <c r="IBD170" s="247"/>
      <c r="IBE170" s="247"/>
      <c r="IBF170" s="247"/>
      <c r="IBG170" s="247"/>
      <c r="IBH170" s="248"/>
      <c r="IBI170" s="248"/>
      <c r="IBJ170" s="248"/>
      <c r="IBK170" s="248"/>
      <c r="IBL170" s="247"/>
      <c r="IBM170" s="247"/>
      <c r="IBN170" s="247"/>
      <c r="IBO170" s="247"/>
      <c r="IBP170" s="248"/>
      <c r="IBQ170" s="248"/>
      <c r="IBR170" s="248"/>
      <c r="IBS170" s="248"/>
      <c r="IBT170" s="247"/>
      <c r="IBU170" s="247"/>
      <c r="IBV170" s="247"/>
      <c r="IBW170" s="247"/>
      <c r="IBX170" s="248"/>
      <c r="IBY170" s="248"/>
      <c r="IBZ170" s="248"/>
      <c r="ICA170" s="248"/>
      <c r="ICB170" s="247"/>
      <c r="ICC170" s="247"/>
      <c r="ICD170" s="247"/>
      <c r="ICE170" s="247"/>
      <c r="ICF170" s="248"/>
      <c r="ICG170" s="248"/>
      <c r="ICH170" s="248"/>
      <c r="ICI170" s="248"/>
      <c r="ICJ170" s="247"/>
      <c r="ICK170" s="247"/>
      <c r="ICL170" s="247"/>
      <c r="ICM170" s="247"/>
      <c r="ICN170" s="248"/>
      <c r="ICO170" s="248"/>
      <c r="ICP170" s="248"/>
      <c r="ICQ170" s="248"/>
      <c r="ICR170" s="247"/>
      <c r="ICS170" s="247"/>
      <c r="ICT170" s="247"/>
      <c r="ICU170" s="247"/>
      <c r="ICV170" s="248"/>
      <c r="ICW170" s="248"/>
      <c r="ICX170" s="248"/>
      <c r="ICY170" s="248"/>
      <c r="ICZ170" s="247"/>
      <c r="IDA170" s="247"/>
      <c r="IDB170" s="247"/>
      <c r="IDC170" s="247"/>
      <c r="IDD170" s="248"/>
      <c r="IDE170" s="248"/>
      <c r="IDF170" s="248"/>
      <c r="IDG170" s="248"/>
      <c r="IDH170" s="247"/>
      <c r="IDI170" s="247"/>
      <c r="IDJ170" s="247"/>
      <c r="IDK170" s="247"/>
      <c r="IDL170" s="248"/>
      <c r="IDM170" s="248"/>
      <c r="IDN170" s="248"/>
      <c r="IDO170" s="248"/>
      <c r="IDP170" s="247"/>
      <c r="IDQ170" s="247"/>
      <c r="IDR170" s="247"/>
      <c r="IDS170" s="247"/>
      <c r="IDT170" s="248"/>
      <c r="IDU170" s="248"/>
      <c r="IDV170" s="248"/>
      <c r="IDW170" s="248"/>
      <c r="IDX170" s="247"/>
      <c r="IDY170" s="247"/>
      <c r="IDZ170" s="247"/>
      <c r="IEA170" s="247"/>
      <c r="IEB170" s="248"/>
      <c r="IEC170" s="248"/>
      <c r="IED170" s="248"/>
      <c r="IEE170" s="248"/>
      <c r="IEF170" s="247"/>
      <c r="IEG170" s="247"/>
      <c r="IEH170" s="247"/>
      <c r="IEI170" s="247"/>
      <c r="IEJ170" s="248"/>
      <c r="IEK170" s="248"/>
      <c r="IEL170" s="248"/>
      <c r="IEM170" s="248"/>
      <c r="IEN170" s="247"/>
      <c r="IEO170" s="247"/>
      <c r="IEP170" s="247"/>
      <c r="IEQ170" s="247"/>
      <c r="IER170" s="248"/>
      <c r="IES170" s="248"/>
      <c r="IET170" s="248"/>
      <c r="IEU170" s="248"/>
      <c r="IEV170" s="247"/>
      <c r="IEW170" s="247"/>
      <c r="IEX170" s="247"/>
      <c r="IEY170" s="247"/>
      <c r="IEZ170" s="248"/>
      <c r="IFA170" s="248"/>
      <c r="IFB170" s="248"/>
      <c r="IFC170" s="248"/>
      <c r="IFD170" s="247"/>
      <c r="IFE170" s="247"/>
      <c r="IFF170" s="247"/>
      <c r="IFG170" s="247"/>
      <c r="IFH170" s="248"/>
      <c r="IFI170" s="248"/>
      <c r="IFJ170" s="248"/>
      <c r="IFK170" s="248"/>
      <c r="IFL170" s="247"/>
      <c r="IFM170" s="247"/>
      <c r="IFN170" s="247"/>
      <c r="IFO170" s="247"/>
      <c r="IFP170" s="248"/>
      <c r="IFQ170" s="248"/>
      <c r="IFR170" s="248"/>
      <c r="IFS170" s="248"/>
      <c r="IFT170" s="247"/>
      <c r="IFU170" s="247"/>
      <c r="IFV170" s="247"/>
      <c r="IFW170" s="247"/>
      <c r="IFX170" s="248"/>
      <c r="IFY170" s="248"/>
      <c r="IFZ170" s="248"/>
      <c r="IGA170" s="248"/>
      <c r="IGB170" s="247"/>
      <c r="IGC170" s="247"/>
      <c r="IGD170" s="247"/>
      <c r="IGE170" s="247"/>
      <c r="IGF170" s="248"/>
      <c r="IGG170" s="248"/>
      <c r="IGH170" s="248"/>
      <c r="IGI170" s="248"/>
      <c r="IGJ170" s="247"/>
      <c r="IGK170" s="247"/>
      <c r="IGL170" s="247"/>
      <c r="IGM170" s="247"/>
      <c r="IGN170" s="248"/>
      <c r="IGO170" s="248"/>
      <c r="IGP170" s="248"/>
      <c r="IGQ170" s="248"/>
      <c r="IGR170" s="247"/>
      <c r="IGS170" s="247"/>
      <c r="IGT170" s="247"/>
      <c r="IGU170" s="247"/>
      <c r="IGV170" s="248"/>
      <c r="IGW170" s="248"/>
      <c r="IGX170" s="248"/>
      <c r="IGY170" s="248"/>
      <c r="IGZ170" s="247"/>
      <c r="IHA170" s="247"/>
      <c r="IHB170" s="247"/>
      <c r="IHC170" s="247"/>
      <c r="IHD170" s="248"/>
      <c r="IHE170" s="248"/>
      <c r="IHF170" s="248"/>
      <c r="IHG170" s="248"/>
      <c r="IHH170" s="247"/>
      <c r="IHI170" s="247"/>
      <c r="IHJ170" s="247"/>
      <c r="IHK170" s="247"/>
      <c r="IHL170" s="248"/>
      <c r="IHM170" s="248"/>
      <c r="IHN170" s="248"/>
      <c r="IHO170" s="248"/>
      <c r="IHP170" s="247"/>
      <c r="IHQ170" s="247"/>
      <c r="IHR170" s="247"/>
      <c r="IHS170" s="247"/>
      <c r="IHT170" s="248"/>
      <c r="IHU170" s="248"/>
      <c r="IHV170" s="248"/>
      <c r="IHW170" s="248"/>
      <c r="IHX170" s="247"/>
      <c r="IHY170" s="247"/>
      <c r="IHZ170" s="247"/>
      <c r="IIA170" s="247"/>
      <c r="IIB170" s="248"/>
      <c r="IIC170" s="248"/>
      <c r="IID170" s="248"/>
      <c r="IIE170" s="248"/>
      <c r="IIF170" s="247"/>
      <c r="IIG170" s="247"/>
      <c r="IIH170" s="247"/>
      <c r="III170" s="247"/>
      <c r="IIJ170" s="248"/>
      <c r="IIK170" s="248"/>
      <c r="IIL170" s="248"/>
      <c r="IIM170" s="248"/>
      <c r="IIN170" s="247"/>
      <c r="IIO170" s="247"/>
      <c r="IIP170" s="247"/>
      <c r="IIQ170" s="247"/>
      <c r="IIR170" s="248"/>
      <c r="IIS170" s="248"/>
      <c r="IIT170" s="248"/>
      <c r="IIU170" s="248"/>
      <c r="IIV170" s="247"/>
      <c r="IIW170" s="247"/>
      <c r="IIX170" s="247"/>
      <c r="IIY170" s="247"/>
      <c r="IIZ170" s="248"/>
      <c r="IJA170" s="248"/>
      <c r="IJB170" s="248"/>
      <c r="IJC170" s="248"/>
      <c r="IJD170" s="247"/>
      <c r="IJE170" s="247"/>
      <c r="IJF170" s="247"/>
      <c r="IJG170" s="247"/>
      <c r="IJH170" s="248"/>
      <c r="IJI170" s="248"/>
      <c r="IJJ170" s="248"/>
      <c r="IJK170" s="248"/>
      <c r="IJL170" s="247"/>
      <c r="IJM170" s="247"/>
      <c r="IJN170" s="247"/>
      <c r="IJO170" s="247"/>
      <c r="IJP170" s="248"/>
      <c r="IJQ170" s="248"/>
      <c r="IJR170" s="248"/>
      <c r="IJS170" s="248"/>
      <c r="IJT170" s="247"/>
      <c r="IJU170" s="247"/>
      <c r="IJV170" s="247"/>
      <c r="IJW170" s="247"/>
      <c r="IJX170" s="248"/>
      <c r="IJY170" s="248"/>
      <c r="IJZ170" s="248"/>
      <c r="IKA170" s="248"/>
      <c r="IKB170" s="247"/>
      <c r="IKC170" s="247"/>
      <c r="IKD170" s="247"/>
      <c r="IKE170" s="247"/>
      <c r="IKF170" s="248"/>
      <c r="IKG170" s="248"/>
      <c r="IKH170" s="248"/>
      <c r="IKI170" s="248"/>
      <c r="IKJ170" s="247"/>
      <c r="IKK170" s="247"/>
      <c r="IKL170" s="247"/>
      <c r="IKM170" s="247"/>
      <c r="IKN170" s="248"/>
      <c r="IKO170" s="248"/>
      <c r="IKP170" s="248"/>
      <c r="IKQ170" s="248"/>
      <c r="IKR170" s="247"/>
      <c r="IKS170" s="247"/>
      <c r="IKT170" s="247"/>
      <c r="IKU170" s="247"/>
      <c r="IKV170" s="248"/>
      <c r="IKW170" s="248"/>
      <c r="IKX170" s="248"/>
      <c r="IKY170" s="248"/>
      <c r="IKZ170" s="247"/>
      <c r="ILA170" s="247"/>
      <c r="ILB170" s="247"/>
      <c r="ILC170" s="247"/>
      <c r="ILD170" s="248"/>
      <c r="ILE170" s="248"/>
      <c r="ILF170" s="248"/>
      <c r="ILG170" s="248"/>
      <c r="ILH170" s="247"/>
      <c r="ILI170" s="247"/>
      <c r="ILJ170" s="247"/>
      <c r="ILK170" s="247"/>
      <c r="ILL170" s="248"/>
      <c r="ILM170" s="248"/>
      <c r="ILN170" s="248"/>
      <c r="ILO170" s="248"/>
      <c r="ILP170" s="247"/>
      <c r="ILQ170" s="247"/>
      <c r="ILR170" s="247"/>
      <c r="ILS170" s="247"/>
      <c r="ILT170" s="248"/>
      <c r="ILU170" s="248"/>
      <c r="ILV170" s="248"/>
      <c r="ILW170" s="248"/>
      <c r="ILX170" s="247"/>
      <c r="ILY170" s="247"/>
      <c r="ILZ170" s="247"/>
      <c r="IMA170" s="247"/>
      <c r="IMB170" s="248"/>
      <c r="IMC170" s="248"/>
      <c r="IMD170" s="248"/>
      <c r="IME170" s="248"/>
      <c r="IMF170" s="247"/>
      <c r="IMG170" s="247"/>
      <c r="IMH170" s="247"/>
      <c r="IMI170" s="247"/>
      <c r="IMJ170" s="248"/>
      <c r="IMK170" s="248"/>
      <c r="IML170" s="248"/>
      <c r="IMM170" s="248"/>
      <c r="IMN170" s="247"/>
      <c r="IMO170" s="247"/>
      <c r="IMP170" s="247"/>
      <c r="IMQ170" s="247"/>
      <c r="IMR170" s="248"/>
      <c r="IMS170" s="248"/>
      <c r="IMT170" s="248"/>
      <c r="IMU170" s="248"/>
      <c r="IMV170" s="247"/>
      <c r="IMW170" s="247"/>
      <c r="IMX170" s="247"/>
      <c r="IMY170" s="247"/>
      <c r="IMZ170" s="248"/>
      <c r="INA170" s="248"/>
      <c r="INB170" s="248"/>
      <c r="INC170" s="248"/>
      <c r="IND170" s="247"/>
      <c r="INE170" s="247"/>
      <c r="INF170" s="247"/>
      <c r="ING170" s="247"/>
      <c r="INH170" s="248"/>
      <c r="INI170" s="248"/>
      <c r="INJ170" s="248"/>
      <c r="INK170" s="248"/>
      <c r="INL170" s="247"/>
      <c r="INM170" s="247"/>
      <c r="INN170" s="247"/>
      <c r="INO170" s="247"/>
      <c r="INP170" s="248"/>
      <c r="INQ170" s="248"/>
      <c r="INR170" s="248"/>
      <c r="INS170" s="248"/>
      <c r="INT170" s="247"/>
      <c r="INU170" s="247"/>
      <c r="INV170" s="247"/>
      <c r="INW170" s="247"/>
      <c r="INX170" s="248"/>
      <c r="INY170" s="248"/>
      <c r="INZ170" s="248"/>
      <c r="IOA170" s="248"/>
      <c r="IOB170" s="247"/>
      <c r="IOC170" s="247"/>
      <c r="IOD170" s="247"/>
      <c r="IOE170" s="247"/>
      <c r="IOF170" s="248"/>
      <c r="IOG170" s="248"/>
      <c r="IOH170" s="248"/>
      <c r="IOI170" s="248"/>
      <c r="IOJ170" s="247"/>
      <c r="IOK170" s="247"/>
      <c r="IOL170" s="247"/>
      <c r="IOM170" s="247"/>
      <c r="ION170" s="248"/>
      <c r="IOO170" s="248"/>
      <c r="IOP170" s="248"/>
      <c r="IOQ170" s="248"/>
      <c r="IOR170" s="247"/>
      <c r="IOS170" s="247"/>
      <c r="IOT170" s="247"/>
      <c r="IOU170" s="247"/>
      <c r="IOV170" s="248"/>
      <c r="IOW170" s="248"/>
      <c r="IOX170" s="248"/>
      <c r="IOY170" s="248"/>
      <c r="IOZ170" s="247"/>
      <c r="IPA170" s="247"/>
      <c r="IPB170" s="247"/>
      <c r="IPC170" s="247"/>
      <c r="IPD170" s="248"/>
      <c r="IPE170" s="248"/>
      <c r="IPF170" s="248"/>
      <c r="IPG170" s="248"/>
      <c r="IPH170" s="247"/>
      <c r="IPI170" s="247"/>
      <c r="IPJ170" s="247"/>
      <c r="IPK170" s="247"/>
      <c r="IPL170" s="248"/>
      <c r="IPM170" s="248"/>
      <c r="IPN170" s="248"/>
      <c r="IPO170" s="248"/>
      <c r="IPP170" s="247"/>
      <c r="IPQ170" s="247"/>
      <c r="IPR170" s="247"/>
      <c r="IPS170" s="247"/>
      <c r="IPT170" s="248"/>
      <c r="IPU170" s="248"/>
      <c r="IPV170" s="248"/>
      <c r="IPW170" s="248"/>
      <c r="IPX170" s="247"/>
      <c r="IPY170" s="247"/>
      <c r="IPZ170" s="247"/>
      <c r="IQA170" s="247"/>
      <c r="IQB170" s="248"/>
      <c r="IQC170" s="248"/>
      <c r="IQD170" s="248"/>
      <c r="IQE170" s="248"/>
      <c r="IQF170" s="247"/>
      <c r="IQG170" s="247"/>
      <c r="IQH170" s="247"/>
      <c r="IQI170" s="247"/>
      <c r="IQJ170" s="248"/>
      <c r="IQK170" s="248"/>
      <c r="IQL170" s="248"/>
      <c r="IQM170" s="248"/>
      <c r="IQN170" s="247"/>
      <c r="IQO170" s="247"/>
      <c r="IQP170" s="247"/>
      <c r="IQQ170" s="247"/>
      <c r="IQR170" s="248"/>
      <c r="IQS170" s="248"/>
      <c r="IQT170" s="248"/>
      <c r="IQU170" s="248"/>
      <c r="IQV170" s="247"/>
      <c r="IQW170" s="247"/>
      <c r="IQX170" s="247"/>
      <c r="IQY170" s="247"/>
      <c r="IQZ170" s="248"/>
      <c r="IRA170" s="248"/>
      <c r="IRB170" s="248"/>
      <c r="IRC170" s="248"/>
      <c r="IRD170" s="247"/>
      <c r="IRE170" s="247"/>
      <c r="IRF170" s="247"/>
      <c r="IRG170" s="247"/>
      <c r="IRH170" s="248"/>
      <c r="IRI170" s="248"/>
      <c r="IRJ170" s="248"/>
      <c r="IRK170" s="248"/>
      <c r="IRL170" s="247"/>
      <c r="IRM170" s="247"/>
      <c r="IRN170" s="247"/>
      <c r="IRO170" s="247"/>
      <c r="IRP170" s="248"/>
      <c r="IRQ170" s="248"/>
      <c r="IRR170" s="248"/>
      <c r="IRS170" s="248"/>
      <c r="IRT170" s="247"/>
      <c r="IRU170" s="247"/>
      <c r="IRV170" s="247"/>
      <c r="IRW170" s="247"/>
      <c r="IRX170" s="248"/>
      <c r="IRY170" s="248"/>
      <c r="IRZ170" s="248"/>
      <c r="ISA170" s="248"/>
      <c r="ISB170" s="247"/>
      <c r="ISC170" s="247"/>
      <c r="ISD170" s="247"/>
      <c r="ISE170" s="247"/>
      <c r="ISF170" s="248"/>
      <c r="ISG170" s="248"/>
      <c r="ISH170" s="248"/>
      <c r="ISI170" s="248"/>
      <c r="ISJ170" s="247"/>
      <c r="ISK170" s="247"/>
      <c r="ISL170" s="247"/>
      <c r="ISM170" s="247"/>
      <c r="ISN170" s="248"/>
      <c r="ISO170" s="248"/>
      <c r="ISP170" s="248"/>
      <c r="ISQ170" s="248"/>
      <c r="ISR170" s="247"/>
      <c r="ISS170" s="247"/>
      <c r="IST170" s="247"/>
      <c r="ISU170" s="247"/>
      <c r="ISV170" s="248"/>
      <c r="ISW170" s="248"/>
      <c r="ISX170" s="248"/>
      <c r="ISY170" s="248"/>
      <c r="ISZ170" s="247"/>
      <c r="ITA170" s="247"/>
      <c r="ITB170" s="247"/>
      <c r="ITC170" s="247"/>
      <c r="ITD170" s="248"/>
      <c r="ITE170" s="248"/>
      <c r="ITF170" s="248"/>
      <c r="ITG170" s="248"/>
      <c r="ITH170" s="247"/>
      <c r="ITI170" s="247"/>
      <c r="ITJ170" s="247"/>
      <c r="ITK170" s="247"/>
      <c r="ITL170" s="248"/>
      <c r="ITM170" s="248"/>
      <c r="ITN170" s="248"/>
      <c r="ITO170" s="248"/>
      <c r="ITP170" s="247"/>
      <c r="ITQ170" s="247"/>
      <c r="ITR170" s="247"/>
      <c r="ITS170" s="247"/>
      <c r="ITT170" s="248"/>
      <c r="ITU170" s="248"/>
      <c r="ITV170" s="248"/>
      <c r="ITW170" s="248"/>
      <c r="ITX170" s="247"/>
      <c r="ITY170" s="247"/>
      <c r="ITZ170" s="247"/>
      <c r="IUA170" s="247"/>
      <c r="IUB170" s="248"/>
      <c r="IUC170" s="248"/>
      <c r="IUD170" s="248"/>
      <c r="IUE170" s="248"/>
      <c r="IUF170" s="247"/>
      <c r="IUG170" s="247"/>
      <c r="IUH170" s="247"/>
      <c r="IUI170" s="247"/>
      <c r="IUJ170" s="248"/>
      <c r="IUK170" s="248"/>
      <c r="IUL170" s="248"/>
      <c r="IUM170" s="248"/>
      <c r="IUN170" s="247"/>
      <c r="IUO170" s="247"/>
      <c r="IUP170" s="247"/>
      <c r="IUQ170" s="247"/>
      <c r="IUR170" s="248"/>
      <c r="IUS170" s="248"/>
      <c r="IUT170" s="248"/>
      <c r="IUU170" s="248"/>
      <c r="IUV170" s="247"/>
      <c r="IUW170" s="247"/>
      <c r="IUX170" s="247"/>
      <c r="IUY170" s="247"/>
      <c r="IUZ170" s="248"/>
      <c r="IVA170" s="248"/>
      <c r="IVB170" s="248"/>
      <c r="IVC170" s="248"/>
      <c r="IVD170" s="247"/>
      <c r="IVE170" s="247"/>
      <c r="IVF170" s="247"/>
      <c r="IVG170" s="247"/>
      <c r="IVH170" s="248"/>
      <c r="IVI170" s="248"/>
      <c r="IVJ170" s="248"/>
      <c r="IVK170" s="248"/>
      <c r="IVL170" s="247"/>
      <c r="IVM170" s="247"/>
      <c r="IVN170" s="247"/>
      <c r="IVO170" s="247"/>
      <c r="IVP170" s="248"/>
      <c r="IVQ170" s="248"/>
      <c r="IVR170" s="248"/>
      <c r="IVS170" s="248"/>
      <c r="IVT170" s="247"/>
      <c r="IVU170" s="247"/>
      <c r="IVV170" s="247"/>
      <c r="IVW170" s="247"/>
      <c r="IVX170" s="248"/>
      <c r="IVY170" s="248"/>
      <c r="IVZ170" s="248"/>
      <c r="IWA170" s="248"/>
      <c r="IWB170" s="247"/>
      <c r="IWC170" s="247"/>
      <c r="IWD170" s="247"/>
      <c r="IWE170" s="247"/>
      <c r="IWF170" s="248"/>
      <c r="IWG170" s="248"/>
      <c r="IWH170" s="248"/>
      <c r="IWI170" s="248"/>
      <c r="IWJ170" s="247"/>
      <c r="IWK170" s="247"/>
      <c r="IWL170" s="247"/>
      <c r="IWM170" s="247"/>
      <c r="IWN170" s="248"/>
      <c r="IWO170" s="248"/>
      <c r="IWP170" s="248"/>
      <c r="IWQ170" s="248"/>
      <c r="IWR170" s="247"/>
      <c r="IWS170" s="247"/>
      <c r="IWT170" s="247"/>
      <c r="IWU170" s="247"/>
      <c r="IWV170" s="248"/>
      <c r="IWW170" s="248"/>
      <c r="IWX170" s="248"/>
      <c r="IWY170" s="248"/>
      <c r="IWZ170" s="247"/>
      <c r="IXA170" s="247"/>
      <c r="IXB170" s="247"/>
      <c r="IXC170" s="247"/>
      <c r="IXD170" s="248"/>
      <c r="IXE170" s="248"/>
      <c r="IXF170" s="248"/>
      <c r="IXG170" s="248"/>
      <c r="IXH170" s="247"/>
      <c r="IXI170" s="247"/>
      <c r="IXJ170" s="247"/>
      <c r="IXK170" s="247"/>
      <c r="IXL170" s="248"/>
      <c r="IXM170" s="248"/>
      <c r="IXN170" s="248"/>
      <c r="IXO170" s="248"/>
      <c r="IXP170" s="247"/>
      <c r="IXQ170" s="247"/>
      <c r="IXR170" s="247"/>
      <c r="IXS170" s="247"/>
      <c r="IXT170" s="248"/>
      <c r="IXU170" s="248"/>
      <c r="IXV170" s="248"/>
      <c r="IXW170" s="248"/>
      <c r="IXX170" s="247"/>
      <c r="IXY170" s="247"/>
      <c r="IXZ170" s="247"/>
      <c r="IYA170" s="247"/>
      <c r="IYB170" s="248"/>
      <c r="IYC170" s="248"/>
      <c r="IYD170" s="248"/>
      <c r="IYE170" s="248"/>
      <c r="IYF170" s="247"/>
      <c r="IYG170" s="247"/>
      <c r="IYH170" s="247"/>
      <c r="IYI170" s="247"/>
      <c r="IYJ170" s="248"/>
      <c r="IYK170" s="248"/>
      <c r="IYL170" s="248"/>
      <c r="IYM170" s="248"/>
      <c r="IYN170" s="247"/>
      <c r="IYO170" s="247"/>
      <c r="IYP170" s="247"/>
      <c r="IYQ170" s="247"/>
      <c r="IYR170" s="248"/>
      <c r="IYS170" s="248"/>
      <c r="IYT170" s="248"/>
      <c r="IYU170" s="248"/>
      <c r="IYV170" s="247"/>
      <c r="IYW170" s="247"/>
      <c r="IYX170" s="247"/>
      <c r="IYY170" s="247"/>
      <c r="IYZ170" s="248"/>
      <c r="IZA170" s="248"/>
      <c r="IZB170" s="248"/>
      <c r="IZC170" s="248"/>
      <c r="IZD170" s="247"/>
      <c r="IZE170" s="247"/>
      <c r="IZF170" s="247"/>
      <c r="IZG170" s="247"/>
      <c r="IZH170" s="248"/>
      <c r="IZI170" s="248"/>
      <c r="IZJ170" s="248"/>
      <c r="IZK170" s="248"/>
      <c r="IZL170" s="247"/>
      <c r="IZM170" s="247"/>
      <c r="IZN170" s="247"/>
      <c r="IZO170" s="247"/>
      <c r="IZP170" s="248"/>
      <c r="IZQ170" s="248"/>
      <c r="IZR170" s="248"/>
      <c r="IZS170" s="248"/>
      <c r="IZT170" s="247"/>
      <c r="IZU170" s="247"/>
      <c r="IZV170" s="247"/>
      <c r="IZW170" s="247"/>
      <c r="IZX170" s="248"/>
      <c r="IZY170" s="248"/>
      <c r="IZZ170" s="248"/>
      <c r="JAA170" s="248"/>
      <c r="JAB170" s="247"/>
      <c r="JAC170" s="247"/>
      <c r="JAD170" s="247"/>
      <c r="JAE170" s="247"/>
      <c r="JAF170" s="248"/>
      <c r="JAG170" s="248"/>
      <c r="JAH170" s="248"/>
      <c r="JAI170" s="248"/>
      <c r="JAJ170" s="247"/>
      <c r="JAK170" s="247"/>
      <c r="JAL170" s="247"/>
      <c r="JAM170" s="247"/>
      <c r="JAN170" s="248"/>
      <c r="JAO170" s="248"/>
      <c r="JAP170" s="248"/>
      <c r="JAQ170" s="248"/>
      <c r="JAR170" s="247"/>
      <c r="JAS170" s="247"/>
      <c r="JAT170" s="247"/>
      <c r="JAU170" s="247"/>
      <c r="JAV170" s="248"/>
      <c r="JAW170" s="248"/>
      <c r="JAX170" s="248"/>
      <c r="JAY170" s="248"/>
      <c r="JAZ170" s="247"/>
      <c r="JBA170" s="247"/>
      <c r="JBB170" s="247"/>
      <c r="JBC170" s="247"/>
      <c r="JBD170" s="248"/>
      <c r="JBE170" s="248"/>
      <c r="JBF170" s="248"/>
      <c r="JBG170" s="248"/>
      <c r="JBH170" s="247"/>
      <c r="JBI170" s="247"/>
      <c r="JBJ170" s="247"/>
      <c r="JBK170" s="247"/>
      <c r="JBL170" s="248"/>
      <c r="JBM170" s="248"/>
      <c r="JBN170" s="248"/>
      <c r="JBO170" s="248"/>
      <c r="JBP170" s="247"/>
      <c r="JBQ170" s="247"/>
      <c r="JBR170" s="247"/>
      <c r="JBS170" s="247"/>
      <c r="JBT170" s="248"/>
      <c r="JBU170" s="248"/>
      <c r="JBV170" s="248"/>
      <c r="JBW170" s="248"/>
      <c r="JBX170" s="247"/>
      <c r="JBY170" s="247"/>
      <c r="JBZ170" s="247"/>
      <c r="JCA170" s="247"/>
      <c r="JCB170" s="248"/>
      <c r="JCC170" s="248"/>
      <c r="JCD170" s="248"/>
      <c r="JCE170" s="248"/>
      <c r="JCF170" s="247"/>
      <c r="JCG170" s="247"/>
      <c r="JCH170" s="247"/>
      <c r="JCI170" s="247"/>
      <c r="JCJ170" s="248"/>
      <c r="JCK170" s="248"/>
      <c r="JCL170" s="248"/>
      <c r="JCM170" s="248"/>
      <c r="JCN170" s="247"/>
      <c r="JCO170" s="247"/>
      <c r="JCP170" s="247"/>
      <c r="JCQ170" s="247"/>
      <c r="JCR170" s="248"/>
      <c r="JCS170" s="248"/>
      <c r="JCT170" s="248"/>
      <c r="JCU170" s="248"/>
      <c r="JCV170" s="247"/>
      <c r="JCW170" s="247"/>
      <c r="JCX170" s="247"/>
      <c r="JCY170" s="247"/>
      <c r="JCZ170" s="248"/>
      <c r="JDA170" s="248"/>
      <c r="JDB170" s="248"/>
      <c r="JDC170" s="248"/>
      <c r="JDD170" s="247"/>
      <c r="JDE170" s="247"/>
      <c r="JDF170" s="247"/>
      <c r="JDG170" s="247"/>
      <c r="JDH170" s="248"/>
      <c r="JDI170" s="248"/>
      <c r="JDJ170" s="248"/>
      <c r="JDK170" s="248"/>
      <c r="JDL170" s="247"/>
      <c r="JDM170" s="247"/>
      <c r="JDN170" s="247"/>
      <c r="JDO170" s="247"/>
      <c r="JDP170" s="248"/>
      <c r="JDQ170" s="248"/>
      <c r="JDR170" s="248"/>
      <c r="JDS170" s="248"/>
      <c r="JDT170" s="247"/>
      <c r="JDU170" s="247"/>
      <c r="JDV170" s="247"/>
      <c r="JDW170" s="247"/>
      <c r="JDX170" s="248"/>
      <c r="JDY170" s="248"/>
      <c r="JDZ170" s="248"/>
      <c r="JEA170" s="248"/>
      <c r="JEB170" s="247"/>
      <c r="JEC170" s="247"/>
      <c r="JED170" s="247"/>
      <c r="JEE170" s="247"/>
      <c r="JEF170" s="248"/>
      <c r="JEG170" s="248"/>
      <c r="JEH170" s="248"/>
      <c r="JEI170" s="248"/>
      <c r="JEJ170" s="247"/>
      <c r="JEK170" s="247"/>
      <c r="JEL170" s="247"/>
      <c r="JEM170" s="247"/>
      <c r="JEN170" s="248"/>
      <c r="JEO170" s="248"/>
      <c r="JEP170" s="248"/>
      <c r="JEQ170" s="248"/>
      <c r="JER170" s="247"/>
      <c r="JES170" s="247"/>
      <c r="JET170" s="247"/>
      <c r="JEU170" s="247"/>
      <c r="JEV170" s="248"/>
      <c r="JEW170" s="248"/>
      <c r="JEX170" s="248"/>
      <c r="JEY170" s="248"/>
      <c r="JEZ170" s="247"/>
      <c r="JFA170" s="247"/>
      <c r="JFB170" s="247"/>
      <c r="JFC170" s="247"/>
      <c r="JFD170" s="248"/>
      <c r="JFE170" s="248"/>
      <c r="JFF170" s="248"/>
      <c r="JFG170" s="248"/>
      <c r="JFH170" s="247"/>
      <c r="JFI170" s="247"/>
      <c r="JFJ170" s="247"/>
      <c r="JFK170" s="247"/>
      <c r="JFL170" s="248"/>
      <c r="JFM170" s="248"/>
      <c r="JFN170" s="248"/>
      <c r="JFO170" s="248"/>
      <c r="JFP170" s="247"/>
      <c r="JFQ170" s="247"/>
      <c r="JFR170" s="247"/>
      <c r="JFS170" s="247"/>
      <c r="JFT170" s="248"/>
      <c r="JFU170" s="248"/>
      <c r="JFV170" s="248"/>
      <c r="JFW170" s="248"/>
      <c r="JFX170" s="247"/>
      <c r="JFY170" s="247"/>
      <c r="JFZ170" s="247"/>
      <c r="JGA170" s="247"/>
      <c r="JGB170" s="248"/>
      <c r="JGC170" s="248"/>
      <c r="JGD170" s="248"/>
      <c r="JGE170" s="248"/>
      <c r="JGF170" s="247"/>
      <c r="JGG170" s="247"/>
      <c r="JGH170" s="247"/>
      <c r="JGI170" s="247"/>
      <c r="JGJ170" s="248"/>
      <c r="JGK170" s="248"/>
      <c r="JGL170" s="248"/>
      <c r="JGM170" s="248"/>
      <c r="JGN170" s="247"/>
      <c r="JGO170" s="247"/>
      <c r="JGP170" s="247"/>
      <c r="JGQ170" s="247"/>
      <c r="JGR170" s="248"/>
      <c r="JGS170" s="248"/>
      <c r="JGT170" s="248"/>
      <c r="JGU170" s="248"/>
      <c r="JGV170" s="247"/>
      <c r="JGW170" s="247"/>
      <c r="JGX170" s="247"/>
      <c r="JGY170" s="247"/>
      <c r="JGZ170" s="248"/>
      <c r="JHA170" s="248"/>
      <c r="JHB170" s="248"/>
      <c r="JHC170" s="248"/>
      <c r="JHD170" s="247"/>
      <c r="JHE170" s="247"/>
      <c r="JHF170" s="247"/>
      <c r="JHG170" s="247"/>
      <c r="JHH170" s="248"/>
      <c r="JHI170" s="248"/>
      <c r="JHJ170" s="248"/>
      <c r="JHK170" s="248"/>
      <c r="JHL170" s="247"/>
      <c r="JHM170" s="247"/>
      <c r="JHN170" s="247"/>
      <c r="JHO170" s="247"/>
      <c r="JHP170" s="248"/>
      <c r="JHQ170" s="248"/>
      <c r="JHR170" s="248"/>
      <c r="JHS170" s="248"/>
      <c r="JHT170" s="247"/>
      <c r="JHU170" s="247"/>
      <c r="JHV170" s="247"/>
      <c r="JHW170" s="247"/>
      <c r="JHX170" s="248"/>
      <c r="JHY170" s="248"/>
      <c r="JHZ170" s="248"/>
      <c r="JIA170" s="248"/>
      <c r="JIB170" s="247"/>
      <c r="JIC170" s="247"/>
      <c r="JID170" s="247"/>
      <c r="JIE170" s="247"/>
      <c r="JIF170" s="248"/>
      <c r="JIG170" s="248"/>
      <c r="JIH170" s="248"/>
      <c r="JII170" s="248"/>
      <c r="JIJ170" s="247"/>
      <c r="JIK170" s="247"/>
      <c r="JIL170" s="247"/>
      <c r="JIM170" s="247"/>
      <c r="JIN170" s="248"/>
      <c r="JIO170" s="248"/>
      <c r="JIP170" s="248"/>
      <c r="JIQ170" s="248"/>
      <c r="JIR170" s="247"/>
      <c r="JIS170" s="247"/>
      <c r="JIT170" s="247"/>
      <c r="JIU170" s="247"/>
      <c r="JIV170" s="248"/>
      <c r="JIW170" s="248"/>
      <c r="JIX170" s="248"/>
      <c r="JIY170" s="248"/>
      <c r="JIZ170" s="247"/>
      <c r="JJA170" s="247"/>
      <c r="JJB170" s="247"/>
      <c r="JJC170" s="247"/>
      <c r="JJD170" s="248"/>
      <c r="JJE170" s="248"/>
      <c r="JJF170" s="248"/>
      <c r="JJG170" s="248"/>
      <c r="JJH170" s="247"/>
      <c r="JJI170" s="247"/>
      <c r="JJJ170" s="247"/>
      <c r="JJK170" s="247"/>
      <c r="JJL170" s="248"/>
      <c r="JJM170" s="248"/>
      <c r="JJN170" s="248"/>
      <c r="JJO170" s="248"/>
      <c r="JJP170" s="247"/>
      <c r="JJQ170" s="247"/>
      <c r="JJR170" s="247"/>
      <c r="JJS170" s="247"/>
      <c r="JJT170" s="248"/>
      <c r="JJU170" s="248"/>
      <c r="JJV170" s="248"/>
      <c r="JJW170" s="248"/>
      <c r="JJX170" s="247"/>
      <c r="JJY170" s="247"/>
      <c r="JJZ170" s="247"/>
      <c r="JKA170" s="247"/>
      <c r="JKB170" s="248"/>
      <c r="JKC170" s="248"/>
      <c r="JKD170" s="248"/>
      <c r="JKE170" s="248"/>
      <c r="JKF170" s="247"/>
      <c r="JKG170" s="247"/>
      <c r="JKH170" s="247"/>
      <c r="JKI170" s="247"/>
      <c r="JKJ170" s="248"/>
      <c r="JKK170" s="248"/>
      <c r="JKL170" s="248"/>
      <c r="JKM170" s="248"/>
      <c r="JKN170" s="247"/>
      <c r="JKO170" s="247"/>
      <c r="JKP170" s="247"/>
      <c r="JKQ170" s="247"/>
      <c r="JKR170" s="248"/>
      <c r="JKS170" s="248"/>
      <c r="JKT170" s="248"/>
      <c r="JKU170" s="248"/>
      <c r="JKV170" s="247"/>
      <c r="JKW170" s="247"/>
      <c r="JKX170" s="247"/>
      <c r="JKY170" s="247"/>
      <c r="JKZ170" s="248"/>
      <c r="JLA170" s="248"/>
      <c r="JLB170" s="248"/>
      <c r="JLC170" s="248"/>
      <c r="JLD170" s="247"/>
      <c r="JLE170" s="247"/>
      <c r="JLF170" s="247"/>
      <c r="JLG170" s="247"/>
      <c r="JLH170" s="248"/>
      <c r="JLI170" s="248"/>
      <c r="JLJ170" s="248"/>
      <c r="JLK170" s="248"/>
      <c r="JLL170" s="247"/>
      <c r="JLM170" s="247"/>
      <c r="JLN170" s="247"/>
      <c r="JLO170" s="247"/>
      <c r="JLP170" s="248"/>
      <c r="JLQ170" s="248"/>
      <c r="JLR170" s="248"/>
      <c r="JLS170" s="248"/>
      <c r="JLT170" s="247"/>
      <c r="JLU170" s="247"/>
      <c r="JLV170" s="247"/>
      <c r="JLW170" s="247"/>
      <c r="JLX170" s="248"/>
      <c r="JLY170" s="248"/>
      <c r="JLZ170" s="248"/>
      <c r="JMA170" s="248"/>
      <c r="JMB170" s="247"/>
      <c r="JMC170" s="247"/>
      <c r="JMD170" s="247"/>
      <c r="JME170" s="247"/>
      <c r="JMF170" s="248"/>
      <c r="JMG170" s="248"/>
      <c r="JMH170" s="248"/>
      <c r="JMI170" s="248"/>
      <c r="JMJ170" s="247"/>
      <c r="JMK170" s="247"/>
      <c r="JML170" s="247"/>
      <c r="JMM170" s="247"/>
      <c r="JMN170" s="248"/>
      <c r="JMO170" s="248"/>
      <c r="JMP170" s="248"/>
      <c r="JMQ170" s="248"/>
      <c r="JMR170" s="247"/>
      <c r="JMS170" s="247"/>
      <c r="JMT170" s="247"/>
      <c r="JMU170" s="247"/>
      <c r="JMV170" s="248"/>
      <c r="JMW170" s="248"/>
      <c r="JMX170" s="248"/>
      <c r="JMY170" s="248"/>
      <c r="JMZ170" s="247"/>
      <c r="JNA170" s="247"/>
      <c r="JNB170" s="247"/>
      <c r="JNC170" s="247"/>
      <c r="JND170" s="248"/>
      <c r="JNE170" s="248"/>
      <c r="JNF170" s="248"/>
      <c r="JNG170" s="248"/>
      <c r="JNH170" s="247"/>
      <c r="JNI170" s="247"/>
      <c r="JNJ170" s="247"/>
      <c r="JNK170" s="247"/>
      <c r="JNL170" s="248"/>
      <c r="JNM170" s="248"/>
      <c r="JNN170" s="248"/>
      <c r="JNO170" s="248"/>
      <c r="JNP170" s="247"/>
      <c r="JNQ170" s="247"/>
      <c r="JNR170" s="247"/>
      <c r="JNS170" s="247"/>
      <c r="JNT170" s="248"/>
      <c r="JNU170" s="248"/>
      <c r="JNV170" s="248"/>
      <c r="JNW170" s="248"/>
      <c r="JNX170" s="247"/>
      <c r="JNY170" s="247"/>
      <c r="JNZ170" s="247"/>
      <c r="JOA170" s="247"/>
      <c r="JOB170" s="248"/>
      <c r="JOC170" s="248"/>
      <c r="JOD170" s="248"/>
      <c r="JOE170" s="248"/>
      <c r="JOF170" s="247"/>
      <c r="JOG170" s="247"/>
      <c r="JOH170" s="247"/>
      <c r="JOI170" s="247"/>
      <c r="JOJ170" s="248"/>
      <c r="JOK170" s="248"/>
      <c r="JOL170" s="248"/>
      <c r="JOM170" s="248"/>
      <c r="JON170" s="247"/>
      <c r="JOO170" s="247"/>
      <c r="JOP170" s="247"/>
      <c r="JOQ170" s="247"/>
      <c r="JOR170" s="248"/>
      <c r="JOS170" s="248"/>
      <c r="JOT170" s="248"/>
      <c r="JOU170" s="248"/>
      <c r="JOV170" s="247"/>
      <c r="JOW170" s="247"/>
      <c r="JOX170" s="247"/>
      <c r="JOY170" s="247"/>
      <c r="JOZ170" s="248"/>
      <c r="JPA170" s="248"/>
      <c r="JPB170" s="248"/>
      <c r="JPC170" s="248"/>
      <c r="JPD170" s="247"/>
      <c r="JPE170" s="247"/>
      <c r="JPF170" s="247"/>
      <c r="JPG170" s="247"/>
      <c r="JPH170" s="248"/>
      <c r="JPI170" s="248"/>
      <c r="JPJ170" s="248"/>
      <c r="JPK170" s="248"/>
      <c r="JPL170" s="247"/>
      <c r="JPM170" s="247"/>
      <c r="JPN170" s="247"/>
      <c r="JPO170" s="247"/>
      <c r="JPP170" s="248"/>
      <c r="JPQ170" s="248"/>
      <c r="JPR170" s="248"/>
      <c r="JPS170" s="248"/>
      <c r="JPT170" s="247"/>
      <c r="JPU170" s="247"/>
      <c r="JPV170" s="247"/>
      <c r="JPW170" s="247"/>
      <c r="JPX170" s="248"/>
      <c r="JPY170" s="248"/>
      <c r="JPZ170" s="248"/>
      <c r="JQA170" s="248"/>
      <c r="JQB170" s="247"/>
      <c r="JQC170" s="247"/>
      <c r="JQD170" s="247"/>
      <c r="JQE170" s="247"/>
      <c r="JQF170" s="248"/>
      <c r="JQG170" s="248"/>
      <c r="JQH170" s="248"/>
      <c r="JQI170" s="248"/>
      <c r="JQJ170" s="247"/>
      <c r="JQK170" s="247"/>
      <c r="JQL170" s="247"/>
      <c r="JQM170" s="247"/>
      <c r="JQN170" s="248"/>
      <c r="JQO170" s="248"/>
      <c r="JQP170" s="248"/>
      <c r="JQQ170" s="248"/>
      <c r="JQR170" s="247"/>
      <c r="JQS170" s="247"/>
      <c r="JQT170" s="247"/>
      <c r="JQU170" s="247"/>
      <c r="JQV170" s="248"/>
      <c r="JQW170" s="248"/>
      <c r="JQX170" s="248"/>
      <c r="JQY170" s="248"/>
      <c r="JQZ170" s="247"/>
      <c r="JRA170" s="247"/>
      <c r="JRB170" s="247"/>
      <c r="JRC170" s="247"/>
      <c r="JRD170" s="248"/>
      <c r="JRE170" s="248"/>
      <c r="JRF170" s="248"/>
      <c r="JRG170" s="248"/>
      <c r="JRH170" s="247"/>
      <c r="JRI170" s="247"/>
      <c r="JRJ170" s="247"/>
      <c r="JRK170" s="247"/>
      <c r="JRL170" s="248"/>
      <c r="JRM170" s="248"/>
      <c r="JRN170" s="248"/>
      <c r="JRO170" s="248"/>
      <c r="JRP170" s="247"/>
      <c r="JRQ170" s="247"/>
      <c r="JRR170" s="247"/>
      <c r="JRS170" s="247"/>
      <c r="JRT170" s="248"/>
      <c r="JRU170" s="248"/>
      <c r="JRV170" s="248"/>
      <c r="JRW170" s="248"/>
      <c r="JRX170" s="247"/>
      <c r="JRY170" s="247"/>
      <c r="JRZ170" s="247"/>
      <c r="JSA170" s="247"/>
      <c r="JSB170" s="248"/>
      <c r="JSC170" s="248"/>
      <c r="JSD170" s="248"/>
      <c r="JSE170" s="248"/>
      <c r="JSF170" s="247"/>
      <c r="JSG170" s="247"/>
      <c r="JSH170" s="247"/>
      <c r="JSI170" s="247"/>
      <c r="JSJ170" s="248"/>
      <c r="JSK170" s="248"/>
      <c r="JSL170" s="248"/>
      <c r="JSM170" s="248"/>
      <c r="JSN170" s="247"/>
      <c r="JSO170" s="247"/>
      <c r="JSP170" s="247"/>
      <c r="JSQ170" s="247"/>
      <c r="JSR170" s="248"/>
      <c r="JSS170" s="248"/>
      <c r="JST170" s="248"/>
      <c r="JSU170" s="248"/>
      <c r="JSV170" s="247"/>
      <c r="JSW170" s="247"/>
      <c r="JSX170" s="247"/>
      <c r="JSY170" s="247"/>
      <c r="JSZ170" s="248"/>
      <c r="JTA170" s="248"/>
      <c r="JTB170" s="248"/>
      <c r="JTC170" s="248"/>
      <c r="JTD170" s="247"/>
      <c r="JTE170" s="247"/>
      <c r="JTF170" s="247"/>
      <c r="JTG170" s="247"/>
      <c r="JTH170" s="248"/>
      <c r="JTI170" s="248"/>
      <c r="JTJ170" s="248"/>
      <c r="JTK170" s="248"/>
      <c r="JTL170" s="247"/>
      <c r="JTM170" s="247"/>
      <c r="JTN170" s="247"/>
      <c r="JTO170" s="247"/>
      <c r="JTP170" s="248"/>
      <c r="JTQ170" s="248"/>
      <c r="JTR170" s="248"/>
      <c r="JTS170" s="248"/>
      <c r="JTT170" s="247"/>
      <c r="JTU170" s="247"/>
      <c r="JTV170" s="247"/>
      <c r="JTW170" s="247"/>
      <c r="JTX170" s="248"/>
      <c r="JTY170" s="248"/>
      <c r="JTZ170" s="248"/>
      <c r="JUA170" s="248"/>
      <c r="JUB170" s="247"/>
      <c r="JUC170" s="247"/>
      <c r="JUD170" s="247"/>
      <c r="JUE170" s="247"/>
      <c r="JUF170" s="248"/>
      <c r="JUG170" s="248"/>
      <c r="JUH170" s="248"/>
      <c r="JUI170" s="248"/>
      <c r="JUJ170" s="247"/>
      <c r="JUK170" s="247"/>
      <c r="JUL170" s="247"/>
      <c r="JUM170" s="247"/>
      <c r="JUN170" s="248"/>
      <c r="JUO170" s="248"/>
      <c r="JUP170" s="248"/>
      <c r="JUQ170" s="248"/>
      <c r="JUR170" s="247"/>
      <c r="JUS170" s="247"/>
      <c r="JUT170" s="247"/>
      <c r="JUU170" s="247"/>
      <c r="JUV170" s="248"/>
      <c r="JUW170" s="248"/>
      <c r="JUX170" s="248"/>
      <c r="JUY170" s="248"/>
      <c r="JUZ170" s="247"/>
      <c r="JVA170" s="247"/>
      <c r="JVB170" s="247"/>
      <c r="JVC170" s="247"/>
      <c r="JVD170" s="248"/>
      <c r="JVE170" s="248"/>
      <c r="JVF170" s="248"/>
      <c r="JVG170" s="248"/>
      <c r="JVH170" s="247"/>
      <c r="JVI170" s="247"/>
      <c r="JVJ170" s="247"/>
      <c r="JVK170" s="247"/>
      <c r="JVL170" s="248"/>
      <c r="JVM170" s="248"/>
      <c r="JVN170" s="248"/>
      <c r="JVO170" s="248"/>
      <c r="JVP170" s="247"/>
      <c r="JVQ170" s="247"/>
      <c r="JVR170" s="247"/>
      <c r="JVS170" s="247"/>
      <c r="JVT170" s="248"/>
      <c r="JVU170" s="248"/>
      <c r="JVV170" s="248"/>
      <c r="JVW170" s="248"/>
      <c r="JVX170" s="247"/>
      <c r="JVY170" s="247"/>
      <c r="JVZ170" s="247"/>
      <c r="JWA170" s="247"/>
      <c r="JWB170" s="248"/>
      <c r="JWC170" s="248"/>
      <c r="JWD170" s="248"/>
      <c r="JWE170" s="248"/>
      <c r="JWF170" s="247"/>
      <c r="JWG170" s="247"/>
      <c r="JWH170" s="247"/>
      <c r="JWI170" s="247"/>
      <c r="JWJ170" s="248"/>
      <c r="JWK170" s="248"/>
      <c r="JWL170" s="248"/>
      <c r="JWM170" s="248"/>
      <c r="JWN170" s="247"/>
      <c r="JWO170" s="247"/>
      <c r="JWP170" s="247"/>
      <c r="JWQ170" s="247"/>
      <c r="JWR170" s="248"/>
      <c r="JWS170" s="248"/>
      <c r="JWT170" s="248"/>
      <c r="JWU170" s="248"/>
      <c r="JWV170" s="247"/>
      <c r="JWW170" s="247"/>
      <c r="JWX170" s="247"/>
      <c r="JWY170" s="247"/>
      <c r="JWZ170" s="248"/>
      <c r="JXA170" s="248"/>
      <c r="JXB170" s="248"/>
      <c r="JXC170" s="248"/>
      <c r="JXD170" s="247"/>
      <c r="JXE170" s="247"/>
      <c r="JXF170" s="247"/>
      <c r="JXG170" s="247"/>
      <c r="JXH170" s="248"/>
      <c r="JXI170" s="248"/>
      <c r="JXJ170" s="248"/>
      <c r="JXK170" s="248"/>
      <c r="JXL170" s="247"/>
      <c r="JXM170" s="247"/>
      <c r="JXN170" s="247"/>
      <c r="JXO170" s="247"/>
      <c r="JXP170" s="248"/>
      <c r="JXQ170" s="248"/>
      <c r="JXR170" s="248"/>
      <c r="JXS170" s="248"/>
      <c r="JXT170" s="247"/>
      <c r="JXU170" s="247"/>
      <c r="JXV170" s="247"/>
      <c r="JXW170" s="247"/>
      <c r="JXX170" s="248"/>
      <c r="JXY170" s="248"/>
      <c r="JXZ170" s="248"/>
      <c r="JYA170" s="248"/>
      <c r="JYB170" s="247"/>
      <c r="JYC170" s="247"/>
      <c r="JYD170" s="247"/>
      <c r="JYE170" s="247"/>
      <c r="JYF170" s="248"/>
      <c r="JYG170" s="248"/>
      <c r="JYH170" s="248"/>
      <c r="JYI170" s="248"/>
      <c r="JYJ170" s="247"/>
      <c r="JYK170" s="247"/>
      <c r="JYL170" s="247"/>
      <c r="JYM170" s="247"/>
      <c r="JYN170" s="248"/>
      <c r="JYO170" s="248"/>
      <c r="JYP170" s="248"/>
      <c r="JYQ170" s="248"/>
      <c r="JYR170" s="247"/>
      <c r="JYS170" s="247"/>
      <c r="JYT170" s="247"/>
      <c r="JYU170" s="247"/>
      <c r="JYV170" s="248"/>
      <c r="JYW170" s="248"/>
      <c r="JYX170" s="248"/>
      <c r="JYY170" s="248"/>
      <c r="JYZ170" s="247"/>
      <c r="JZA170" s="247"/>
      <c r="JZB170" s="247"/>
      <c r="JZC170" s="247"/>
      <c r="JZD170" s="248"/>
      <c r="JZE170" s="248"/>
      <c r="JZF170" s="248"/>
      <c r="JZG170" s="248"/>
      <c r="JZH170" s="247"/>
      <c r="JZI170" s="247"/>
      <c r="JZJ170" s="247"/>
      <c r="JZK170" s="247"/>
      <c r="JZL170" s="248"/>
      <c r="JZM170" s="248"/>
      <c r="JZN170" s="248"/>
      <c r="JZO170" s="248"/>
      <c r="JZP170" s="247"/>
      <c r="JZQ170" s="247"/>
      <c r="JZR170" s="247"/>
      <c r="JZS170" s="247"/>
      <c r="JZT170" s="248"/>
      <c r="JZU170" s="248"/>
      <c r="JZV170" s="248"/>
      <c r="JZW170" s="248"/>
      <c r="JZX170" s="247"/>
      <c r="JZY170" s="247"/>
      <c r="JZZ170" s="247"/>
      <c r="KAA170" s="247"/>
      <c r="KAB170" s="248"/>
      <c r="KAC170" s="248"/>
      <c r="KAD170" s="248"/>
      <c r="KAE170" s="248"/>
      <c r="KAF170" s="247"/>
      <c r="KAG170" s="247"/>
      <c r="KAH170" s="247"/>
      <c r="KAI170" s="247"/>
      <c r="KAJ170" s="248"/>
      <c r="KAK170" s="248"/>
      <c r="KAL170" s="248"/>
      <c r="KAM170" s="248"/>
      <c r="KAN170" s="247"/>
      <c r="KAO170" s="247"/>
      <c r="KAP170" s="247"/>
      <c r="KAQ170" s="247"/>
      <c r="KAR170" s="248"/>
      <c r="KAS170" s="248"/>
      <c r="KAT170" s="248"/>
      <c r="KAU170" s="248"/>
      <c r="KAV170" s="247"/>
      <c r="KAW170" s="247"/>
      <c r="KAX170" s="247"/>
      <c r="KAY170" s="247"/>
      <c r="KAZ170" s="248"/>
      <c r="KBA170" s="248"/>
      <c r="KBB170" s="248"/>
      <c r="KBC170" s="248"/>
      <c r="KBD170" s="247"/>
      <c r="KBE170" s="247"/>
      <c r="KBF170" s="247"/>
      <c r="KBG170" s="247"/>
      <c r="KBH170" s="248"/>
      <c r="KBI170" s="248"/>
      <c r="KBJ170" s="248"/>
      <c r="KBK170" s="248"/>
      <c r="KBL170" s="247"/>
      <c r="KBM170" s="247"/>
      <c r="KBN170" s="247"/>
      <c r="KBO170" s="247"/>
      <c r="KBP170" s="248"/>
      <c r="KBQ170" s="248"/>
      <c r="KBR170" s="248"/>
      <c r="KBS170" s="248"/>
      <c r="KBT170" s="247"/>
      <c r="KBU170" s="247"/>
      <c r="KBV170" s="247"/>
      <c r="KBW170" s="247"/>
      <c r="KBX170" s="248"/>
      <c r="KBY170" s="248"/>
      <c r="KBZ170" s="248"/>
      <c r="KCA170" s="248"/>
      <c r="KCB170" s="247"/>
      <c r="KCC170" s="247"/>
      <c r="KCD170" s="247"/>
      <c r="KCE170" s="247"/>
      <c r="KCF170" s="248"/>
      <c r="KCG170" s="248"/>
      <c r="KCH170" s="248"/>
      <c r="KCI170" s="248"/>
      <c r="KCJ170" s="247"/>
      <c r="KCK170" s="247"/>
      <c r="KCL170" s="247"/>
      <c r="KCM170" s="247"/>
      <c r="KCN170" s="248"/>
      <c r="KCO170" s="248"/>
      <c r="KCP170" s="248"/>
      <c r="KCQ170" s="248"/>
      <c r="KCR170" s="247"/>
      <c r="KCS170" s="247"/>
      <c r="KCT170" s="247"/>
      <c r="KCU170" s="247"/>
      <c r="KCV170" s="248"/>
      <c r="KCW170" s="248"/>
      <c r="KCX170" s="248"/>
      <c r="KCY170" s="248"/>
      <c r="KCZ170" s="247"/>
      <c r="KDA170" s="247"/>
      <c r="KDB170" s="247"/>
      <c r="KDC170" s="247"/>
      <c r="KDD170" s="248"/>
      <c r="KDE170" s="248"/>
      <c r="KDF170" s="248"/>
      <c r="KDG170" s="248"/>
      <c r="KDH170" s="247"/>
      <c r="KDI170" s="247"/>
      <c r="KDJ170" s="247"/>
      <c r="KDK170" s="247"/>
      <c r="KDL170" s="248"/>
      <c r="KDM170" s="248"/>
      <c r="KDN170" s="248"/>
      <c r="KDO170" s="248"/>
      <c r="KDP170" s="247"/>
      <c r="KDQ170" s="247"/>
      <c r="KDR170" s="247"/>
      <c r="KDS170" s="247"/>
      <c r="KDT170" s="248"/>
      <c r="KDU170" s="248"/>
      <c r="KDV170" s="248"/>
      <c r="KDW170" s="248"/>
      <c r="KDX170" s="247"/>
      <c r="KDY170" s="247"/>
      <c r="KDZ170" s="247"/>
      <c r="KEA170" s="247"/>
      <c r="KEB170" s="248"/>
      <c r="KEC170" s="248"/>
      <c r="KED170" s="248"/>
      <c r="KEE170" s="248"/>
      <c r="KEF170" s="247"/>
      <c r="KEG170" s="247"/>
      <c r="KEH170" s="247"/>
      <c r="KEI170" s="247"/>
      <c r="KEJ170" s="248"/>
      <c r="KEK170" s="248"/>
      <c r="KEL170" s="248"/>
      <c r="KEM170" s="248"/>
      <c r="KEN170" s="247"/>
      <c r="KEO170" s="247"/>
      <c r="KEP170" s="247"/>
      <c r="KEQ170" s="247"/>
      <c r="KER170" s="248"/>
      <c r="KES170" s="248"/>
      <c r="KET170" s="248"/>
      <c r="KEU170" s="248"/>
      <c r="KEV170" s="247"/>
      <c r="KEW170" s="247"/>
      <c r="KEX170" s="247"/>
      <c r="KEY170" s="247"/>
      <c r="KEZ170" s="248"/>
      <c r="KFA170" s="248"/>
      <c r="KFB170" s="248"/>
      <c r="KFC170" s="248"/>
      <c r="KFD170" s="247"/>
      <c r="KFE170" s="247"/>
      <c r="KFF170" s="247"/>
      <c r="KFG170" s="247"/>
      <c r="KFH170" s="248"/>
      <c r="KFI170" s="248"/>
      <c r="KFJ170" s="248"/>
      <c r="KFK170" s="248"/>
      <c r="KFL170" s="247"/>
      <c r="KFM170" s="247"/>
      <c r="KFN170" s="247"/>
      <c r="KFO170" s="247"/>
      <c r="KFP170" s="248"/>
      <c r="KFQ170" s="248"/>
      <c r="KFR170" s="248"/>
      <c r="KFS170" s="248"/>
      <c r="KFT170" s="247"/>
      <c r="KFU170" s="247"/>
      <c r="KFV170" s="247"/>
      <c r="KFW170" s="247"/>
      <c r="KFX170" s="248"/>
      <c r="KFY170" s="248"/>
      <c r="KFZ170" s="248"/>
      <c r="KGA170" s="248"/>
      <c r="KGB170" s="247"/>
      <c r="KGC170" s="247"/>
      <c r="KGD170" s="247"/>
      <c r="KGE170" s="247"/>
      <c r="KGF170" s="248"/>
      <c r="KGG170" s="248"/>
      <c r="KGH170" s="248"/>
      <c r="KGI170" s="248"/>
      <c r="KGJ170" s="247"/>
      <c r="KGK170" s="247"/>
      <c r="KGL170" s="247"/>
      <c r="KGM170" s="247"/>
      <c r="KGN170" s="248"/>
      <c r="KGO170" s="248"/>
      <c r="KGP170" s="248"/>
      <c r="KGQ170" s="248"/>
      <c r="KGR170" s="247"/>
      <c r="KGS170" s="247"/>
      <c r="KGT170" s="247"/>
      <c r="KGU170" s="247"/>
      <c r="KGV170" s="248"/>
      <c r="KGW170" s="248"/>
      <c r="KGX170" s="248"/>
      <c r="KGY170" s="248"/>
      <c r="KGZ170" s="247"/>
      <c r="KHA170" s="247"/>
      <c r="KHB170" s="247"/>
      <c r="KHC170" s="247"/>
      <c r="KHD170" s="248"/>
      <c r="KHE170" s="248"/>
      <c r="KHF170" s="248"/>
      <c r="KHG170" s="248"/>
      <c r="KHH170" s="247"/>
      <c r="KHI170" s="247"/>
      <c r="KHJ170" s="247"/>
      <c r="KHK170" s="247"/>
      <c r="KHL170" s="248"/>
      <c r="KHM170" s="248"/>
      <c r="KHN170" s="248"/>
      <c r="KHO170" s="248"/>
      <c r="KHP170" s="247"/>
      <c r="KHQ170" s="247"/>
      <c r="KHR170" s="247"/>
      <c r="KHS170" s="247"/>
      <c r="KHT170" s="248"/>
      <c r="KHU170" s="248"/>
      <c r="KHV170" s="248"/>
      <c r="KHW170" s="248"/>
      <c r="KHX170" s="247"/>
      <c r="KHY170" s="247"/>
      <c r="KHZ170" s="247"/>
      <c r="KIA170" s="247"/>
      <c r="KIB170" s="248"/>
      <c r="KIC170" s="248"/>
      <c r="KID170" s="248"/>
      <c r="KIE170" s="248"/>
      <c r="KIF170" s="247"/>
      <c r="KIG170" s="247"/>
      <c r="KIH170" s="247"/>
      <c r="KII170" s="247"/>
      <c r="KIJ170" s="248"/>
      <c r="KIK170" s="248"/>
      <c r="KIL170" s="248"/>
      <c r="KIM170" s="248"/>
      <c r="KIN170" s="247"/>
      <c r="KIO170" s="247"/>
      <c r="KIP170" s="247"/>
      <c r="KIQ170" s="247"/>
      <c r="KIR170" s="248"/>
      <c r="KIS170" s="248"/>
      <c r="KIT170" s="248"/>
      <c r="KIU170" s="248"/>
      <c r="KIV170" s="247"/>
      <c r="KIW170" s="247"/>
      <c r="KIX170" s="247"/>
      <c r="KIY170" s="247"/>
      <c r="KIZ170" s="248"/>
      <c r="KJA170" s="248"/>
      <c r="KJB170" s="248"/>
      <c r="KJC170" s="248"/>
      <c r="KJD170" s="247"/>
      <c r="KJE170" s="247"/>
      <c r="KJF170" s="247"/>
      <c r="KJG170" s="247"/>
      <c r="KJH170" s="248"/>
      <c r="KJI170" s="248"/>
      <c r="KJJ170" s="248"/>
      <c r="KJK170" s="248"/>
      <c r="KJL170" s="247"/>
      <c r="KJM170" s="247"/>
      <c r="KJN170" s="247"/>
      <c r="KJO170" s="247"/>
      <c r="KJP170" s="248"/>
      <c r="KJQ170" s="248"/>
      <c r="KJR170" s="248"/>
      <c r="KJS170" s="248"/>
      <c r="KJT170" s="247"/>
      <c r="KJU170" s="247"/>
      <c r="KJV170" s="247"/>
      <c r="KJW170" s="247"/>
      <c r="KJX170" s="248"/>
      <c r="KJY170" s="248"/>
      <c r="KJZ170" s="248"/>
      <c r="KKA170" s="248"/>
      <c r="KKB170" s="247"/>
      <c r="KKC170" s="247"/>
      <c r="KKD170" s="247"/>
      <c r="KKE170" s="247"/>
      <c r="KKF170" s="248"/>
      <c r="KKG170" s="248"/>
      <c r="KKH170" s="248"/>
      <c r="KKI170" s="248"/>
      <c r="KKJ170" s="247"/>
      <c r="KKK170" s="247"/>
      <c r="KKL170" s="247"/>
      <c r="KKM170" s="247"/>
      <c r="KKN170" s="248"/>
      <c r="KKO170" s="248"/>
      <c r="KKP170" s="248"/>
      <c r="KKQ170" s="248"/>
      <c r="KKR170" s="247"/>
      <c r="KKS170" s="247"/>
      <c r="KKT170" s="247"/>
      <c r="KKU170" s="247"/>
      <c r="KKV170" s="248"/>
      <c r="KKW170" s="248"/>
      <c r="KKX170" s="248"/>
      <c r="KKY170" s="248"/>
      <c r="KKZ170" s="247"/>
      <c r="KLA170" s="247"/>
      <c r="KLB170" s="247"/>
      <c r="KLC170" s="247"/>
      <c r="KLD170" s="248"/>
      <c r="KLE170" s="248"/>
      <c r="KLF170" s="248"/>
      <c r="KLG170" s="248"/>
      <c r="KLH170" s="247"/>
      <c r="KLI170" s="247"/>
      <c r="KLJ170" s="247"/>
      <c r="KLK170" s="247"/>
      <c r="KLL170" s="248"/>
      <c r="KLM170" s="248"/>
      <c r="KLN170" s="248"/>
      <c r="KLO170" s="248"/>
      <c r="KLP170" s="247"/>
      <c r="KLQ170" s="247"/>
      <c r="KLR170" s="247"/>
      <c r="KLS170" s="247"/>
      <c r="KLT170" s="248"/>
      <c r="KLU170" s="248"/>
      <c r="KLV170" s="248"/>
      <c r="KLW170" s="248"/>
      <c r="KLX170" s="247"/>
      <c r="KLY170" s="247"/>
      <c r="KLZ170" s="247"/>
      <c r="KMA170" s="247"/>
      <c r="KMB170" s="248"/>
      <c r="KMC170" s="248"/>
      <c r="KMD170" s="248"/>
      <c r="KME170" s="248"/>
      <c r="KMF170" s="247"/>
      <c r="KMG170" s="247"/>
      <c r="KMH170" s="247"/>
      <c r="KMI170" s="247"/>
      <c r="KMJ170" s="248"/>
      <c r="KMK170" s="248"/>
      <c r="KML170" s="248"/>
      <c r="KMM170" s="248"/>
      <c r="KMN170" s="247"/>
      <c r="KMO170" s="247"/>
      <c r="KMP170" s="247"/>
      <c r="KMQ170" s="247"/>
      <c r="KMR170" s="248"/>
      <c r="KMS170" s="248"/>
      <c r="KMT170" s="248"/>
      <c r="KMU170" s="248"/>
      <c r="KMV170" s="247"/>
      <c r="KMW170" s="247"/>
      <c r="KMX170" s="247"/>
      <c r="KMY170" s="247"/>
      <c r="KMZ170" s="248"/>
      <c r="KNA170" s="248"/>
      <c r="KNB170" s="248"/>
      <c r="KNC170" s="248"/>
      <c r="KND170" s="247"/>
      <c r="KNE170" s="247"/>
      <c r="KNF170" s="247"/>
      <c r="KNG170" s="247"/>
      <c r="KNH170" s="248"/>
      <c r="KNI170" s="248"/>
      <c r="KNJ170" s="248"/>
      <c r="KNK170" s="248"/>
      <c r="KNL170" s="247"/>
      <c r="KNM170" s="247"/>
      <c r="KNN170" s="247"/>
      <c r="KNO170" s="247"/>
      <c r="KNP170" s="248"/>
      <c r="KNQ170" s="248"/>
      <c r="KNR170" s="248"/>
      <c r="KNS170" s="248"/>
      <c r="KNT170" s="247"/>
      <c r="KNU170" s="247"/>
      <c r="KNV170" s="247"/>
      <c r="KNW170" s="247"/>
      <c r="KNX170" s="248"/>
      <c r="KNY170" s="248"/>
      <c r="KNZ170" s="248"/>
      <c r="KOA170" s="248"/>
      <c r="KOB170" s="247"/>
      <c r="KOC170" s="247"/>
      <c r="KOD170" s="247"/>
      <c r="KOE170" s="247"/>
      <c r="KOF170" s="248"/>
      <c r="KOG170" s="248"/>
      <c r="KOH170" s="248"/>
      <c r="KOI170" s="248"/>
      <c r="KOJ170" s="247"/>
      <c r="KOK170" s="247"/>
      <c r="KOL170" s="247"/>
      <c r="KOM170" s="247"/>
      <c r="KON170" s="248"/>
      <c r="KOO170" s="248"/>
      <c r="KOP170" s="248"/>
      <c r="KOQ170" s="248"/>
      <c r="KOR170" s="247"/>
      <c r="KOS170" s="247"/>
      <c r="KOT170" s="247"/>
      <c r="KOU170" s="247"/>
      <c r="KOV170" s="248"/>
      <c r="KOW170" s="248"/>
      <c r="KOX170" s="248"/>
      <c r="KOY170" s="248"/>
      <c r="KOZ170" s="247"/>
      <c r="KPA170" s="247"/>
      <c r="KPB170" s="247"/>
      <c r="KPC170" s="247"/>
      <c r="KPD170" s="248"/>
      <c r="KPE170" s="248"/>
      <c r="KPF170" s="248"/>
      <c r="KPG170" s="248"/>
      <c r="KPH170" s="247"/>
      <c r="KPI170" s="247"/>
      <c r="KPJ170" s="247"/>
      <c r="KPK170" s="247"/>
      <c r="KPL170" s="248"/>
      <c r="KPM170" s="248"/>
      <c r="KPN170" s="248"/>
      <c r="KPO170" s="248"/>
      <c r="KPP170" s="247"/>
      <c r="KPQ170" s="247"/>
      <c r="KPR170" s="247"/>
      <c r="KPS170" s="247"/>
      <c r="KPT170" s="248"/>
      <c r="KPU170" s="248"/>
      <c r="KPV170" s="248"/>
      <c r="KPW170" s="248"/>
      <c r="KPX170" s="247"/>
      <c r="KPY170" s="247"/>
      <c r="KPZ170" s="247"/>
      <c r="KQA170" s="247"/>
      <c r="KQB170" s="248"/>
      <c r="KQC170" s="248"/>
      <c r="KQD170" s="248"/>
      <c r="KQE170" s="248"/>
      <c r="KQF170" s="247"/>
      <c r="KQG170" s="247"/>
      <c r="KQH170" s="247"/>
      <c r="KQI170" s="247"/>
      <c r="KQJ170" s="248"/>
      <c r="KQK170" s="248"/>
      <c r="KQL170" s="248"/>
      <c r="KQM170" s="248"/>
      <c r="KQN170" s="247"/>
      <c r="KQO170" s="247"/>
      <c r="KQP170" s="247"/>
      <c r="KQQ170" s="247"/>
      <c r="KQR170" s="248"/>
      <c r="KQS170" s="248"/>
      <c r="KQT170" s="248"/>
      <c r="KQU170" s="248"/>
      <c r="KQV170" s="247"/>
      <c r="KQW170" s="247"/>
      <c r="KQX170" s="247"/>
      <c r="KQY170" s="247"/>
      <c r="KQZ170" s="248"/>
      <c r="KRA170" s="248"/>
      <c r="KRB170" s="248"/>
      <c r="KRC170" s="248"/>
      <c r="KRD170" s="247"/>
      <c r="KRE170" s="247"/>
      <c r="KRF170" s="247"/>
      <c r="KRG170" s="247"/>
      <c r="KRH170" s="248"/>
      <c r="KRI170" s="248"/>
      <c r="KRJ170" s="248"/>
      <c r="KRK170" s="248"/>
      <c r="KRL170" s="247"/>
      <c r="KRM170" s="247"/>
      <c r="KRN170" s="247"/>
      <c r="KRO170" s="247"/>
      <c r="KRP170" s="248"/>
      <c r="KRQ170" s="248"/>
      <c r="KRR170" s="248"/>
      <c r="KRS170" s="248"/>
      <c r="KRT170" s="247"/>
      <c r="KRU170" s="247"/>
      <c r="KRV170" s="247"/>
      <c r="KRW170" s="247"/>
      <c r="KRX170" s="248"/>
      <c r="KRY170" s="248"/>
      <c r="KRZ170" s="248"/>
      <c r="KSA170" s="248"/>
      <c r="KSB170" s="247"/>
      <c r="KSC170" s="247"/>
      <c r="KSD170" s="247"/>
      <c r="KSE170" s="247"/>
      <c r="KSF170" s="248"/>
      <c r="KSG170" s="248"/>
      <c r="KSH170" s="248"/>
      <c r="KSI170" s="248"/>
      <c r="KSJ170" s="247"/>
      <c r="KSK170" s="247"/>
      <c r="KSL170" s="247"/>
      <c r="KSM170" s="247"/>
      <c r="KSN170" s="248"/>
      <c r="KSO170" s="248"/>
      <c r="KSP170" s="248"/>
      <c r="KSQ170" s="248"/>
      <c r="KSR170" s="247"/>
      <c r="KSS170" s="247"/>
      <c r="KST170" s="247"/>
      <c r="KSU170" s="247"/>
      <c r="KSV170" s="248"/>
      <c r="KSW170" s="248"/>
      <c r="KSX170" s="248"/>
      <c r="KSY170" s="248"/>
      <c r="KSZ170" s="247"/>
      <c r="KTA170" s="247"/>
      <c r="KTB170" s="247"/>
      <c r="KTC170" s="247"/>
      <c r="KTD170" s="248"/>
      <c r="KTE170" s="248"/>
      <c r="KTF170" s="248"/>
      <c r="KTG170" s="248"/>
      <c r="KTH170" s="247"/>
      <c r="KTI170" s="247"/>
      <c r="KTJ170" s="247"/>
      <c r="KTK170" s="247"/>
      <c r="KTL170" s="248"/>
      <c r="KTM170" s="248"/>
      <c r="KTN170" s="248"/>
      <c r="KTO170" s="248"/>
      <c r="KTP170" s="247"/>
      <c r="KTQ170" s="247"/>
      <c r="KTR170" s="247"/>
      <c r="KTS170" s="247"/>
      <c r="KTT170" s="248"/>
      <c r="KTU170" s="248"/>
      <c r="KTV170" s="248"/>
      <c r="KTW170" s="248"/>
      <c r="KTX170" s="247"/>
      <c r="KTY170" s="247"/>
      <c r="KTZ170" s="247"/>
      <c r="KUA170" s="247"/>
      <c r="KUB170" s="248"/>
      <c r="KUC170" s="248"/>
      <c r="KUD170" s="248"/>
      <c r="KUE170" s="248"/>
      <c r="KUF170" s="247"/>
      <c r="KUG170" s="247"/>
      <c r="KUH170" s="247"/>
      <c r="KUI170" s="247"/>
      <c r="KUJ170" s="248"/>
      <c r="KUK170" s="248"/>
      <c r="KUL170" s="248"/>
      <c r="KUM170" s="248"/>
      <c r="KUN170" s="247"/>
      <c r="KUO170" s="247"/>
      <c r="KUP170" s="247"/>
      <c r="KUQ170" s="247"/>
      <c r="KUR170" s="248"/>
      <c r="KUS170" s="248"/>
      <c r="KUT170" s="248"/>
      <c r="KUU170" s="248"/>
      <c r="KUV170" s="247"/>
      <c r="KUW170" s="247"/>
      <c r="KUX170" s="247"/>
      <c r="KUY170" s="247"/>
      <c r="KUZ170" s="248"/>
      <c r="KVA170" s="248"/>
      <c r="KVB170" s="248"/>
      <c r="KVC170" s="248"/>
      <c r="KVD170" s="247"/>
      <c r="KVE170" s="247"/>
      <c r="KVF170" s="247"/>
      <c r="KVG170" s="247"/>
      <c r="KVH170" s="248"/>
      <c r="KVI170" s="248"/>
      <c r="KVJ170" s="248"/>
      <c r="KVK170" s="248"/>
      <c r="KVL170" s="247"/>
      <c r="KVM170" s="247"/>
      <c r="KVN170" s="247"/>
      <c r="KVO170" s="247"/>
      <c r="KVP170" s="248"/>
      <c r="KVQ170" s="248"/>
      <c r="KVR170" s="248"/>
      <c r="KVS170" s="248"/>
      <c r="KVT170" s="247"/>
      <c r="KVU170" s="247"/>
      <c r="KVV170" s="247"/>
      <c r="KVW170" s="247"/>
      <c r="KVX170" s="248"/>
      <c r="KVY170" s="248"/>
      <c r="KVZ170" s="248"/>
      <c r="KWA170" s="248"/>
      <c r="KWB170" s="247"/>
      <c r="KWC170" s="247"/>
      <c r="KWD170" s="247"/>
      <c r="KWE170" s="247"/>
      <c r="KWF170" s="248"/>
      <c r="KWG170" s="248"/>
      <c r="KWH170" s="248"/>
      <c r="KWI170" s="248"/>
      <c r="KWJ170" s="247"/>
      <c r="KWK170" s="247"/>
      <c r="KWL170" s="247"/>
      <c r="KWM170" s="247"/>
      <c r="KWN170" s="248"/>
      <c r="KWO170" s="248"/>
      <c r="KWP170" s="248"/>
      <c r="KWQ170" s="248"/>
      <c r="KWR170" s="247"/>
      <c r="KWS170" s="247"/>
      <c r="KWT170" s="247"/>
      <c r="KWU170" s="247"/>
      <c r="KWV170" s="248"/>
      <c r="KWW170" s="248"/>
      <c r="KWX170" s="248"/>
      <c r="KWY170" s="248"/>
      <c r="KWZ170" s="247"/>
      <c r="KXA170" s="247"/>
      <c r="KXB170" s="247"/>
      <c r="KXC170" s="247"/>
      <c r="KXD170" s="248"/>
      <c r="KXE170" s="248"/>
      <c r="KXF170" s="248"/>
      <c r="KXG170" s="248"/>
      <c r="KXH170" s="247"/>
      <c r="KXI170" s="247"/>
      <c r="KXJ170" s="247"/>
      <c r="KXK170" s="247"/>
      <c r="KXL170" s="248"/>
      <c r="KXM170" s="248"/>
      <c r="KXN170" s="248"/>
      <c r="KXO170" s="248"/>
      <c r="KXP170" s="247"/>
      <c r="KXQ170" s="247"/>
      <c r="KXR170" s="247"/>
      <c r="KXS170" s="247"/>
      <c r="KXT170" s="248"/>
      <c r="KXU170" s="248"/>
      <c r="KXV170" s="248"/>
      <c r="KXW170" s="248"/>
      <c r="KXX170" s="247"/>
      <c r="KXY170" s="247"/>
      <c r="KXZ170" s="247"/>
      <c r="KYA170" s="247"/>
      <c r="KYB170" s="248"/>
      <c r="KYC170" s="248"/>
      <c r="KYD170" s="248"/>
      <c r="KYE170" s="248"/>
      <c r="KYF170" s="247"/>
      <c r="KYG170" s="247"/>
      <c r="KYH170" s="247"/>
      <c r="KYI170" s="247"/>
      <c r="KYJ170" s="248"/>
      <c r="KYK170" s="248"/>
      <c r="KYL170" s="248"/>
      <c r="KYM170" s="248"/>
      <c r="KYN170" s="247"/>
      <c r="KYO170" s="247"/>
      <c r="KYP170" s="247"/>
      <c r="KYQ170" s="247"/>
      <c r="KYR170" s="248"/>
      <c r="KYS170" s="248"/>
      <c r="KYT170" s="248"/>
      <c r="KYU170" s="248"/>
      <c r="KYV170" s="247"/>
      <c r="KYW170" s="247"/>
      <c r="KYX170" s="247"/>
      <c r="KYY170" s="247"/>
      <c r="KYZ170" s="248"/>
      <c r="KZA170" s="248"/>
      <c r="KZB170" s="248"/>
      <c r="KZC170" s="248"/>
      <c r="KZD170" s="247"/>
      <c r="KZE170" s="247"/>
      <c r="KZF170" s="247"/>
      <c r="KZG170" s="247"/>
      <c r="KZH170" s="248"/>
      <c r="KZI170" s="248"/>
      <c r="KZJ170" s="248"/>
      <c r="KZK170" s="248"/>
      <c r="KZL170" s="247"/>
      <c r="KZM170" s="247"/>
      <c r="KZN170" s="247"/>
      <c r="KZO170" s="247"/>
      <c r="KZP170" s="248"/>
      <c r="KZQ170" s="248"/>
      <c r="KZR170" s="248"/>
      <c r="KZS170" s="248"/>
      <c r="KZT170" s="247"/>
      <c r="KZU170" s="247"/>
      <c r="KZV170" s="247"/>
      <c r="KZW170" s="247"/>
      <c r="KZX170" s="248"/>
      <c r="KZY170" s="248"/>
      <c r="KZZ170" s="248"/>
      <c r="LAA170" s="248"/>
      <c r="LAB170" s="247"/>
      <c r="LAC170" s="247"/>
      <c r="LAD170" s="247"/>
      <c r="LAE170" s="247"/>
      <c r="LAF170" s="248"/>
      <c r="LAG170" s="248"/>
      <c r="LAH170" s="248"/>
      <c r="LAI170" s="248"/>
      <c r="LAJ170" s="247"/>
      <c r="LAK170" s="247"/>
      <c r="LAL170" s="247"/>
      <c r="LAM170" s="247"/>
      <c r="LAN170" s="248"/>
      <c r="LAO170" s="248"/>
      <c r="LAP170" s="248"/>
      <c r="LAQ170" s="248"/>
      <c r="LAR170" s="247"/>
      <c r="LAS170" s="247"/>
      <c r="LAT170" s="247"/>
      <c r="LAU170" s="247"/>
      <c r="LAV170" s="248"/>
      <c r="LAW170" s="248"/>
      <c r="LAX170" s="248"/>
      <c r="LAY170" s="248"/>
      <c r="LAZ170" s="247"/>
      <c r="LBA170" s="247"/>
      <c r="LBB170" s="247"/>
      <c r="LBC170" s="247"/>
      <c r="LBD170" s="248"/>
      <c r="LBE170" s="248"/>
      <c r="LBF170" s="248"/>
      <c r="LBG170" s="248"/>
      <c r="LBH170" s="247"/>
      <c r="LBI170" s="247"/>
      <c r="LBJ170" s="247"/>
      <c r="LBK170" s="247"/>
      <c r="LBL170" s="248"/>
      <c r="LBM170" s="248"/>
      <c r="LBN170" s="248"/>
      <c r="LBO170" s="248"/>
      <c r="LBP170" s="247"/>
      <c r="LBQ170" s="247"/>
      <c r="LBR170" s="247"/>
      <c r="LBS170" s="247"/>
      <c r="LBT170" s="248"/>
      <c r="LBU170" s="248"/>
      <c r="LBV170" s="248"/>
      <c r="LBW170" s="248"/>
      <c r="LBX170" s="247"/>
      <c r="LBY170" s="247"/>
      <c r="LBZ170" s="247"/>
      <c r="LCA170" s="247"/>
      <c r="LCB170" s="248"/>
      <c r="LCC170" s="248"/>
      <c r="LCD170" s="248"/>
      <c r="LCE170" s="248"/>
      <c r="LCF170" s="247"/>
      <c r="LCG170" s="247"/>
      <c r="LCH170" s="247"/>
      <c r="LCI170" s="247"/>
      <c r="LCJ170" s="248"/>
      <c r="LCK170" s="248"/>
      <c r="LCL170" s="248"/>
      <c r="LCM170" s="248"/>
      <c r="LCN170" s="247"/>
      <c r="LCO170" s="247"/>
      <c r="LCP170" s="247"/>
      <c r="LCQ170" s="247"/>
      <c r="LCR170" s="248"/>
      <c r="LCS170" s="248"/>
      <c r="LCT170" s="248"/>
      <c r="LCU170" s="248"/>
      <c r="LCV170" s="247"/>
      <c r="LCW170" s="247"/>
      <c r="LCX170" s="247"/>
      <c r="LCY170" s="247"/>
      <c r="LCZ170" s="248"/>
      <c r="LDA170" s="248"/>
      <c r="LDB170" s="248"/>
      <c r="LDC170" s="248"/>
      <c r="LDD170" s="247"/>
      <c r="LDE170" s="247"/>
      <c r="LDF170" s="247"/>
      <c r="LDG170" s="247"/>
      <c r="LDH170" s="248"/>
      <c r="LDI170" s="248"/>
      <c r="LDJ170" s="248"/>
      <c r="LDK170" s="248"/>
      <c r="LDL170" s="247"/>
      <c r="LDM170" s="247"/>
      <c r="LDN170" s="247"/>
      <c r="LDO170" s="247"/>
      <c r="LDP170" s="248"/>
      <c r="LDQ170" s="248"/>
      <c r="LDR170" s="248"/>
      <c r="LDS170" s="248"/>
      <c r="LDT170" s="247"/>
      <c r="LDU170" s="247"/>
      <c r="LDV170" s="247"/>
      <c r="LDW170" s="247"/>
      <c r="LDX170" s="248"/>
      <c r="LDY170" s="248"/>
      <c r="LDZ170" s="248"/>
      <c r="LEA170" s="248"/>
      <c r="LEB170" s="247"/>
      <c r="LEC170" s="247"/>
      <c r="LED170" s="247"/>
      <c r="LEE170" s="247"/>
      <c r="LEF170" s="248"/>
      <c r="LEG170" s="248"/>
      <c r="LEH170" s="248"/>
      <c r="LEI170" s="248"/>
      <c r="LEJ170" s="247"/>
      <c r="LEK170" s="247"/>
      <c r="LEL170" s="247"/>
      <c r="LEM170" s="247"/>
      <c r="LEN170" s="248"/>
      <c r="LEO170" s="248"/>
      <c r="LEP170" s="248"/>
      <c r="LEQ170" s="248"/>
      <c r="LER170" s="247"/>
      <c r="LES170" s="247"/>
      <c r="LET170" s="247"/>
      <c r="LEU170" s="247"/>
      <c r="LEV170" s="248"/>
      <c r="LEW170" s="248"/>
      <c r="LEX170" s="248"/>
      <c r="LEY170" s="248"/>
      <c r="LEZ170" s="247"/>
      <c r="LFA170" s="247"/>
      <c r="LFB170" s="247"/>
      <c r="LFC170" s="247"/>
      <c r="LFD170" s="248"/>
      <c r="LFE170" s="248"/>
      <c r="LFF170" s="248"/>
      <c r="LFG170" s="248"/>
      <c r="LFH170" s="247"/>
      <c r="LFI170" s="247"/>
      <c r="LFJ170" s="247"/>
      <c r="LFK170" s="247"/>
      <c r="LFL170" s="248"/>
      <c r="LFM170" s="248"/>
      <c r="LFN170" s="248"/>
      <c r="LFO170" s="248"/>
      <c r="LFP170" s="247"/>
      <c r="LFQ170" s="247"/>
      <c r="LFR170" s="247"/>
      <c r="LFS170" s="247"/>
      <c r="LFT170" s="248"/>
      <c r="LFU170" s="248"/>
      <c r="LFV170" s="248"/>
      <c r="LFW170" s="248"/>
      <c r="LFX170" s="247"/>
      <c r="LFY170" s="247"/>
      <c r="LFZ170" s="247"/>
      <c r="LGA170" s="247"/>
      <c r="LGB170" s="248"/>
      <c r="LGC170" s="248"/>
      <c r="LGD170" s="248"/>
      <c r="LGE170" s="248"/>
      <c r="LGF170" s="247"/>
      <c r="LGG170" s="247"/>
      <c r="LGH170" s="247"/>
      <c r="LGI170" s="247"/>
      <c r="LGJ170" s="248"/>
      <c r="LGK170" s="248"/>
      <c r="LGL170" s="248"/>
      <c r="LGM170" s="248"/>
      <c r="LGN170" s="247"/>
      <c r="LGO170" s="247"/>
      <c r="LGP170" s="247"/>
      <c r="LGQ170" s="247"/>
      <c r="LGR170" s="248"/>
      <c r="LGS170" s="248"/>
      <c r="LGT170" s="248"/>
      <c r="LGU170" s="248"/>
      <c r="LGV170" s="247"/>
      <c r="LGW170" s="247"/>
      <c r="LGX170" s="247"/>
      <c r="LGY170" s="247"/>
      <c r="LGZ170" s="248"/>
      <c r="LHA170" s="248"/>
      <c r="LHB170" s="248"/>
      <c r="LHC170" s="248"/>
      <c r="LHD170" s="247"/>
      <c r="LHE170" s="247"/>
      <c r="LHF170" s="247"/>
      <c r="LHG170" s="247"/>
      <c r="LHH170" s="248"/>
      <c r="LHI170" s="248"/>
      <c r="LHJ170" s="248"/>
      <c r="LHK170" s="248"/>
      <c r="LHL170" s="247"/>
      <c r="LHM170" s="247"/>
      <c r="LHN170" s="247"/>
      <c r="LHO170" s="247"/>
      <c r="LHP170" s="248"/>
      <c r="LHQ170" s="248"/>
      <c r="LHR170" s="248"/>
      <c r="LHS170" s="248"/>
      <c r="LHT170" s="247"/>
      <c r="LHU170" s="247"/>
      <c r="LHV170" s="247"/>
      <c r="LHW170" s="247"/>
      <c r="LHX170" s="248"/>
      <c r="LHY170" s="248"/>
      <c r="LHZ170" s="248"/>
      <c r="LIA170" s="248"/>
      <c r="LIB170" s="247"/>
      <c r="LIC170" s="247"/>
      <c r="LID170" s="247"/>
      <c r="LIE170" s="247"/>
      <c r="LIF170" s="248"/>
      <c r="LIG170" s="248"/>
      <c r="LIH170" s="248"/>
      <c r="LII170" s="248"/>
      <c r="LIJ170" s="247"/>
      <c r="LIK170" s="247"/>
      <c r="LIL170" s="247"/>
      <c r="LIM170" s="247"/>
      <c r="LIN170" s="248"/>
      <c r="LIO170" s="248"/>
      <c r="LIP170" s="248"/>
      <c r="LIQ170" s="248"/>
      <c r="LIR170" s="247"/>
      <c r="LIS170" s="247"/>
      <c r="LIT170" s="247"/>
      <c r="LIU170" s="247"/>
      <c r="LIV170" s="248"/>
      <c r="LIW170" s="248"/>
      <c r="LIX170" s="248"/>
      <c r="LIY170" s="248"/>
      <c r="LIZ170" s="247"/>
      <c r="LJA170" s="247"/>
      <c r="LJB170" s="247"/>
      <c r="LJC170" s="247"/>
      <c r="LJD170" s="248"/>
      <c r="LJE170" s="248"/>
      <c r="LJF170" s="248"/>
      <c r="LJG170" s="248"/>
      <c r="LJH170" s="247"/>
      <c r="LJI170" s="247"/>
      <c r="LJJ170" s="247"/>
      <c r="LJK170" s="247"/>
      <c r="LJL170" s="248"/>
      <c r="LJM170" s="248"/>
      <c r="LJN170" s="248"/>
      <c r="LJO170" s="248"/>
      <c r="LJP170" s="247"/>
      <c r="LJQ170" s="247"/>
      <c r="LJR170" s="247"/>
      <c r="LJS170" s="247"/>
      <c r="LJT170" s="248"/>
      <c r="LJU170" s="248"/>
      <c r="LJV170" s="248"/>
      <c r="LJW170" s="248"/>
      <c r="LJX170" s="247"/>
      <c r="LJY170" s="247"/>
      <c r="LJZ170" s="247"/>
      <c r="LKA170" s="247"/>
      <c r="LKB170" s="248"/>
      <c r="LKC170" s="248"/>
      <c r="LKD170" s="248"/>
      <c r="LKE170" s="248"/>
      <c r="LKF170" s="247"/>
      <c r="LKG170" s="247"/>
      <c r="LKH170" s="247"/>
      <c r="LKI170" s="247"/>
      <c r="LKJ170" s="248"/>
      <c r="LKK170" s="248"/>
      <c r="LKL170" s="248"/>
      <c r="LKM170" s="248"/>
      <c r="LKN170" s="247"/>
      <c r="LKO170" s="247"/>
      <c r="LKP170" s="247"/>
      <c r="LKQ170" s="247"/>
      <c r="LKR170" s="248"/>
      <c r="LKS170" s="248"/>
      <c r="LKT170" s="248"/>
      <c r="LKU170" s="248"/>
      <c r="LKV170" s="247"/>
      <c r="LKW170" s="247"/>
      <c r="LKX170" s="247"/>
      <c r="LKY170" s="247"/>
      <c r="LKZ170" s="248"/>
      <c r="LLA170" s="248"/>
      <c r="LLB170" s="248"/>
      <c r="LLC170" s="248"/>
      <c r="LLD170" s="247"/>
      <c r="LLE170" s="247"/>
      <c r="LLF170" s="247"/>
      <c r="LLG170" s="247"/>
      <c r="LLH170" s="248"/>
      <c r="LLI170" s="248"/>
      <c r="LLJ170" s="248"/>
      <c r="LLK170" s="248"/>
      <c r="LLL170" s="247"/>
      <c r="LLM170" s="247"/>
      <c r="LLN170" s="247"/>
      <c r="LLO170" s="247"/>
      <c r="LLP170" s="248"/>
      <c r="LLQ170" s="248"/>
      <c r="LLR170" s="248"/>
      <c r="LLS170" s="248"/>
      <c r="LLT170" s="247"/>
      <c r="LLU170" s="247"/>
      <c r="LLV170" s="247"/>
      <c r="LLW170" s="247"/>
      <c r="LLX170" s="248"/>
      <c r="LLY170" s="248"/>
      <c r="LLZ170" s="248"/>
      <c r="LMA170" s="248"/>
      <c r="LMB170" s="247"/>
      <c r="LMC170" s="247"/>
      <c r="LMD170" s="247"/>
      <c r="LME170" s="247"/>
      <c r="LMF170" s="248"/>
      <c r="LMG170" s="248"/>
      <c r="LMH170" s="248"/>
      <c r="LMI170" s="248"/>
      <c r="LMJ170" s="247"/>
      <c r="LMK170" s="247"/>
      <c r="LML170" s="247"/>
      <c r="LMM170" s="247"/>
      <c r="LMN170" s="248"/>
      <c r="LMO170" s="248"/>
      <c r="LMP170" s="248"/>
      <c r="LMQ170" s="248"/>
      <c r="LMR170" s="247"/>
      <c r="LMS170" s="247"/>
      <c r="LMT170" s="247"/>
      <c r="LMU170" s="247"/>
      <c r="LMV170" s="248"/>
      <c r="LMW170" s="248"/>
      <c r="LMX170" s="248"/>
      <c r="LMY170" s="248"/>
      <c r="LMZ170" s="247"/>
      <c r="LNA170" s="247"/>
      <c r="LNB170" s="247"/>
      <c r="LNC170" s="247"/>
      <c r="LND170" s="248"/>
      <c r="LNE170" s="248"/>
      <c r="LNF170" s="248"/>
      <c r="LNG170" s="248"/>
      <c r="LNH170" s="247"/>
      <c r="LNI170" s="247"/>
      <c r="LNJ170" s="247"/>
      <c r="LNK170" s="247"/>
      <c r="LNL170" s="248"/>
      <c r="LNM170" s="248"/>
      <c r="LNN170" s="248"/>
      <c r="LNO170" s="248"/>
      <c r="LNP170" s="247"/>
      <c r="LNQ170" s="247"/>
      <c r="LNR170" s="247"/>
      <c r="LNS170" s="247"/>
      <c r="LNT170" s="248"/>
      <c r="LNU170" s="248"/>
      <c r="LNV170" s="248"/>
      <c r="LNW170" s="248"/>
      <c r="LNX170" s="247"/>
      <c r="LNY170" s="247"/>
      <c r="LNZ170" s="247"/>
      <c r="LOA170" s="247"/>
      <c r="LOB170" s="248"/>
      <c r="LOC170" s="248"/>
      <c r="LOD170" s="248"/>
      <c r="LOE170" s="248"/>
      <c r="LOF170" s="247"/>
      <c r="LOG170" s="247"/>
      <c r="LOH170" s="247"/>
      <c r="LOI170" s="247"/>
      <c r="LOJ170" s="248"/>
      <c r="LOK170" s="248"/>
      <c r="LOL170" s="248"/>
      <c r="LOM170" s="248"/>
      <c r="LON170" s="247"/>
      <c r="LOO170" s="247"/>
      <c r="LOP170" s="247"/>
      <c r="LOQ170" s="247"/>
      <c r="LOR170" s="248"/>
      <c r="LOS170" s="248"/>
      <c r="LOT170" s="248"/>
      <c r="LOU170" s="248"/>
      <c r="LOV170" s="247"/>
      <c r="LOW170" s="247"/>
      <c r="LOX170" s="247"/>
      <c r="LOY170" s="247"/>
      <c r="LOZ170" s="248"/>
      <c r="LPA170" s="248"/>
      <c r="LPB170" s="248"/>
      <c r="LPC170" s="248"/>
      <c r="LPD170" s="247"/>
      <c r="LPE170" s="247"/>
      <c r="LPF170" s="247"/>
      <c r="LPG170" s="247"/>
      <c r="LPH170" s="248"/>
      <c r="LPI170" s="248"/>
      <c r="LPJ170" s="248"/>
      <c r="LPK170" s="248"/>
      <c r="LPL170" s="247"/>
      <c r="LPM170" s="247"/>
      <c r="LPN170" s="247"/>
      <c r="LPO170" s="247"/>
      <c r="LPP170" s="248"/>
      <c r="LPQ170" s="248"/>
      <c r="LPR170" s="248"/>
      <c r="LPS170" s="248"/>
      <c r="LPT170" s="247"/>
      <c r="LPU170" s="247"/>
      <c r="LPV170" s="247"/>
      <c r="LPW170" s="247"/>
      <c r="LPX170" s="248"/>
      <c r="LPY170" s="248"/>
      <c r="LPZ170" s="248"/>
      <c r="LQA170" s="248"/>
      <c r="LQB170" s="247"/>
      <c r="LQC170" s="247"/>
      <c r="LQD170" s="247"/>
      <c r="LQE170" s="247"/>
      <c r="LQF170" s="248"/>
      <c r="LQG170" s="248"/>
      <c r="LQH170" s="248"/>
      <c r="LQI170" s="248"/>
      <c r="LQJ170" s="247"/>
      <c r="LQK170" s="247"/>
      <c r="LQL170" s="247"/>
      <c r="LQM170" s="247"/>
      <c r="LQN170" s="248"/>
      <c r="LQO170" s="248"/>
      <c r="LQP170" s="248"/>
      <c r="LQQ170" s="248"/>
      <c r="LQR170" s="247"/>
      <c r="LQS170" s="247"/>
      <c r="LQT170" s="247"/>
      <c r="LQU170" s="247"/>
      <c r="LQV170" s="248"/>
      <c r="LQW170" s="248"/>
      <c r="LQX170" s="248"/>
      <c r="LQY170" s="248"/>
      <c r="LQZ170" s="247"/>
      <c r="LRA170" s="247"/>
      <c r="LRB170" s="247"/>
      <c r="LRC170" s="247"/>
      <c r="LRD170" s="248"/>
      <c r="LRE170" s="248"/>
      <c r="LRF170" s="248"/>
      <c r="LRG170" s="248"/>
      <c r="LRH170" s="247"/>
      <c r="LRI170" s="247"/>
      <c r="LRJ170" s="247"/>
      <c r="LRK170" s="247"/>
      <c r="LRL170" s="248"/>
      <c r="LRM170" s="248"/>
      <c r="LRN170" s="248"/>
      <c r="LRO170" s="248"/>
      <c r="LRP170" s="247"/>
      <c r="LRQ170" s="247"/>
      <c r="LRR170" s="247"/>
      <c r="LRS170" s="247"/>
      <c r="LRT170" s="248"/>
      <c r="LRU170" s="248"/>
      <c r="LRV170" s="248"/>
      <c r="LRW170" s="248"/>
      <c r="LRX170" s="247"/>
      <c r="LRY170" s="247"/>
      <c r="LRZ170" s="247"/>
      <c r="LSA170" s="247"/>
      <c r="LSB170" s="248"/>
      <c r="LSC170" s="248"/>
      <c r="LSD170" s="248"/>
      <c r="LSE170" s="248"/>
      <c r="LSF170" s="247"/>
      <c r="LSG170" s="247"/>
      <c r="LSH170" s="247"/>
      <c r="LSI170" s="247"/>
      <c r="LSJ170" s="248"/>
      <c r="LSK170" s="248"/>
      <c r="LSL170" s="248"/>
      <c r="LSM170" s="248"/>
      <c r="LSN170" s="247"/>
      <c r="LSO170" s="247"/>
      <c r="LSP170" s="247"/>
      <c r="LSQ170" s="247"/>
      <c r="LSR170" s="248"/>
      <c r="LSS170" s="248"/>
      <c r="LST170" s="248"/>
      <c r="LSU170" s="248"/>
      <c r="LSV170" s="247"/>
      <c r="LSW170" s="247"/>
      <c r="LSX170" s="247"/>
      <c r="LSY170" s="247"/>
      <c r="LSZ170" s="248"/>
      <c r="LTA170" s="248"/>
      <c r="LTB170" s="248"/>
      <c r="LTC170" s="248"/>
      <c r="LTD170" s="247"/>
      <c r="LTE170" s="247"/>
      <c r="LTF170" s="247"/>
      <c r="LTG170" s="247"/>
      <c r="LTH170" s="248"/>
      <c r="LTI170" s="248"/>
      <c r="LTJ170" s="248"/>
      <c r="LTK170" s="248"/>
      <c r="LTL170" s="247"/>
      <c r="LTM170" s="247"/>
      <c r="LTN170" s="247"/>
      <c r="LTO170" s="247"/>
      <c r="LTP170" s="248"/>
      <c r="LTQ170" s="248"/>
      <c r="LTR170" s="248"/>
      <c r="LTS170" s="248"/>
      <c r="LTT170" s="247"/>
      <c r="LTU170" s="247"/>
      <c r="LTV170" s="247"/>
      <c r="LTW170" s="247"/>
      <c r="LTX170" s="248"/>
      <c r="LTY170" s="248"/>
      <c r="LTZ170" s="248"/>
      <c r="LUA170" s="248"/>
      <c r="LUB170" s="247"/>
      <c r="LUC170" s="247"/>
      <c r="LUD170" s="247"/>
      <c r="LUE170" s="247"/>
      <c r="LUF170" s="248"/>
      <c r="LUG170" s="248"/>
      <c r="LUH170" s="248"/>
      <c r="LUI170" s="248"/>
      <c r="LUJ170" s="247"/>
      <c r="LUK170" s="247"/>
      <c r="LUL170" s="247"/>
      <c r="LUM170" s="247"/>
      <c r="LUN170" s="248"/>
      <c r="LUO170" s="248"/>
      <c r="LUP170" s="248"/>
      <c r="LUQ170" s="248"/>
      <c r="LUR170" s="247"/>
      <c r="LUS170" s="247"/>
      <c r="LUT170" s="247"/>
      <c r="LUU170" s="247"/>
      <c r="LUV170" s="248"/>
      <c r="LUW170" s="248"/>
      <c r="LUX170" s="248"/>
      <c r="LUY170" s="248"/>
      <c r="LUZ170" s="247"/>
      <c r="LVA170" s="247"/>
      <c r="LVB170" s="247"/>
      <c r="LVC170" s="247"/>
      <c r="LVD170" s="248"/>
      <c r="LVE170" s="248"/>
      <c r="LVF170" s="248"/>
      <c r="LVG170" s="248"/>
      <c r="LVH170" s="247"/>
      <c r="LVI170" s="247"/>
      <c r="LVJ170" s="247"/>
      <c r="LVK170" s="247"/>
      <c r="LVL170" s="248"/>
      <c r="LVM170" s="248"/>
      <c r="LVN170" s="248"/>
      <c r="LVO170" s="248"/>
      <c r="LVP170" s="247"/>
      <c r="LVQ170" s="247"/>
      <c r="LVR170" s="247"/>
      <c r="LVS170" s="247"/>
      <c r="LVT170" s="248"/>
      <c r="LVU170" s="248"/>
      <c r="LVV170" s="248"/>
      <c r="LVW170" s="248"/>
      <c r="LVX170" s="247"/>
      <c r="LVY170" s="247"/>
      <c r="LVZ170" s="247"/>
      <c r="LWA170" s="247"/>
      <c r="LWB170" s="248"/>
      <c r="LWC170" s="248"/>
      <c r="LWD170" s="248"/>
      <c r="LWE170" s="248"/>
      <c r="LWF170" s="247"/>
      <c r="LWG170" s="247"/>
      <c r="LWH170" s="247"/>
      <c r="LWI170" s="247"/>
      <c r="LWJ170" s="248"/>
      <c r="LWK170" s="248"/>
      <c r="LWL170" s="248"/>
      <c r="LWM170" s="248"/>
      <c r="LWN170" s="247"/>
      <c r="LWO170" s="247"/>
      <c r="LWP170" s="247"/>
      <c r="LWQ170" s="247"/>
      <c r="LWR170" s="248"/>
      <c r="LWS170" s="248"/>
      <c r="LWT170" s="248"/>
      <c r="LWU170" s="248"/>
      <c r="LWV170" s="247"/>
      <c r="LWW170" s="247"/>
      <c r="LWX170" s="247"/>
      <c r="LWY170" s="247"/>
      <c r="LWZ170" s="248"/>
      <c r="LXA170" s="248"/>
      <c r="LXB170" s="248"/>
      <c r="LXC170" s="248"/>
      <c r="LXD170" s="247"/>
      <c r="LXE170" s="247"/>
      <c r="LXF170" s="247"/>
      <c r="LXG170" s="247"/>
      <c r="LXH170" s="248"/>
      <c r="LXI170" s="248"/>
      <c r="LXJ170" s="248"/>
      <c r="LXK170" s="248"/>
      <c r="LXL170" s="247"/>
      <c r="LXM170" s="247"/>
      <c r="LXN170" s="247"/>
      <c r="LXO170" s="247"/>
      <c r="LXP170" s="248"/>
      <c r="LXQ170" s="248"/>
      <c r="LXR170" s="248"/>
      <c r="LXS170" s="248"/>
      <c r="LXT170" s="247"/>
      <c r="LXU170" s="247"/>
      <c r="LXV170" s="247"/>
      <c r="LXW170" s="247"/>
      <c r="LXX170" s="248"/>
      <c r="LXY170" s="248"/>
      <c r="LXZ170" s="248"/>
      <c r="LYA170" s="248"/>
      <c r="LYB170" s="247"/>
      <c r="LYC170" s="247"/>
      <c r="LYD170" s="247"/>
      <c r="LYE170" s="247"/>
      <c r="LYF170" s="248"/>
      <c r="LYG170" s="248"/>
      <c r="LYH170" s="248"/>
      <c r="LYI170" s="248"/>
      <c r="LYJ170" s="247"/>
      <c r="LYK170" s="247"/>
      <c r="LYL170" s="247"/>
      <c r="LYM170" s="247"/>
      <c r="LYN170" s="248"/>
      <c r="LYO170" s="248"/>
      <c r="LYP170" s="248"/>
      <c r="LYQ170" s="248"/>
      <c r="LYR170" s="247"/>
      <c r="LYS170" s="247"/>
      <c r="LYT170" s="247"/>
      <c r="LYU170" s="247"/>
      <c r="LYV170" s="248"/>
      <c r="LYW170" s="248"/>
      <c r="LYX170" s="248"/>
      <c r="LYY170" s="248"/>
      <c r="LYZ170" s="247"/>
      <c r="LZA170" s="247"/>
      <c r="LZB170" s="247"/>
      <c r="LZC170" s="247"/>
      <c r="LZD170" s="248"/>
      <c r="LZE170" s="248"/>
      <c r="LZF170" s="248"/>
      <c r="LZG170" s="248"/>
      <c r="LZH170" s="247"/>
      <c r="LZI170" s="247"/>
      <c r="LZJ170" s="247"/>
      <c r="LZK170" s="247"/>
      <c r="LZL170" s="248"/>
      <c r="LZM170" s="248"/>
      <c r="LZN170" s="248"/>
      <c r="LZO170" s="248"/>
      <c r="LZP170" s="247"/>
      <c r="LZQ170" s="247"/>
      <c r="LZR170" s="247"/>
      <c r="LZS170" s="247"/>
      <c r="LZT170" s="248"/>
      <c r="LZU170" s="248"/>
      <c r="LZV170" s="248"/>
      <c r="LZW170" s="248"/>
      <c r="LZX170" s="247"/>
      <c r="LZY170" s="247"/>
      <c r="LZZ170" s="247"/>
      <c r="MAA170" s="247"/>
      <c r="MAB170" s="248"/>
      <c r="MAC170" s="248"/>
      <c r="MAD170" s="248"/>
      <c r="MAE170" s="248"/>
      <c r="MAF170" s="247"/>
      <c r="MAG170" s="247"/>
      <c r="MAH170" s="247"/>
      <c r="MAI170" s="247"/>
      <c r="MAJ170" s="248"/>
      <c r="MAK170" s="248"/>
      <c r="MAL170" s="248"/>
      <c r="MAM170" s="248"/>
      <c r="MAN170" s="247"/>
      <c r="MAO170" s="247"/>
      <c r="MAP170" s="247"/>
      <c r="MAQ170" s="247"/>
      <c r="MAR170" s="248"/>
      <c r="MAS170" s="248"/>
      <c r="MAT170" s="248"/>
      <c r="MAU170" s="248"/>
      <c r="MAV170" s="247"/>
      <c r="MAW170" s="247"/>
      <c r="MAX170" s="247"/>
      <c r="MAY170" s="247"/>
      <c r="MAZ170" s="248"/>
      <c r="MBA170" s="248"/>
      <c r="MBB170" s="248"/>
      <c r="MBC170" s="248"/>
      <c r="MBD170" s="247"/>
      <c r="MBE170" s="247"/>
      <c r="MBF170" s="247"/>
      <c r="MBG170" s="247"/>
      <c r="MBH170" s="248"/>
      <c r="MBI170" s="248"/>
      <c r="MBJ170" s="248"/>
      <c r="MBK170" s="248"/>
      <c r="MBL170" s="247"/>
      <c r="MBM170" s="247"/>
      <c r="MBN170" s="247"/>
      <c r="MBO170" s="247"/>
      <c r="MBP170" s="248"/>
      <c r="MBQ170" s="248"/>
      <c r="MBR170" s="248"/>
      <c r="MBS170" s="248"/>
      <c r="MBT170" s="247"/>
      <c r="MBU170" s="247"/>
      <c r="MBV170" s="247"/>
      <c r="MBW170" s="247"/>
      <c r="MBX170" s="248"/>
      <c r="MBY170" s="248"/>
      <c r="MBZ170" s="248"/>
      <c r="MCA170" s="248"/>
      <c r="MCB170" s="247"/>
      <c r="MCC170" s="247"/>
      <c r="MCD170" s="247"/>
      <c r="MCE170" s="247"/>
      <c r="MCF170" s="248"/>
      <c r="MCG170" s="248"/>
      <c r="MCH170" s="248"/>
      <c r="MCI170" s="248"/>
      <c r="MCJ170" s="247"/>
      <c r="MCK170" s="247"/>
      <c r="MCL170" s="247"/>
      <c r="MCM170" s="247"/>
      <c r="MCN170" s="248"/>
      <c r="MCO170" s="248"/>
      <c r="MCP170" s="248"/>
      <c r="MCQ170" s="248"/>
      <c r="MCR170" s="247"/>
      <c r="MCS170" s="247"/>
      <c r="MCT170" s="247"/>
      <c r="MCU170" s="247"/>
      <c r="MCV170" s="248"/>
      <c r="MCW170" s="248"/>
      <c r="MCX170" s="248"/>
      <c r="MCY170" s="248"/>
      <c r="MCZ170" s="247"/>
      <c r="MDA170" s="247"/>
      <c r="MDB170" s="247"/>
      <c r="MDC170" s="247"/>
      <c r="MDD170" s="248"/>
      <c r="MDE170" s="248"/>
      <c r="MDF170" s="248"/>
      <c r="MDG170" s="248"/>
      <c r="MDH170" s="247"/>
      <c r="MDI170" s="247"/>
      <c r="MDJ170" s="247"/>
      <c r="MDK170" s="247"/>
      <c r="MDL170" s="248"/>
      <c r="MDM170" s="248"/>
      <c r="MDN170" s="248"/>
      <c r="MDO170" s="248"/>
      <c r="MDP170" s="247"/>
      <c r="MDQ170" s="247"/>
      <c r="MDR170" s="247"/>
      <c r="MDS170" s="247"/>
      <c r="MDT170" s="248"/>
      <c r="MDU170" s="248"/>
      <c r="MDV170" s="248"/>
      <c r="MDW170" s="248"/>
      <c r="MDX170" s="247"/>
      <c r="MDY170" s="247"/>
      <c r="MDZ170" s="247"/>
      <c r="MEA170" s="247"/>
      <c r="MEB170" s="248"/>
      <c r="MEC170" s="248"/>
      <c r="MED170" s="248"/>
      <c r="MEE170" s="248"/>
      <c r="MEF170" s="247"/>
      <c r="MEG170" s="247"/>
      <c r="MEH170" s="247"/>
      <c r="MEI170" s="247"/>
      <c r="MEJ170" s="248"/>
      <c r="MEK170" s="248"/>
      <c r="MEL170" s="248"/>
      <c r="MEM170" s="248"/>
      <c r="MEN170" s="247"/>
      <c r="MEO170" s="247"/>
      <c r="MEP170" s="247"/>
      <c r="MEQ170" s="247"/>
      <c r="MER170" s="248"/>
      <c r="MES170" s="248"/>
      <c r="MET170" s="248"/>
      <c r="MEU170" s="248"/>
      <c r="MEV170" s="247"/>
      <c r="MEW170" s="247"/>
      <c r="MEX170" s="247"/>
      <c r="MEY170" s="247"/>
      <c r="MEZ170" s="248"/>
      <c r="MFA170" s="248"/>
      <c r="MFB170" s="248"/>
      <c r="MFC170" s="248"/>
      <c r="MFD170" s="247"/>
      <c r="MFE170" s="247"/>
      <c r="MFF170" s="247"/>
      <c r="MFG170" s="247"/>
      <c r="MFH170" s="248"/>
      <c r="MFI170" s="248"/>
      <c r="MFJ170" s="248"/>
      <c r="MFK170" s="248"/>
      <c r="MFL170" s="247"/>
      <c r="MFM170" s="247"/>
      <c r="MFN170" s="247"/>
      <c r="MFO170" s="247"/>
      <c r="MFP170" s="248"/>
      <c r="MFQ170" s="248"/>
      <c r="MFR170" s="248"/>
      <c r="MFS170" s="248"/>
      <c r="MFT170" s="247"/>
      <c r="MFU170" s="247"/>
      <c r="MFV170" s="247"/>
      <c r="MFW170" s="247"/>
      <c r="MFX170" s="248"/>
      <c r="MFY170" s="248"/>
      <c r="MFZ170" s="248"/>
      <c r="MGA170" s="248"/>
      <c r="MGB170" s="247"/>
      <c r="MGC170" s="247"/>
      <c r="MGD170" s="247"/>
      <c r="MGE170" s="247"/>
      <c r="MGF170" s="248"/>
      <c r="MGG170" s="248"/>
      <c r="MGH170" s="248"/>
      <c r="MGI170" s="248"/>
      <c r="MGJ170" s="247"/>
      <c r="MGK170" s="247"/>
      <c r="MGL170" s="247"/>
      <c r="MGM170" s="247"/>
      <c r="MGN170" s="248"/>
      <c r="MGO170" s="248"/>
      <c r="MGP170" s="248"/>
      <c r="MGQ170" s="248"/>
      <c r="MGR170" s="247"/>
      <c r="MGS170" s="247"/>
      <c r="MGT170" s="247"/>
      <c r="MGU170" s="247"/>
      <c r="MGV170" s="248"/>
      <c r="MGW170" s="248"/>
      <c r="MGX170" s="248"/>
      <c r="MGY170" s="248"/>
      <c r="MGZ170" s="247"/>
      <c r="MHA170" s="247"/>
      <c r="MHB170" s="247"/>
      <c r="MHC170" s="247"/>
      <c r="MHD170" s="248"/>
      <c r="MHE170" s="248"/>
      <c r="MHF170" s="248"/>
      <c r="MHG170" s="248"/>
      <c r="MHH170" s="247"/>
      <c r="MHI170" s="247"/>
      <c r="MHJ170" s="247"/>
      <c r="MHK170" s="247"/>
      <c r="MHL170" s="248"/>
      <c r="MHM170" s="248"/>
      <c r="MHN170" s="248"/>
      <c r="MHO170" s="248"/>
      <c r="MHP170" s="247"/>
      <c r="MHQ170" s="247"/>
      <c r="MHR170" s="247"/>
      <c r="MHS170" s="247"/>
      <c r="MHT170" s="248"/>
      <c r="MHU170" s="248"/>
      <c r="MHV170" s="248"/>
      <c r="MHW170" s="248"/>
      <c r="MHX170" s="247"/>
      <c r="MHY170" s="247"/>
      <c r="MHZ170" s="247"/>
      <c r="MIA170" s="247"/>
      <c r="MIB170" s="248"/>
      <c r="MIC170" s="248"/>
      <c r="MID170" s="248"/>
      <c r="MIE170" s="248"/>
      <c r="MIF170" s="247"/>
      <c r="MIG170" s="247"/>
      <c r="MIH170" s="247"/>
      <c r="MII170" s="247"/>
      <c r="MIJ170" s="248"/>
      <c r="MIK170" s="248"/>
      <c r="MIL170" s="248"/>
      <c r="MIM170" s="248"/>
      <c r="MIN170" s="247"/>
      <c r="MIO170" s="247"/>
      <c r="MIP170" s="247"/>
      <c r="MIQ170" s="247"/>
      <c r="MIR170" s="248"/>
      <c r="MIS170" s="248"/>
      <c r="MIT170" s="248"/>
      <c r="MIU170" s="248"/>
      <c r="MIV170" s="247"/>
      <c r="MIW170" s="247"/>
      <c r="MIX170" s="247"/>
      <c r="MIY170" s="247"/>
      <c r="MIZ170" s="248"/>
      <c r="MJA170" s="248"/>
      <c r="MJB170" s="248"/>
      <c r="MJC170" s="248"/>
      <c r="MJD170" s="247"/>
      <c r="MJE170" s="247"/>
      <c r="MJF170" s="247"/>
      <c r="MJG170" s="247"/>
      <c r="MJH170" s="248"/>
      <c r="MJI170" s="248"/>
      <c r="MJJ170" s="248"/>
      <c r="MJK170" s="248"/>
      <c r="MJL170" s="247"/>
      <c r="MJM170" s="247"/>
      <c r="MJN170" s="247"/>
      <c r="MJO170" s="247"/>
      <c r="MJP170" s="248"/>
      <c r="MJQ170" s="248"/>
      <c r="MJR170" s="248"/>
      <c r="MJS170" s="248"/>
      <c r="MJT170" s="247"/>
      <c r="MJU170" s="247"/>
      <c r="MJV170" s="247"/>
      <c r="MJW170" s="247"/>
      <c r="MJX170" s="248"/>
      <c r="MJY170" s="248"/>
      <c r="MJZ170" s="248"/>
      <c r="MKA170" s="248"/>
      <c r="MKB170" s="247"/>
      <c r="MKC170" s="247"/>
      <c r="MKD170" s="247"/>
      <c r="MKE170" s="247"/>
      <c r="MKF170" s="248"/>
      <c r="MKG170" s="248"/>
      <c r="MKH170" s="248"/>
      <c r="MKI170" s="248"/>
      <c r="MKJ170" s="247"/>
      <c r="MKK170" s="247"/>
      <c r="MKL170" s="247"/>
      <c r="MKM170" s="247"/>
      <c r="MKN170" s="248"/>
      <c r="MKO170" s="248"/>
      <c r="MKP170" s="248"/>
      <c r="MKQ170" s="248"/>
      <c r="MKR170" s="247"/>
      <c r="MKS170" s="247"/>
      <c r="MKT170" s="247"/>
      <c r="MKU170" s="247"/>
      <c r="MKV170" s="248"/>
      <c r="MKW170" s="248"/>
      <c r="MKX170" s="248"/>
      <c r="MKY170" s="248"/>
      <c r="MKZ170" s="247"/>
      <c r="MLA170" s="247"/>
      <c r="MLB170" s="247"/>
      <c r="MLC170" s="247"/>
      <c r="MLD170" s="248"/>
      <c r="MLE170" s="248"/>
      <c r="MLF170" s="248"/>
      <c r="MLG170" s="248"/>
      <c r="MLH170" s="247"/>
      <c r="MLI170" s="247"/>
      <c r="MLJ170" s="247"/>
      <c r="MLK170" s="247"/>
      <c r="MLL170" s="248"/>
      <c r="MLM170" s="248"/>
      <c r="MLN170" s="248"/>
      <c r="MLO170" s="248"/>
      <c r="MLP170" s="247"/>
      <c r="MLQ170" s="247"/>
      <c r="MLR170" s="247"/>
      <c r="MLS170" s="247"/>
      <c r="MLT170" s="248"/>
      <c r="MLU170" s="248"/>
      <c r="MLV170" s="248"/>
      <c r="MLW170" s="248"/>
      <c r="MLX170" s="247"/>
      <c r="MLY170" s="247"/>
      <c r="MLZ170" s="247"/>
      <c r="MMA170" s="247"/>
      <c r="MMB170" s="248"/>
      <c r="MMC170" s="248"/>
      <c r="MMD170" s="248"/>
      <c r="MME170" s="248"/>
      <c r="MMF170" s="247"/>
      <c r="MMG170" s="247"/>
      <c r="MMH170" s="247"/>
      <c r="MMI170" s="247"/>
      <c r="MMJ170" s="248"/>
      <c r="MMK170" s="248"/>
      <c r="MML170" s="248"/>
      <c r="MMM170" s="248"/>
      <c r="MMN170" s="247"/>
      <c r="MMO170" s="247"/>
      <c r="MMP170" s="247"/>
      <c r="MMQ170" s="247"/>
      <c r="MMR170" s="248"/>
      <c r="MMS170" s="248"/>
      <c r="MMT170" s="248"/>
      <c r="MMU170" s="248"/>
      <c r="MMV170" s="247"/>
      <c r="MMW170" s="247"/>
      <c r="MMX170" s="247"/>
      <c r="MMY170" s="247"/>
      <c r="MMZ170" s="248"/>
      <c r="MNA170" s="248"/>
      <c r="MNB170" s="248"/>
      <c r="MNC170" s="248"/>
      <c r="MND170" s="247"/>
      <c r="MNE170" s="247"/>
      <c r="MNF170" s="247"/>
      <c r="MNG170" s="247"/>
      <c r="MNH170" s="248"/>
      <c r="MNI170" s="248"/>
      <c r="MNJ170" s="248"/>
      <c r="MNK170" s="248"/>
      <c r="MNL170" s="247"/>
      <c r="MNM170" s="247"/>
      <c r="MNN170" s="247"/>
      <c r="MNO170" s="247"/>
      <c r="MNP170" s="248"/>
      <c r="MNQ170" s="248"/>
      <c r="MNR170" s="248"/>
      <c r="MNS170" s="248"/>
      <c r="MNT170" s="247"/>
      <c r="MNU170" s="247"/>
      <c r="MNV170" s="247"/>
      <c r="MNW170" s="247"/>
      <c r="MNX170" s="248"/>
      <c r="MNY170" s="248"/>
      <c r="MNZ170" s="248"/>
      <c r="MOA170" s="248"/>
      <c r="MOB170" s="247"/>
      <c r="MOC170" s="247"/>
      <c r="MOD170" s="247"/>
      <c r="MOE170" s="247"/>
      <c r="MOF170" s="248"/>
      <c r="MOG170" s="248"/>
      <c r="MOH170" s="248"/>
      <c r="MOI170" s="248"/>
      <c r="MOJ170" s="247"/>
      <c r="MOK170" s="247"/>
      <c r="MOL170" s="247"/>
      <c r="MOM170" s="247"/>
      <c r="MON170" s="248"/>
      <c r="MOO170" s="248"/>
      <c r="MOP170" s="248"/>
      <c r="MOQ170" s="248"/>
      <c r="MOR170" s="247"/>
      <c r="MOS170" s="247"/>
      <c r="MOT170" s="247"/>
      <c r="MOU170" s="247"/>
      <c r="MOV170" s="248"/>
      <c r="MOW170" s="248"/>
      <c r="MOX170" s="248"/>
      <c r="MOY170" s="248"/>
      <c r="MOZ170" s="247"/>
      <c r="MPA170" s="247"/>
      <c r="MPB170" s="247"/>
      <c r="MPC170" s="247"/>
      <c r="MPD170" s="248"/>
      <c r="MPE170" s="248"/>
      <c r="MPF170" s="248"/>
      <c r="MPG170" s="248"/>
      <c r="MPH170" s="247"/>
      <c r="MPI170" s="247"/>
      <c r="MPJ170" s="247"/>
      <c r="MPK170" s="247"/>
      <c r="MPL170" s="248"/>
      <c r="MPM170" s="248"/>
      <c r="MPN170" s="248"/>
      <c r="MPO170" s="248"/>
      <c r="MPP170" s="247"/>
      <c r="MPQ170" s="247"/>
      <c r="MPR170" s="247"/>
      <c r="MPS170" s="247"/>
      <c r="MPT170" s="248"/>
      <c r="MPU170" s="248"/>
      <c r="MPV170" s="248"/>
      <c r="MPW170" s="248"/>
      <c r="MPX170" s="247"/>
      <c r="MPY170" s="247"/>
      <c r="MPZ170" s="247"/>
      <c r="MQA170" s="247"/>
      <c r="MQB170" s="248"/>
      <c r="MQC170" s="248"/>
      <c r="MQD170" s="248"/>
      <c r="MQE170" s="248"/>
      <c r="MQF170" s="247"/>
      <c r="MQG170" s="247"/>
      <c r="MQH170" s="247"/>
      <c r="MQI170" s="247"/>
      <c r="MQJ170" s="248"/>
      <c r="MQK170" s="248"/>
      <c r="MQL170" s="248"/>
      <c r="MQM170" s="248"/>
      <c r="MQN170" s="247"/>
      <c r="MQO170" s="247"/>
      <c r="MQP170" s="247"/>
      <c r="MQQ170" s="247"/>
      <c r="MQR170" s="248"/>
      <c r="MQS170" s="248"/>
      <c r="MQT170" s="248"/>
      <c r="MQU170" s="248"/>
      <c r="MQV170" s="247"/>
      <c r="MQW170" s="247"/>
      <c r="MQX170" s="247"/>
      <c r="MQY170" s="247"/>
      <c r="MQZ170" s="248"/>
      <c r="MRA170" s="248"/>
      <c r="MRB170" s="248"/>
      <c r="MRC170" s="248"/>
      <c r="MRD170" s="247"/>
      <c r="MRE170" s="247"/>
      <c r="MRF170" s="247"/>
      <c r="MRG170" s="247"/>
      <c r="MRH170" s="248"/>
      <c r="MRI170" s="248"/>
      <c r="MRJ170" s="248"/>
      <c r="MRK170" s="248"/>
      <c r="MRL170" s="247"/>
      <c r="MRM170" s="247"/>
      <c r="MRN170" s="247"/>
      <c r="MRO170" s="247"/>
      <c r="MRP170" s="248"/>
      <c r="MRQ170" s="248"/>
      <c r="MRR170" s="248"/>
      <c r="MRS170" s="248"/>
      <c r="MRT170" s="247"/>
      <c r="MRU170" s="247"/>
      <c r="MRV170" s="247"/>
      <c r="MRW170" s="247"/>
      <c r="MRX170" s="248"/>
      <c r="MRY170" s="248"/>
      <c r="MRZ170" s="248"/>
      <c r="MSA170" s="248"/>
      <c r="MSB170" s="247"/>
      <c r="MSC170" s="247"/>
      <c r="MSD170" s="247"/>
      <c r="MSE170" s="247"/>
      <c r="MSF170" s="248"/>
      <c r="MSG170" s="248"/>
      <c r="MSH170" s="248"/>
      <c r="MSI170" s="248"/>
      <c r="MSJ170" s="247"/>
      <c r="MSK170" s="247"/>
      <c r="MSL170" s="247"/>
      <c r="MSM170" s="247"/>
      <c r="MSN170" s="248"/>
      <c r="MSO170" s="248"/>
      <c r="MSP170" s="248"/>
      <c r="MSQ170" s="248"/>
      <c r="MSR170" s="247"/>
      <c r="MSS170" s="247"/>
      <c r="MST170" s="247"/>
      <c r="MSU170" s="247"/>
      <c r="MSV170" s="248"/>
      <c r="MSW170" s="248"/>
      <c r="MSX170" s="248"/>
      <c r="MSY170" s="248"/>
      <c r="MSZ170" s="247"/>
      <c r="MTA170" s="247"/>
      <c r="MTB170" s="247"/>
      <c r="MTC170" s="247"/>
      <c r="MTD170" s="248"/>
      <c r="MTE170" s="248"/>
      <c r="MTF170" s="248"/>
      <c r="MTG170" s="248"/>
      <c r="MTH170" s="247"/>
      <c r="MTI170" s="247"/>
      <c r="MTJ170" s="247"/>
      <c r="MTK170" s="247"/>
      <c r="MTL170" s="248"/>
      <c r="MTM170" s="248"/>
      <c r="MTN170" s="248"/>
      <c r="MTO170" s="248"/>
      <c r="MTP170" s="247"/>
      <c r="MTQ170" s="247"/>
      <c r="MTR170" s="247"/>
      <c r="MTS170" s="247"/>
      <c r="MTT170" s="248"/>
      <c r="MTU170" s="248"/>
      <c r="MTV170" s="248"/>
      <c r="MTW170" s="248"/>
      <c r="MTX170" s="247"/>
      <c r="MTY170" s="247"/>
      <c r="MTZ170" s="247"/>
      <c r="MUA170" s="247"/>
      <c r="MUB170" s="248"/>
      <c r="MUC170" s="248"/>
      <c r="MUD170" s="248"/>
      <c r="MUE170" s="248"/>
      <c r="MUF170" s="247"/>
      <c r="MUG170" s="247"/>
      <c r="MUH170" s="247"/>
      <c r="MUI170" s="247"/>
      <c r="MUJ170" s="248"/>
      <c r="MUK170" s="248"/>
      <c r="MUL170" s="248"/>
      <c r="MUM170" s="248"/>
      <c r="MUN170" s="247"/>
      <c r="MUO170" s="247"/>
      <c r="MUP170" s="247"/>
      <c r="MUQ170" s="247"/>
      <c r="MUR170" s="248"/>
      <c r="MUS170" s="248"/>
      <c r="MUT170" s="248"/>
      <c r="MUU170" s="248"/>
      <c r="MUV170" s="247"/>
      <c r="MUW170" s="247"/>
      <c r="MUX170" s="247"/>
      <c r="MUY170" s="247"/>
      <c r="MUZ170" s="248"/>
      <c r="MVA170" s="248"/>
      <c r="MVB170" s="248"/>
      <c r="MVC170" s="248"/>
      <c r="MVD170" s="247"/>
      <c r="MVE170" s="247"/>
      <c r="MVF170" s="247"/>
      <c r="MVG170" s="247"/>
      <c r="MVH170" s="248"/>
      <c r="MVI170" s="248"/>
      <c r="MVJ170" s="248"/>
      <c r="MVK170" s="248"/>
      <c r="MVL170" s="247"/>
      <c r="MVM170" s="247"/>
      <c r="MVN170" s="247"/>
      <c r="MVO170" s="247"/>
      <c r="MVP170" s="248"/>
      <c r="MVQ170" s="248"/>
      <c r="MVR170" s="248"/>
      <c r="MVS170" s="248"/>
      <c r="MVT170" s="247"/>
      <c r="MVU170" s="247"/>
      <c r="MVV170" s="247"/>
      <c r="MVW170" s="247"/>
      <c r="MVX170" s="248"/>
      <c r="MVY170" s="248"/>
      <c r="MVZ170" s="248"/>
      <c r="MWA170" s="248"/>
      <c r="MWB170" s="247"/>
      <c r="MWC170" s="247"/>
      <c r="MWD170" s="247"/>
      <c r="MWE170" s="247"/>
      <c r="MWF170" s="248"/>
      <c r="MWG170" s="248"/>
      <c r="MWH170" s="248"/>
      <c r="MWI170" s="248"/>
      <c r="MWJ170" s="247"/>
      <c r="MWK170" s="247"/>
      <c r="MWL170" s="247"/>
      <c r="MWM170" s="247"/>
      <c r="MWN170" s="248"/>
      <c r="MWO170" s="248"/>
      <c r="MWP170" s="248"/>
      <c r="MWQ170" s="248"/>
      <c r="MWR170" s="247"/>
      <c r="MWS170" s="247"/>
      <c r="MWT170" s="247"/>
      <c r="MWU170" s="247"/>
      <c r="MWV170" s="248"/>
      <c r="MWW170" s="248"/>
      <c r="MWX170" s="248"/>
      <c r="MWY170" s="248"/>
      <c r="MWZ170" s="247"/>
      <c r="MXA170" s="247"/>
      <c r="MXB170" s="247"/>
      <c r="MXC170" s="247"/>
      <c r="MXD170" s="248"/>
      <c r="MXE170" s="248"/>
      <c r="MXF170" s="248"/>
      <c r="MXG170" s="248"/>
      <c r="MXH170" s="247"/>
      <c r="MXI170" s="247"/>
      <c r="MXJ170" s="247"/>
      <c r="MXK170" s="247"/>
      <c r="MXL170" s="248"/>
      <c r="MXM170" s="248"/>
      <c r="MXN170" s="248"/>
      <c r="MXO170" s="248"/>
      <c r="MXP170" s="247"/>
      <c r="MXQ170" s="247"/>
      <c r="MXR170" s="247"/>
      <c r="MXS170" s="247"/>
      <c r="MXT170" s="248"/>
      <c r="MXU170" s="248"/>
      <c r="MXV170" s="248"/>
      <c r="MXW170" s="248"/>
      <c r="MXX170" s="247"/>
      <c r="MXY170" s="247"/>
      <c r="MXZ170" s="247"/>
      <c r="MYA170" s="247"/>
      <c r="MYB170" s="248"/>
      <c r="MYC170" s="248"/>
      <c r="MYD170" s="248"/>
      <c r="MYE170" s="248"/>
      <c r="MYF170" s="247"/>
      <c r="MYG170" s="247"/>
      <c r="MYH170" s="247"/>
      <c r="MYI170" s="247"/>
      <c r="MYJ170" s="248"/>
      <c r="MYK170" s="248"/>
      <c r="MYL170" s="248"/>
      <c r="MYM170" s="248"/>
      <c r="MYN170" s="247"/>
      <c r="MYO170" s="247"/>
      <c r="MYP170" s="247"/>
      <c r="MYQ170" s="247"/>
      <c r="MYR170" s="248"/>
      <c r="MYS170" s="248"/>
      <c r="MYT170" s="248"/>
      <c r="MYU170" s="248"/>
      <c r="MYV170" s="247"/>
      <c r="MYW170" s="247"/>
      <c r="MYX170" s="247"/>
      <c r="MYY170" s="247"/>
      <c r="MYZ170" s="248"/>
      <c r="MZA170" s="248"/>
      <c r="MZB170" s="248"/>
      <c r="MZC170" s="248"/>
      <c r="MZD170" s="247"/>
      <c r="MZE170" s="247"/>
      <c r="MZF170" s="247"/>
      <c r="MZG170" s="247"/>
      <c r="MZH170" s="248"/>
      <c r="MZI170" s="248"/>
      <c r="MZJ170" s="248"/>
      <c r="MZK170" s="248"/>
      <c r="MZL170" s="247"/>
      <c r="MZM170" s="247"/>
      <c r="MZN170" s="247"/>
      <c r="MZO170" s="247"/>
      <c r="MZP170" s="248"/>
      <c r="MZQ170" s="248"/>
      <c r="MZR170" s="248"/>
      <c r="MZS170" s="248"/>
      <c r="MZT170" s="247"/>
      <c r="MZU170" s="247"/>
      <c r="MZV170" s="247"/>
      <c r="MZW170" s="247"/>
      <c r="MZX170" s="248"/>
      <c r="MZY170" s="248"/>
      <c r="MZZ170" s="248"/>
      <c r="NAA170" s="248"/>
      <c r="NAB170" s="247"/>
      <c r="NAC170" s="247"/>
      <c r="NAD170" s="247"/>
      <c r="NAE170" s="247"/>
      <c r="NAF170" s="248"/>
      <c r="NAG170" s="248"/>
      <c r="NAH170" s="248"/>
      <c r="NAI170" s="248"/>
      <c r="NAJ170" s="247"/>
      <c r="NAK170" s="247"/>
      <c r="NAL170" s="247"/>
      <c r="NAM170" s="247"/>
      <c r="NAN170" s="248"/>
      <c r="NAO170" s="248"/>
      <c r="NAP170" s="248"/>
      <c r="NAQ170" s="248"/>
      <c r="NAR170" s="247"/>
      <c r="NAS170" s="247"/>
      <c r="NAT170" s="247"/>
      <c r="NAU170" s="247"/>
      <c r="NAV170" s="248"/>
      <c r="NAW170" s="248"/>
      <c r="NAX170" s="248"/>
      <c r="NAY170" s="248"/>
      <c r="NAZ170" s="247"/>
      <c r="NBA170" s="247"/>
      <c r="NBB170" s="247"/>
      <c r="NBC170" s="247"/>
      <c r="NBD170" s="248"/>
      <c r="NBE170" s="248"/>
      <c r="NBF170" s="248"/>
      <c r="NBG170" s="248"/>
      <c r="NBH170" s="247"/>
      <c r="NBI170" s="247"/>
      <c r="NBJ170" s="247"/>
      <c r="NBK170" s="247"/>
      <c r="NBL170" s="248"/>
      <c r="NBM170" s="248"/>
      <c r="NBN170" s="248"/>
      <c r="NBO170" s="248"/>
      <c r="NBP170" s="247"/>
      <c r="NBQ170" s="247"/>
      <c r="NBR170" s="247"/>
      <c r="NBS170" s="247"/>
      <c r="NBT170" s="248"/>
      <c r="NBU170" s="248"/>
      <c r="NBV170" s="248"/>
      <c r="NBW170" s="248"/>
      <c r="NBX170" s="247"/>
      <c r="NBY170" s="247"/>
      <c r="NBZ170" s="247"/>
      <c r="NCA170" s="247"/>
      <c r="NCB170" s="248"/>
      <c r="NCC170" s="248"/>
      <c r="NCD170" s="248"/>
      <c r="NCE170" s="248"/>
      <c r="NCF170" s="247"/>
      <c r="NCG170" s="247"/>
      <c r="NCH170" s="247"/>
      <c r="NCI170" s="247"/>
      <c r="NCJ170" s="248"/>
      <c r="NCK170" s="248"/>
      <c r="NCL170" s="248"/>
      <c r="NCM170" s="248"/>
      <c r="NCN170" s="247"/>
      <c r="NCO170" s="247"/>
      <c r="NCP170" s="247"/>
      <c r="NCQ170" s="247"/>
      <c r="NCR170" s="248"/>
      <c r="NCS170" s="248"/>
      <c r="NCT170" s="248"/>
      <c r="NCU170" s="248"/>
      <c r="NCV170" s="247"/>
      <c r="NCW170" s="247"/>
      <c r="NCX170" s="247"/>
      <c r="NCY170" s="247"/>
      <c r="NCZ170" s="248"/>
      <c r="NDA170" s="248"/>
      <c r="NDB170" s="248"/>
      <c r="NDC170" s="248"/>
      <c r="NDD170" s="247"/>
      <c r="NDE170" s="247"/>
      <c r="NDF170" s="247"/>
      <c r="NDG170" s="247"/>
      <c r="NDH170" s="248"/>
      <c r="NDI170" s="248"/>
      <c r="NDJ170" s="248"/>
      <c r="NDK170" s="248"/>
      <c r="NDL170" s="247"/>
      <c r="NDM170" s="247"/>
      <c r="NDN170" s="247"/>
      <c r="NDO170" s="247"/>
      <c r="NDP170" s="248"/>
      <c r="NDQ170" s="248"/>
      <c r="NDR170" s="248"/>
      <c r="NDS170" s="248"/>
      <c r="NDT170" s="247"/>
      <c r="NDU170" s="247"/>
      <c r="NDV170" s="247"/>
      <c r="NDW170" s="247"/>
      <c r="NDX170" s="248"/>
      <c r="NDY170" s="248"/>
      <c r="NDZ170" s="248"/>
      <c r="NEA170" s="248"/>
      <c r="NEB170" s="247"/>
      <c r="NEC170" s="247"/>
      <c r="NED170" s="247"/>
      <c r="NEE170" s="247"/>
      <c r="NEF170" s="248"/>
      <c r="NEG170" s="248"/>
      <c r="NEH170" s="248"/>
      <c r="NEI170" s="248"/>
      <c r="NEJ170" s="247"/>
      <c r="NEK170" s="247"/>
      <c r="NEL170" s="247"/>
      <c r="NEM170" s="247"/>
      <c r="NEN170" s="248"/>
      <c r="NEO170" s="248"/>
      <c r="NEP170" s="248"/>
      <c r="NEQ170" s="248"/>
      <c r="NER170" s="247"/>
      <c r="NES170" s="247"/>
      <c r="NET170" s="247"/>
      <c r="NEU170" s="247"/>
      <c r="NEV170" s="248"/>
      <c r="NEW170" s="248"/>
      <c r="NEX170" s="248"/>
      <c r="NEY170" s="248"/>
      <c r="NEZ170" s="247"/>
      <c r="NFA170" s="247"/>
      <c r="NFB170" s="247"/>
      <c r="NFC170" s="247"/>
      <c r="NFD170" s="248"/>
      <c r="NFE170" s="248"/>
      <c r="NFF170" s="248"/>
      <c r="NFG170" s="248"/>
      <c r="NFH170" s="247"/>
      <c r="NFI170" s="247"/>
      <c r="NFJ170" s="247"/>
      <c r="NFK170" s="247"/>
      <c r="NFL170" s="248"/>
      <c r="NFM170" s="248"/>
      <c r="NFN170" s="248"/>
      <c r="NFO170" s="248"/>
      <c r="NFP170" s="247"/>
      <c r="NFQ170" s="247"/>
      <c r="NFR170" s="247"/>
      <c r="NFS170" s="247"/>
      <c r="NFT170" s="248"/>
      <c r="NFU170" s="248"/>
      <c r="NFV170" s="248"/>
      <c r="NFW170" s="248"/>
      <c r="NFX170" s="247"/>
      <c r="NFY170" s="247"/>
      <c r="NFZ170" s="247"/>
      <c r="NGA170" s="247"/>
      <c r="NGB170" s="248"/>
      <c r="NGC170" s="248"/>
      <c r="NGD170" s="248"/>
      <c r="NGE170" s="248"/>
      <c r="NGF170" s="247"/>
      <c r="NGG170" s="247"/>
      <c r="NGH170" s="247"/>
      <c r="NGI170" s="247"/>
      <c r="NGJ170" s="248"/>
      <c r="NGK170" s="248"/>
      <c r="NGL170" s="248"/>
      <c r="NGM170" s="248"/>
      <c r="NGN170" s="247"/>
      <c r="NGO170" s="247"/>
      <c r="NGP170" s="247"/>
      <c r="NGQ170" s="247"/>
      <c r="NGR170" s="248"/>
      <c r="NGS170" s="248"/>
      <c r="NGT170" s="248"/>
      <c r="NGU170" s="248"/>
      <c r="NGV170" s="247"/>
      <c r="NGW170" s="247"/>
      <c r="NGX170" s="247"/>
      <c r="NGY170" s="247"/>
      <c r="NGZ170" s="248"/>
      <c r="NHA170" s="248"/>
      <c r="NHB170" s="248"/>
      <c r="NHC170" s="248"/>
      <c r="NHD170" s="247"/>
      <c r="NHE170" s="247"/>
      <c r="NHF170" s="247"/>
      <c r="NHG170" s="247"/>
      <c r="NHH170" s="248"/>
      <c r="NHI170" s="248"/>
      <c r="NHJ170" s="248"/>
      <c r="NHK170" s="248"/>
      <c r="NHL170" s="247"/>
      <c r="NHM170" s="247"/>
      <c r="NHN170" s="247"/>
      <c r="NHO170" s="247"/>
      <c r="NHP170" s="248"/>
      <c r="NHQ170" s="248"/>
      <c r="NHR170" s="248"/>
      <c r="NHS170" s="248"/>
      <c r="NHT170" s="247"/>
      <c r="NHU170" s="247"/>
      <c r="NHV170" s="247"/>
      <c r="NHW170" s="247"/>
      <c r="NHX170" s="248"/>
      <c r="NHY170" s="248"/>
      <c r="NHZ170" s="248"/>
      <c r="NIA170" s="248"/>
      <c r="NIB170" s="247"/>
      <c r="NIC170" s="247"/>
      <c r="NID170" s="247"/>
      <c r="NIE170" s="247"/>
      <c r="NIF170" s="248"/>
      <c r="NIG170" s="248"/>
      <c r="NIH170" s="248"/>
      <c r="NII170" s="248"/>
      <c r="NIJ170" s="247"/>
      <c r="NIK170" s="247"/>
      <c r="NIL170" s="247"/>
      <c r="NIM170" s="247"/>
      <c r="NIN170" s="248"/>
      <c r="NIO170" s="248"/>
      <c r="NIP170" s="248"/>
      <c r="NIQ170" s="248"/>
      <c r="NIR170" s="247"/>
      <c r="NIS170" s="247"/>
      <c r="NIT170" s="247"/>
      <c r="NIU170" s="247"/>
      <c r="NIV170" s="248"/>
      <c r="NIW170" s="248"/>
      <c r="NIX170" s="248"/>
      <c r="NIY170" s="248"/>
      <c r="NIZ170" s="247"/>
      <c r="NJA170" s="247"/>
      <c r="NJB170" s="247"/>
      <c r="NJC170" s="247"/>
      <c r="NJD170" s="248"/>
      <c r="NJE170" s="248"/>
      <c r="NJF170" s="248"/>
      <c r="NJG170" s="248"/>
      <c r="NJH170" s="247"/>
      <c r="NJI170" s="247"/>
      <c r="NJJ170" s="247"/>
      <c r="NJK170" s="247"/>
      <c r="NJL170" s="248"/>
      <c r="NJM170" s="248"/>
      <c r="NJN170" s="248"/>
      <c r="NJO170" s="248"/>
      <c r="NJP170" s="247"/>
      <c r="NJQ170" s="247"/>
      <c r="NJR170" s="247"/>
      <c r="NJS170" s="247"/>
      <c r="NJT170" s="248"/>
      <c r="NJU170" s="248"/>
      <c r="NJV170" s="248"/>
      <c r="NJW170" s="248"/>
      <c r="NJX170" s="247"/>
      <c r="NJY170" s="247"/>
      <c r="NJZ170" s="247"/>
      <c r="NKA170" s="247"/>
      <c r="NKB170" s="248"/>
      <c r="NKC170" s="248"/>
      <c r="NKD170" s="248"/>
      <c r="NKE170" s="248"/>
      <c r="NKF170" s="247"/>
      <c r="NKG170" s="247"/>
      <c r="NKH170" s="247"/>
      <c r="NKI170" s="247"/>
      <c r="NKJ170" s="248"/>
      <c r="NKK170" s="248"/>
      <c r="NKL170" s="248"/>
      <c r="NKM170" s="248"/>
      <c r="NKN170" s="247"/>
      <c r="NKO170" s="247"/>
      <c r="NKP170" s="247"/>
      <c r="NKQ170" s="247"/>
      <c r="NKR170" s="248"/>
      <c r="NKS170" s="248"/>
      <c r="NKT170" s="248"/>
      <c r="NKU170" s="248"/>
      <c r="NKV170" s="247"/>
      <c r="NKW170" s="247"/>
      <c r="NKX170" s="247"/>
      <c r="NKY170" s="247"/>
      <c r="NKZ170" s="248"/>
      <c r="NLA170" s="248"/>
      <c r="NLB170" s="248"/>
      <c r="NLC170" s="248"/>
      <c r="NLD170" s="247"/>
      <c r="NLE170" s="247"/>
      <c r="NLF170" s="247"/>
      <c r="NLG170" s="247"/>
      <c r="NLH170" s="248"/>
      <c r="NLI170" s="248"/>
      <c r="NLJ170" s="248"/>
      <c r="NLK170" s="248"/>
      <c r="NLL170" s="247"/>
      <c r="NLM170" s="247"/>
      <c r="NLN170" s="247"/>
      <c r="NLO170" s="247"/>
      <c r="NLP170" s="248"/>
      <c r="NLQ170" s="248"/>
      <c r="NLR170" s="248"/>
      <c r="NLS170" s="248"/>
      <c r="NLT170" s="247"/>
      <c r="NLU170" s="247"/>
      <c r="NLV170" s="247"/>
      <c r="NLW170" s="247"/>
      <c r="NLX170" s="248"/>
      <c r="NLY170" s="248"/>
      <c r="NLZ170" s="248"/>
      <c r="NMA170" s="248"/>
      <c r="NMB170" s="247"/>
      <c r="NMC170" s="247"/>
      <c r="NMD170" s="247"/>
      <c r="NME170" s="247"/>
      <c r="NMF170" s="248"/>
      <c r="NMG170" s="248"/>
      <c r="NMH170" s="248"/>
      <c r="NMI170" s="248"/>
      <c r="NMJ170" s="247"/>
      <c r="NMK170" s="247"/>
      <c r="NML170" s="247"/>
      <c r="NMM170" s="247"/>
      <c r="NMN170" s="248"/>
      <c r="NMO170" s="248"/>
      <c r="NMP170" s="248"/>
      <c r="NMQ170" s="248"/>
      <c r="NMR170" s="247"/>
      <c r="NMS170" s="247"/>
      <c r="NMT170" s="247"/>
      <c r="NMU170" s="247"/>
      <c r="NMV170" s="248"/>
      <c r="NMW170" s="248"/>
      <c r="NMX170" s="248"/>
      <c r="NMY170" s="248"/>
      <c r="NMZ170" s="247"/>
      <c r="NNA170" s="247"/>
      <c r="NNB170" s="247"/>
      <c r="NNC170" s="247"/>
      <c r="NND170" s="248"/>
      <c r="NNE170" s="248"/>
      <c r="NNF170" s="248"/>
      <c r="NNG170" s="248"/>
      <c r="NNH170" s="247"/>
      <c r="NNI170" s="247"/>
      <c r="NNJ170" s="247"/>
      <c r="NNK170" s="247"/>
      <c r="NNL170" s="248"/>
      <c r="NNM170" s="248"/>
      <c r="NNN170" s="248"/>
      <c r="NNO170" s="248"/>
      <c r="NNP170" s="247"/>
      <c r="NNQ170" s="247"/>
      <c r="NNR170" s="247"/>
      <c r="NNS170" s="247"/>
      <c r="NNT170" s="248"/>
      <c r="NNU170" s="248"/>
      <c r="NNV170" s="248"/>
      <c r="NNW170" s="248"/>
      <c r="NNX170" s="247"/>
      <c r="NNY170" s="247"/>
      <c r="NNZ170" s="247"/>
      <c r="NOA170" s="247"/>
      <c r="NOB170" s="248"/>
      <c r="NOC170" s="248"/>
      <c r="NOD170" s="248"/>
      <c r="NOE170" s="248"/>
      <c r="NOF170" s="247"/>
      <c r="NOG170" s="247"/>
      <c r="NOH170" s="247"/>
      <c r="NOI170" s="247"/>
      <c r="NOJ170" s="248"/>
      <c r="NOK170" s="248"/>
      <c r="NOL170" s="248"/>
      <c r="NOM170" s="248"/>
      <c r="NON170" s="247"/>
      <c r="NOO170" s="247"/>
      <c r="NOP170" s="247"/>
      <c r="NOQ170" s="247"/>
      <c r="NOR170" s="248"/>
      <c r="NOS170" s="248"/>
      <c r="NOT170" s="248"/>
      <c r="NOU170" s="248"/>
      <c r="NOV170" s="247"/>
      <c r="NOW170" s="247"/>
      <c r="NOX170" s="247"/>
      <c r="NOY170" s="247"/>
      <c r="NOZ170" s="248"/>
      <c r="NPA170" s="248"/>
      <c r="NPB170" s="248"/>
      <c r="NPC170" s="248"/>
      <c r="NPD170" s="247"/>
      <c r="NPE170" s="247"/>
      <c r="NPF170" s="247"/>
      <c r="NPG170" s="247"/>
      <c r="NPH170" s="248"/>
      <c r="NPI170" s="248"/>
      <c r="NPJ170" s="248"/>
      <c r="NPK170" s="248"/>
      <c r="NPL170" s="247"/>
      <c r="NPM170" s="247"/>
      <c r="NPN170" s="247"/>
      <c r="NPO170" s="247"/>
      <c r="NPP170" s="248"/>
      <c r="NPQ170" s="248"/>
      <c r="NPR170" s="248"/>
      <c r="NPS170" s="248"/>
      <c r="NPT170" s="247"/>
      <c r="NPU170" s="247"/>
      <c r="NPV170" s="247"/>
      <c r="NPW170" s="247"/>
      <c r="NPX170" s="248"/>
      <c r="NPY170" s="248"/>
      <c r="NPZ170" s="248"/>
      <c r="NQA170" s="248"/>
      <c r="NQB170" s="247"/>
      <c r="NQC170" s="247"/>
      <c r="NQD170" s="247"/>
      <c r="NQE170" s="247"/>
      <c r="NQF170" s="248"/>
      <c r="NQG170" s="248"/>
      <c r="NQH170" s="248"/>
      <c r="NQI170" s="248"/>
      <c r="NQJ170" s="247"/>
      <c r="NQK170" s="247"/>
      <c r="NQL170" s="247"/>
      <c r="NQM170" s="247"/>
      <c r="NQN170" s="248"/>
      <c r="NQO170" s="248"/>
      <c r="NQP170" s="248"/>
      <c r="NQQ170" s="248"/>
      <c r="NQR170" s="247"/>
      <c r="NQS170" s="247"/>
      <c r="NQT170" s="247"/>
      <c r="NQU170" s="247"/>
      <c r="NQV170" s="248"/>
      <c r="NQW170" s="248"/>
      <c r="NQX170" s="248"/>
      <c r="NQY170" s="248"/>
      <c r="NQZ170" s="247"/>
      <c r="NRA170" s="247"/>
      <c r="NRB170" s="247"/>
      <c r="NRC170" s="247"/>
      <c r="NRD170" s="248"/>
      <c r="NRE170" s="248"/>
      <c r="NRF170" s="248"/>
      <c r="NRG170" s="248"/>
      <c r="NRH170" s="247"/>
      <c r="NRI170" s="247"/>
      <c r="NRJ170" s="247"/>
      <c r="NRK170" s="247"/>
      <c r="NRL170" s="248"/>
      <c r="NRM170" s="248"/>
      <c r="NRN170" s="248"/>
      <c r="NRO170" s="248"/>
      <c r="NRP170" s="247"/>
      <c r="NRQ170" s="247"/>
      <c r="NRR170" s="247"/>
      <c r="NRS170" s="247"/>
      <c r="NRT170" s="248"/>
      <c r="NRU170" s="248"/>
      <c r="NRV170" s="248"/>
      <c r="NRW170" s="248"/>
      <c r="NRX170" s="247"/>
      <c r="NRY170" s="247"/>
      <c r="NRZ170" s="247"/>
      <c r="NSA170" s="247"/>
      <c r="NSB170" s="248"/>
      <c r="NSC170" s="248"/>
      <c r="NSD170" s="248"/>
      <c r="NSE170" s="248"/>
      <c r="NSF170" s="247"/>
      <c r="NSG170" s="247"/>
      <c r="NSH170" s="247"/>
      <c r="NSI170" s="247"/>
      <c r="NSJ170" s="248"/>
      <c r="NSK170" s="248"/>
      <c r="NSL170" s="248"/>
      <c r="NSM170" s="248"/>
      <c r="NSN170" s="247"/>
      <c r="NSO170" s="247"/>
      <c r="NSP170" s="247"/>
      <c r="NSQ170" s="247"/>
      <c r="NSR170" s="248"/>
      <c r="NSS170" s="248"/>
      <c r="NST170" s="248"/>
      <c r="NSU170" s="248"/>
      <c r="NSV170" s="247"/>
      <c r="NSW170" s="247"/>
      <c r="NSX170" s="247"/>
      <c r="NSY170" s="247"/>
      <c r="NSZ170" s="248"/>
      <c r="NTA170" s="248"/>
      <c r="NTB170" s="248"/>
      <c r="NTC170" s="248"/>
      <c r="NTD170" s="247"/>
      <c r="NTE170" s="247"/>
      <c r="NTF170" s="247"/>
      <c r="NTG170" s="247"/>
      <c r="NTH170" s="248"/>
      <c r="NTI170" s="248"/>
      <c r="NTJ170" s="248"/>
      <c r="NTK170" s="248"/>
      <c r="NTL170" s="247"/>
      <c r="NTM170" s="247"/>
      <c r="NTN170" s="247"/>
      <c r="NTO170" s="247"/>
      <c r="NTP170" s="248"/>
      <c r="NTQ170" s="248"/>
      <c r="NTR170" s="248"/>
      <c r="NTS170" s="248"/>
      <c r="NTT170" s="247"/>
      <c r="NTU170" s="247"/>
      <c r="NTV170" s="247"/>
      <c r="NTW170" s="247"/>
      <c r="NTX170" s="248"/>
      <c r="NTY170" s="248"/>
      <c r="NTZ170" s="248"/>
      <c r="NUA170" s="248"/>
      <c r="NUB170" s="247"/>
      <c r="NUC170" s="247"/>
      <c r="NUD170" s="247"/>
      <c r="NUE170" s="247"/>
      <c r="NUF170" s="248"/>
      <c r="NUG170" s="248"/>
      <c r="NUH170" s="248"/>
      <c r="NUI170" s="248"/>
      <c r="NUJ170" s="247"/>
      <c r="NUK170" s="247"/>
      <c r="NUL170" s="247"/>
      <c r="NUM170" s="247"/>
      <c r="NUN170" s="248"/>
      <c r="NUO170" s="248"/>
      <c r="NUP170" s="248"/>
      <c r="NUQ170" s="248"/>
      <c r="NUR170" s="247"/>
      <c r="NUS170" s="247"/>
      <c r="NUT170" s="247"/>
      <c r="NUU170" s="247"/>
      <c r="NUV170" s="248"/>
      <c r="NUW170" s="248"/>
      <c r="NUX170" s="248"/>
      <c r="NUY170" s="248"/>
      <c r="NUZ170" s="247"/>
      <c r="NVA170" s="247"/>
      <c r="NVB170" s="247"/>
      <c r="NVC170" s="247"/>
      <c r="NVD170" s="248"/>
      <c r="NVE170" s="248"/>
      <c r="NVF170" s="248"/>
      <c r="NVG170" s="248"/>
      <c r="NVH170" s="247"/>
      <c r="NVI170" s="247"/>
      <c r="NVJ170" s="247"/>
      <c r="NVK170" s="247"/>
      <c r="NVL170" s="248"/>
      <c r="NVM170" s="248"/>
      <c r="NVN170" s="248"/>
      <c r="NVO170" s="248"/>
      <c r="NVP170" s="247"/>
      <c r="NVQ170" s="247"/>
      <c r="NVR170" s="247"/>
      <c r="NVS170" s="247"/>
      <c r="NVT170" s="248"/>
      <c r="NVU170" s="248"/>
      <c r="NVV170" s="248"/>
      <c r="NVW170" s="248"/>
      <c r="NVX170" s="247"/>
      <c r="NVY170" s="247"/>
      <c r="NVZ170" s="247"/>
      <c r="NWA170" s="247"/>
      <c r="NWB170" s="248"/>
      <c r="NWC170" s="248"/>
      <c r="NWD170" s="248"/>
      <c r="NWE170" s="248"/>
      <c r="NWF170" s="247"/>
      <c r="NWG170" s="247"/>
      <c r="NWH170" s="247"/>
      <c r="NWI170" s="247"/>
      <c r="NWJ170" s="248"/>
      <c r="NWK170" s="248"/>
      <c r="NWL170" s="248"/>
      <c r="NWM170" s="248"/>
      <c r="NWN170" s="247"/>
      <c r="NWO170" s="247"/>
      <c r="NWP170" s="247"/>
      <c r="NWQ170" s="247"/>
      <c r="NWR170" s="248"/>
      <c r="NWS170" s="248"/>
      <c r="NWT170" s="248"/>
      <c r="NWU170" s="248"/>
      <c r="NWV170" s="247"/>
      <c r="NWW170" s="247"/>
      <c r="NWX170" s="247"/>
      <c r="NWY170" s="247"/>
      <c r="NWZ170" s="248"/>
      <c r="NXA170" s="248"/>
      <c r="NXB170" s="248"/>
      <c r="NXC170" s="248"/>
      <c r="NXD170" s="247"/>
      <c r="NXE170" s="247"/>
      <c r="NXF170" s="247"/>
      <c r="NXG170" s="247"/>
      <c r="NXH170" s="248"/>
      <c r="NXI170" s="248"/>
      <c r="NXJ170" s="248"/>
      <c r="NXK170" s="248"/>
      <c r="NXL170" s="247"/>
      <c r="NXM170" s="247"/>
      <c r="NXN170" s="247"/>
      <c r="NXO170" s="247"/>
      <c r="NXP170" s="248"/>
      <c r="NXQ170" s="248"/>
      <c r="NXR170" s="248"/>
      <c r="NXS170" s="248"/>
      <c r="NXT170" s="247"/>
      <c r="NXU170" s="247"/>
      <c r="NXV170" s="247"/>
      <c r="NXW170" s="247"/>
      <c r="NXX170" s="248"/>
      <c r="NXY170" s="248"/>
      <c r="NXZ170" s="248"/>
      <c r="NYA170" s="248"/>
      <c r="NYB170" s="247"/>
      <c r="NYC170" s="247"/>
      <c r="NYD170" s="247"/>
      <c r="NYE170" s="247"/>
      <c r="NYF170" s="248"/>
      <c r="NYG170" s="248"/>
      <c r="NYH170" s="248"/>
      <c r="NYI170" s="248"/>
      <c r="NYJ170" s="247"/>
      <c r="NYK170" s="247"/>
      <c r="NYL170" s="247"/>
      <c r="NYM170" s="247"/>
      <c r="NYN170" s="248"/>
      <c r="NYO170" s="248"/>
      <c r="NYP170" s="248"/>
      <c r="NYQ170" s="248"/>
      <c r="NYR170" s="247"/>
      <c r="NYS170" s="247"/>
      <c r="NYT170" s="247"/>
      <c r="NYU170" s="247"/>
      <c r="NYV170" s="248"/>
      <c r="NYW170" s="248"/>
      <c r="NYX170" s="248"/>
      <c r="NYY170" s="248"/>
      <c r="NYZ170" s="247"/>
      <c r="NZA170" s="247"/>
      <c r="NZB170" s="247"/>
      <c r="NZC170" s="247"/>
      <c r="NZD170" s="248"/>
      <c r="NZE170" s="248"/>
      <c r="NZF170" s="248"/>
      <c r="NZG170" s="248"/>
      <c r="NZH170" s="247"/>
      <c r="NZI170" s="247"/>
      <c r="NZJ170" s="247"/>
      <c r="NZK170" s="247"/>
      <c r="NZL170" s="248"/>
      <c r="NZM170" s="248"/>
      <c r="NZN170" s="248"/>
      <c r="NZO170" s="248"/>
      <c r="NZP170" s="247"/>
      <c r="NZQ170" s="247"/>
      <c r="NZR170" s="247"/>
      <c r="NZS170" s="247"/>
      <c r="NZT170" s="248"/>
      <c r="NZU170" s="248"/>
      <c r="NZV170" s="248"/>
      <c r="NZW170" s="248"/>
      <c r="NZX170" s="247"/>
      <c r="NZY170" s="247"/>
      <c r="NZZ170" s="247"/>
      <c r="OAA170" s="247"/>
      <c r="OAB170" s="248"/>
      <c r="OAC170" s="248"/>
      <c r="OAD170" s="248"/>
      <c r="OAE170" s="248"/>
      <c r="OAF170" s="247"/>
      <c r="OAG170" s="247"/>
      <c r="OAH170" s="247"/>
      <c r="OAI170" s="247"/>
      <c r="OAJ170" s="248"/>
      <c r="OAK170" s="248"/>
      <c r="OAL170" s="248"/>
      <c r="OAM170" s="248"/>
      <c r="OAN170" s="247"/>
      <c r="OAO170" s="247"/>
      <c r="OAP170" s="247"/>
      <c r="OAQ170" s="247"/>
      <c r="OAR170" s="248"/>
      <c r="OAS170" s="248"/>
      <c r="OAT170" s="248"/>
      <c r="OAU170" s="248"/>
      <c r="OAV170" s="247"/>
      <c r="OAW170" s="247"/>
      <c r="OAX170" s="247"/>
      <c r="OAY170" s="247"/>
      <c r="OAZ170" s="248"/>
      <c r="OBA170" s="248"/>
      <c r="OBB170" s="248"/>
      <c r="OBC170" s="248"/>
      <c r="OBD170" s="247"/>
      <c r="OBE170" s="247"/>
      <c r="OBF170" s="247"/>
      <c r="OBG170" s="247"/>
      <c r="OBH170" s="248"/>
      <c r="OBI170" s="248"/>
      <c r="OBJ170" s="248"/>
      <c r="OBK170" s="248"/>
      <c r="OBL170" s="247"/>
      <c r="OBM170" s="247"/>
      <c r="OBN170" s="247"/>
      <c r="OBO170" s="247"/>
      <c r="OBP170" s="248"/>
      <c r="OBQ170" s="248"/>
      <c r="OBR170" s="248"/>
      <c r="OBS170" s="248"/>
      <c r="OBT170" s="247"/>
      <c r="OBU170" s="247"/>
      <c r="OBV170" s="247"/>
      <c r="OBW170" s="247"/>
      <c r="OBX170" s="248"/>
      <c r="OBY170" s="248"/>
      <c r="OBZ170" s="248"/>
      <c r="OCA170" s="248"/>
      <c r="OCB170" s="247"/>
      <c r="OCC170" s="247"/>
      <c r="OCD170" s="247"/>
      <c r="OCE170" s="247"/>
      <c r="OCF170" s="248"/>
      <c r="OCG170" s="248"/>
      <c r="OCH170" s="248"/>
      <c r="OCI170" s="248"/>
      <c r="OCJ170" s="247"/>
      <c r="OCK170" s="247"/>
      <c r="OCL170" s="247"/>
      <c r="OCM170" s="247"/>
      <c r="OCN170" s="248"/>
      <c r="OCO170" s="248"/>
      <c r="OCP170" s="248"/>
      <c r="OCQ170" s="248"/>
      <c r="OCR170" s="247"/>
      <c r="OCS170" s="247"/>
      <c r="OCT170" s="247"/>
      <c r="OCU170" s="247"/>
      <c r="OCV170" s="248"/>
      <c r="OCW170" s="248"/>
      <c r="OCX170" s="248"/>
      <c r="OCY170" s="248"/>
      <c r="OCZ170" s="247"/>
      <c r="ODA170" s="247"/>
      <c r="ODB170" s="247"/>
      <c r="ODC170" s="247"/>
      <c r="ODD170" s="248"/>
      <c r="ODE170" s="248"/>
      <c r="ODF170" s="248"/>
      <c r="ODG170" s="248"/>
      <c r="ODH170" s="247"/>
      <c r="ODI170" s="247"/>
      <c r="ODJ170" s="247"/>
      <c r="ODK170" s="247"/>
      <c r="ODL170" s="248"/>
      <c r="ODM170" s="248"/>
      <c r="ODN170" s="248"/>
      <c r="ODO170" s="248"/>
      <c r="ODP170" s="247"/>
      <c r="ODQ170" s="247"/>
      <c r="ODR170" s="247"/>
      <c r="ODS170" s="247"/>
      <c r="ODT170" s="248"/>
      <c r="ODU170" s="248"/>
      <c r="ODV170" s="248"/>
      <c r="ODW170" s="248"/>
      <c r="ODX170" s="247"/>
      <c r="ODY170" s="247"/>
      <c r="ODZ170" s="247"/>
      <c r="OEA170" s="247"/>
      <c r="OEB170" s="248"/>
      <c r="OEC170" s="248"/>
      <c r="OED170" s="248"/>
      <c r="OEE170" s="248"/>
      <c r="OEF170" s="247"/>
      <c r="OEG170" s="247"/>
      <c r="OEH170" s="247"/>
      <c r="OEI170" s="247"/>
      <c r="OEJ170" s="248"/>
      <c r="OEK170" s="248"/>
      <c r="OEL170" s="248"/>
      <c r="OEM170" s="248"/>
      <c r="OEN170" s="247"/>
      <c r="OEO170" s="247"/>
      <c r="OEP170" s="247"/>
      <c r="OEQ170" s="247"/>
      <c r="OER170" s="248"/>
      <c r="OES170" s="248"/>
      <c r="OET170" s="248"/>
      <c r="OEU170" s="248"/>
      <c r="OEV170" s="247"/>
      <c r="OEW170" s="247"/>
      <c r="OEX170" s="247"/>
      <c r="OEY170" s="247"/>
      <c r="OEZ170" s="248"/>
      <c r="OFA170" s="248"/>
      <c r="OFB170" s="248"/>
      <c r="OFC170" s="248"/>
      <c r="OFD170" s="247"/>
      <c r="OFE170" s="247"/>
      <c r="OFF170" s="247"/>
      <c r="OFG170" s="247"/>
      <c r="OFH170" s="248"/>
      <c r="OFI170" s="248"/>
      <c r="OFJ170" s="248"/>
      <c r="OFK170" s="248"/>
      <c r="OFL170" s="247"/>
      <c r="OFM170" s="247"/>
      <c r="OFN170" s="247"/>
      <c r="OFO170" s="247"/>
      <c r="OFP170" s="248"/>
      <c r="OFQ170" s="248"/>
      <c r="OFR170" s="248"/>
      <c r="OFS170" s="248"/>
      <c r="OFT170" s="247"/>
      <c r="OFU170" s="247"/>
      <c r="OFV170" s="247"/>
      <c r="OFW170" s="247"/>
      <c r="OFX170" s="248"/>
      <c r="OFY170" s="248"/>
      <c r="OFZ170" s="248"/>
      <c r="OGA170" s="248"/>
      <c r="OGB170" s="247"/>
      <c r="OGC170" s="247"/>
      <c r="OGD170" s="247"/>
      <c r="OGE170" s="247"/>
      <c r="OGF170" s="248"/>
      <c r="OGG170" s="248"/>
      <c r="OGH170" s="248"/>
      <c r="OGI170" s="248"/>
      <c r="OGJ170" s="247"/>
      <c r="OGK170" s="247"/>
      <c r="OGL170" s="247"/>
      <c r="OGM170" s="247"/>
      <c r="OGN170" s="248"/>
      <c r="OGO170" s="248"/>
      <c r="OGP170" s="248"/>
      <c r="OGQ170" s="248"/>
      <c r="OGR170" s="247"/>
      <c r="OGS170" s="247"/>
      <c r="OGT170" s="247"/>
      <c r="OGU170" s="247"/>
      <c r="OGV170" s="248"/>
      <c r="OGW170" s="248"/>
      <c r="OGX170" s="248"/>
      <c r="OGY170" s="248"/>
      <c r="OGZ170" s="247"/>
      <c r="OHA170" s="247"/>
      <c r="OHB170" s="247"/>
      <c r="OHC170" s="247"/>
      <c r="OHD170" s="248"/>
      <c r="OHE170" s="248"/>
      <c r="OHF170" s="248"/>
      <c r="OHG170" s="248"/>
      <c r="OHH170" s="247"/>
      <c r="OHI170" s="247"/>
      <c r="OHJ170" s="247"/>
      <c r="OHK170" s="247"/>
      <c r="OHL170" s="248"/>
      <c r="OHM170" s="248"/>
      <c r="OHN170" s="248"/>
      <c r="OHO170" s="248"/>
      <c r="OHP170" s="247"/>
      <c r="OHQ170" s="247"/>
      <c r="OHR170" s="247"/>
      <c r="OHS170" s="247"/>
      <c r="OHT170" s="248"/>
      <c r="OHU170" s="248"/>
      <c r="OHV170" s="248"/>
      <c r="OHW170" s="248"/>
      <c r="OHX170" s="247"/>
      <c r="OHY170" s="247"/>
      <c r="OHZ170" s="247"/>
      <c r="OIA170" s="247"/>
      <c r="OIB170" s="248"/>
      <c r="OIC170" s="248"/>
      <c r="OID170" s="248"/>
      <c r="OIE170" s="248"/>
      <c r="OIF170" s="247"/>
      <c r="OIG170" s="247"/>
      <c r="OIH170" s="247"/>
      <c r="OII170" s="247"/>
      <c r="OIJ170" s="248"/>
      <c r="OIK170" s="248"/>
      <c r="OIL170" s="248"/>
      <c r="OIM170" s="248"/>
      <c r="OIN170" s="247"/>
      <c r="OIO170" s="247"/>
      <c r="OIP170" s="247"/>
      <c r="OIQ170" s="247"/>
      <c r="OIR170" s="248"/>
      <c r="OIS170" s="248"/>
      <c r="OIT170" s="248"/>
      <c r="OIU170" s="248"/>
      <c r="OIV170" s="247"/>
      <c r="OIW170" s="247"/>
      <c r="OIX170" s="247"/>
      <c r="OIY170" s="247"/>
      <c r="OIZ170" s="248"/>
      <c r="OJA170" s="248"/>
      <c r="OJB170" s="248"/>
      <c r="OJC170" s="248"/>
      <c r="OJD170" s="247"/>
      <c r="OJE170" s="247"/>
      <c r="OJF170" s="247"/>
      <c r="OJG170" s="247"/>
      <c r="OJH170" s="248"/>
      <c r="OJI170" s="248"/>
      <c r="OJJ170" s="248"/>
      <c r="OJK170" s="248"/>
      <c r="OJL170" s="247"/>
      <c r="OJM170" s="247"/>
      <c r="OJN170" s="247"/>
      <c r="OJO170" s="247"/>
      <c r="OJP170" s="248"/>
      <c r="OJQ170" s="248"/>
      <c r="OJR170" s="248"/>
      <c r="OJS170" s="248"/>
      <c r="OJT170" s="247"/>
      <c r="OJU170" s="247"/>
      <c r="OJV170" s="247"/>
      <c r="OJW170" s="247"/>
      <c r="OJX170" s="248"/>
      <c r="OJY170" s="248"/>
      <c r="OJZ170" s="248"/>
      <c r="OKA170" s="248"/>
      <c r="OKB170" s="247"/>
      <c r="OKC170" s="247"/>
      <c r="OKD170" s="247"/>
      <c r="OKE170" s="247"/>
      <c r="OKF170" s="248"/>
      <c r="OKG170" s="248"/>
      <c r="OKH170" s="248"/>
      <c r="OKI170" s="248"/>
      <c r="OKJ170" s="247"/>
      <c r="OKK170" s="247"/>
      <c r="OKL170" s="247"/>
      <c r="OKM170" s="247"/>
      <c r="OKN170" s="248"/>
      <c r="OKO170" s="248"/>
      <c r="OKP170" s="248"/>
      <c r="OKQ170" s="248"/>
      <c r="OKR170" s="247"/>
      <c r="OKS170" s="247"/>
      <c r="OKT170" s="247"/>
      <c r="OKU170" s="247"/>
      <c r="OKV170" s="248"/>
      <c r="OKW170" s="248"/>
      <c r="OKX170" s="248"/>
      <c r="OKY170" s="248"/>
      <c r="OKZ170" s="247"/>
      <c r="OLA170" s="247"/>
      <c r="OLB170" s="247"/>
      <c r="OLC170" s="247"/>
      <c r="OLD170" s="248"/>
      <c r="OLE170" s="248"/>
      <c r="OLF170" s="248"/>
      <c r="OLG170" s="248"/>
      <c r="OLH170" s="247"/>
      <c r="OLI170" s="247"/>
      <c r="OLJ170" s="247"/>
      <c r="OLK170" s="247"/>
      <c r="OLL170" s="248"/>
      <c r="OLM170" s="248"/>
      <c r="OLN170" s="248"/>
      <c r="OLO170" s="248"/>
      <c r="OLP170" s="247"/>
      <c r="OLQ170" s="247"/>
      <c r="OLR170" s="247"/>
      <c r="OLS170" s="247"/>
      <c r="OLT170" s="248"/>
      <c r="OLU170" s="248"/>
      <c r="OLV170" s="248"/>
      <c r="OLW170" s="248"/>
      <c r="OLX170" s="247"/>
      <c r="OLY170" s="247"/>
      <c r="OLZ170" s="247"/>
      <c r="OMA170" s="247"/>
      <c r="OMB170" s="248"/>
      <c r="OMC170" s="248"/>
      <c r="OMD170" s="248"/>
      <c r="OME170" s="248"/>
      <c r="OMF170" s="247"/>
      <c r="OMG170" s="247"/>
      <c r="OMH170" s="247"/>
      <c r="OMI170" s="247"/>
      <c r="OMJ170" s="248"/>
      <c r="OMK170" s="248"/>
      <c r="OML170" s="248"/>
      <c r="OMM170" s="248"/>
      <c r="OMN170" s="247"/>
      <c r="OMO170" s="247"/>
      <c r="OMP170" s="247"/>
      <c r="OMQ170" s="247"/>
      <c r="OMR170" s="248"/>
      <c r="OMS170" s="248"/>
      <c r="OMT170" s="248"/>
      <c r="OMU170" s="248"/>
      <c r="OMV170" s="247"/>
      <c r="OMW170" s="247"/>
      <c r="OMX170" s="247"/>
      <c r="OMY170" s="247"/>
      <c r="OMZ170" s="248"/>
      <c r="ONA170" s="248"/>
      <c r="ONB170" s="248"/>
      <c r="ONC170" s="248"/>
      <c r="OND170" s="247"/>
      <c r="ONE170" s="247"/>
      <c r="ONF170" s="247"/>
      <c r="ONG170" s="247"/>
      <c r="ONH170" s="248"/>
      <c r="ONI170" s="248"/>
      <c r="ONJ170" s="248"/>
      <c r="ONK170" s="248"/>
      <c r="ONL170" s="247"/>
      <c r="ONM170" s="247"/>
      <c r="ONN170" s="247"/>
      <c r="ONO170" s="247"/>
      <c r="ONP170" s="248"/>
      <c r="ONQ170" s="248"/>
      <c r="ONR170" s="248"/>
      <c r="ONS170" s="248"/>
      <c r="ONT170" s="247"/>
      <c r="ONU170" s="247"/>
      <c r="ONV170" s="247"/>
      <c r="ONW170" s="247"/>
      <c r="ONX170" s="248"/>
      <c r="ONY170" s="248"/>
      <c r="ONZ170" s="248"/>
      <c r="OOA170" s="248"/>
      <c r="OOB170" s="247"/>
      <c r="OOC170" s="247"/>
      <c r="OOD170" s="247"/>
      <c r="OOE170" s="247"/>
      <c r="OOF170" s="248"/>
      <c r="OOG170" s="248"/>
      <c r="OOH170" s="248"/>
      <c r="OOI170" s="248"/>
      <c r="OOJ170" s="247"/>
      <c r="OOK170" s="247"/>
      <c r="OOL170" s="247"/>
      <c r="OOM170" s="247"/>
      <c r="OON170" s="248"/>
      <c r="OOO170" s="248"/>
      <c r="OOP170" s="248"/>
      <c r="OOQ170" s="248"/>
      <c r="OOR170" s="247"/>
      <c r="OOS170" s="247"/>
      <c r="OOT170" s="247"/>
      <c r="OOU170" s="247"/>
      <c r="OOV170" s="248"/>
      <c r="OOW170" s="248"/>
      <c r="OOX170" s="248"/>
      <c r="OOY170" s="248"/>
      <c r="OOZ170" s="247"/>
      <c r="OPA170" s="247"/>
      <c r="OPB170" s="247"/>
      <c r="OPC170" s="247"/>
      <c r="OPD170" s="248"/>
      <c r="OPE170" s="248"/>
      <c r="OPF170" s="248"/>
      <c r="OPG170" s="248"/>
      <c r="OPH170" s="247"/>
      <c r="OPI170" s="247"/>
      <c r="OPJ170" s="247"/>
      <c r="OPK170" s="247"/>
      <c r="OPL170" s="248"/>
      <c r="OPM170" s="248"/>
      <c r="OPN170" s="248"/>
      <c r="OPO170" s="248"/>
      <c r="OPP170" s="247"/>
      <c r="OPQ170" s="247"/>
      <c r="OPR170" s="247"/>
      <c r="OPS170" s="247"/>
      <c r="OPT170" s="248"/>
      <c r="OPU170" s="248"/>
      <c r="OPV170" s="248"/>
      <c r="OPW170" s="248"/>
      <c r="OPX170" s="247"/>
      <c r="OPY170" s="247"/>
      <c r="OPZ170" s="247"/>
      <c r="OQA170" s="247"/>
      <c r="OQB170" s="248"/>
      <c r="OQC170" s="248"/>
      <c r="OQD170" s="248"/>
      <c r="OQE170" s="248"/>
      <c r="OQF170" s="247"/>
      <c r="OQG170" s="247"/>
      <c r="OQH170" s="247"/>
      <c r="OQI170" s="247"/>
      <c r="OQJ170" s="248"/>
      <c r="OQK170" s="248"/>
      <c r="OQL170" s="248"/>
      <c r="OQM170" s="248"/>
      <c r="OQN170" s="247"/>
      <c r="OQO170" s="247"/>
      <c r="OQP170" s="247"/>
      <c r="OQQ170" s="247"/>
      <c r="OQR170" s="248"/>
      <c r="OQS170" s="248"/>
      <c r="OQT170" s="248"/>
      <c r="OQU170" s="248"/>
      <c r="OQV170" s="247"/>
      <c r="OQW170" s="247"/>
      <c r="OQX170" s="247"/>
      <c r="OQY170" s="247"/>
      <c r="OQZ170" s="248"/>
      <c r="ORA170" s="248"/>
      <c r="ORB170" s="248"/>
      <c r="ORC170" s="248"/>
      <c r="ORD170" s="247"/>
      <c r="ORE170" s="247"/>
      <c r="ORF170" s="247"/>
      <c r="ORG170" s="247"/>
      <c r="ORH170" s="248"/>
      <c r="ORI170" s="248"/>
      <c r="ORJ170" s="248"/>
      <c r="ORK170" s="248"/>
      <c r="ORL170" s="247"/>
      <c r="ORM170" s="247"/>
      <c r="ORN170" s="247"/>
      <c r="ORO170" s="247"/>
      <c r="ORP170" s="248"/>
      <c r="ORQ170" s="248"/>
      <c r="ORR170" s="248"/>
      <c r="ORS170" s="248"/>
      <c r="ORT170" s="247"/>
      <c r="ORU170" s="247"/>
      <c r="ORV170" s="247"/>
      <c r="ORW170" s="247"/>
      <c r="ORX170" s="248"/>
      <c r="ORY170" s="248"/>
      <c r="ORZ170" s="248"/>
      <c r="OSA170" s="248"/>
      <c r="OSB170" s="247"/>
      <c r="OSC170" s="247"/>
      <c r="OSD170" s="247"/>
      <c r="OSE170" s="247"/>
      <c r="OSF170" s="248"/>
      <c r="OSG170" s="248"/>
      <c r="OSH170" s="248"/>
      <c r="OSI170" s="248"/>
      <c r="OSJ170" s="247"/>
      <c r="OSK170" s="247"/>
      <c r="OSL170" s="247"/>
      <c r="OSM170" s="247"/>
      <c r="OSN170" s="248"/>
      <c r="OSO170" s="248"/>
      <c r="OSP170" s="248"/>
      <c r="OSQ170" s="248"/>
      <c r="OSR170" s="247"/>
      <c r="OSS170" s="247"/>
      <c r="OST170" s="247"/>
      <c r="OSU170" s="247"/>
      <c r="OSV170" s="248"/>
      <c r="OSW170" s="248"/>
      <c r="OSX170" s="248"/>
      <c r="OSY170" s="248"/>
      <c r="OSZ170" s="247"/>
      <c r="OTA170" s="247"/>
      <c r="OTB170" s="247"/>
      <c r="OTC170" s="247"/>
      <c r="OTD170" s="248"/>
      <c r="OTE170" s="248"/>
      <c r="OTF170" s="248"/>
      <c r="OTG170" s="248"/>
      <c r="OTH170" s="247"/>
      <c r="OTI170" s="247"/>
      <c r="OTJ170" s="247"/>
      <c r="OTK170" s="247"/>
      <c r="OTL170" s="248"/>
      <c r="OTM170" s="248"/>
      <c r="OTN170" s="248"/>
      <c r="OTO170" s="248"/>
      <c r="OTP170" s="247"/>
      <c r="OTQ170" s="247"/>
      <c r="OTR170" s="247"/>
      <c r="OTS170" s="247"/>
      <c r="OTT170" s="248"/>
      <c r="OTU170" s="248"/>
      <c r="OTV170" s="248"/>
      <c r="OTW170" s="248"/>
      <c r="OTX170" s="247"/>
      <c r="OTY170" s="247"/>
      <c r="OTZ170" s="247"/>
      <c r="OUA170" s="247"/>
      <c r="OUB170" s="248"/>
      <c r="OUC170" s="248"/>
      <c r="OUD170" s="248"/>
      <c r="OUE170" s="248"/>
      <c r="OUF170" s="247"/>
      <c r="OUG170" s="247"/>
      <c r="OUH170" s="247"/>
      <c r="OUI170" s="247"/>
      <c r="OUJ170" s="248"/>
      <c r="OUK170" s="248"/>
      <c r="OUL170" s="248"/>
      <c r="OUM170" s="248"/>
      <c r="OUN170" s="247"/>
      <c r="OUO170" s="247"/>
      <c r="OUP170" s="247"/>
      <c r="OUQ170" s="247"/>
      <c r="OUR170" s="248"/>
      <c r="OUS170" s="248"/>
      <c r="OUT170" s="248"/>
      <c r="OUU170" s="248"/>
      <c r="OUV170" s="247"/>
      <c r="OUW170" s="247"/>
      <c r="OUX170" s="247"/>
      <c r="OUY170" s="247"/>
      <c r="OUZ170" s="248"/>
      <c r="OVA170" s="248"/>
      <c r="OVB170" s="248"/>
      <c r="OVC170" s="248"/>
      <c r="OVD170" s="247"/>
      <c r="OVE170" s="247"/>
      <c r="OVF170" s="247"/>
      <c r="OVG170" s="247"/>
      <c r="OVH170" s="248"/>
      <c r="OVI170" s="248"/>
      <c r="OVJ170" s="248"/>
      <c r="OVK170" s="248"/>
      <c r="OVL170" s="247"/>
      <c r="OVM170" s="247"/>
      <c r="OVN170" s="247"/>
      <c r="OVO170" s="247"/>
      <c r="OVP170" s="248"/>
      <c r="OVQ170" s="248"/>
      <c r="OVR170" s="248"/>
      <c r="OVS170" s="248"/>
      <c r="OVT170" s="247"/>
      <c r="OVU170" s="247"/>
      <c r="OVV170" s="247"/>
      <c r="OVW170" s="247"/>
      <c r="OVX170" s="248"/>
      <c r="OVY170" s="248"/>
      <c r="OVZ170" s="248"/>
      <c r="OWA170" s="248"/>
      <c r="OWB170" s="247"/>
      <c r="OWC170" s="247"/>
      <c r="OWD170" s="247"/>
      <c r="OWE170" s="247"/>
      <c r="OWF170" s="248"/>
      <c r="OWG170" s="248"/>
      <c r="OWH170" s="248"/>
      <c r="OWI170" s="248"/>
      <c r="OWJ170" s="247"/>
      <c r="OWK170" s="247"/>
      <c r="OWL170" s="247"/>
      <c r="OWM170" s="247"/>
      <c r="OWN170" s="248"/>
      <c r="OWO170" s="248"/>
      <c r="OWP170" s="248"/>
      <c r="OWQ170" s="248"/>
      <c r="OWR170" s="247"/>
      <c r="OWS170" s="247"/>
      <c r="OWT170" s="247"/>
      <c r="OWU170" s="247"/>
      <c r="OWV170" s="248"/>
      <c r="OWW170" s="248"/>
      <c r="OWX170" s="248"/>
      <c r="OWY170" s="248"/>
      <c r="OWZ170" s="247"/>
      <c r="OXA170" s="247"/>
      <c r="OXB170" s="247"/>
      <c r="OXC170" s="247"/>
      <c r="OXD170" s="248"/>
      <c r="OXE170" s="248"/>
      <c r="OXF170" s="248"/>
      <c r="OXG170" s="248"/>
      <c r="OXH170" s="247"/>
      <c r="OXI170" s="247"/>
      <c r="OXJ170" s="247"/>
      <c r="OXK170" s="247"/>
      <c r="OXL170" s="248"/>
      <c r="OXM170" s="248"/>
      <c r="OXN170" s="248"/>
      <c r="OXO170" s="248"/>
      <c r="OXP170" s="247"/>
      <c r="OXQ170" s="247"/>
      <c r="OXR170" s="247"/>
      <c r="OXS170" s="247"/>
      <c r="OXT170" s="248"/>
      <c r="OXU170" s="248"/>
      <c r="OXV170" s="248"/>
      <c r="OXW170" s="248"/>
      <c r="OXX170" s="247"/>
      <c r="OXY170" s="247"/>
      <c r="OXZ170" s="247"/>
      <c r="OYA170" s="247"/>
      <c r="OYB170" s="248"/>
      <c r="OYC170" s="248"/>
      <c r="OYD170" s="248"/>
      <c r="OYE170" s="248"/>
      <c r="OYF170" s="247"/>
      <c r="OYG170" s="247"/>
      <c r="OYH170" s="247"/>
      <c r="OYI170" s="247"/>
      <c r="OYJ170" s="248"/>
      <c r="OYK170" s="248"/>
      <c r="OYL170" s="248"/>
      <c r="OYM170" s="248"/>
      <c r="OYN170" s="247"/>
      <c r="OYO170" s="247"/>
      <c r="OYP170" s="247"/>
      <c r="OYQ170" s="247"/>
      <c r="OYR170" s="248"/>
      <c r="OYS170" s="248"/>
      <c r="OYT170" s="248"/>
      <c r="OYU170" s="248"/>
      <c r="OYV170" s="247"/>
      <c r="OYW170" s="247"/>
      <c r="OYX170" s="247"/>
      <c r="OYY170" s="247"/>
      <c r="OYZ170" s="248"/>
      <c r="OZA170" s="248"/>
      <c r="OZB170" s="248"/>
      <c r="OZC170" s="248"/>
      <c r="OZD170" s="247"/>
      <c r="OZE170" s="247"/>
      <c r="OZF170" s="247"/>
      <c r="OZG170" s="247"/>
      <c r="OZH170" s="248"/>
      <c r="OZI170" s="248"/>
      <c r="OZJ170" s="248"/>
      <c r="OZK170" s="248"/>
      <c r="OZL170" s="247"/>
      <c r="OZM170" s="247"/>
      <c r="OZN170" s="247"/>
      <c r="OZO170" s="247"/>
      <c r="OZP170" s="248"/>
      <c r="OZQ170" s="248"/>
      <c r="OZR170" s="248"/>
      <c r="OZS170" s="248"/>
      <c r="OZT170" s="247"/>
      <c r="OZU170" s="247"/>
      <c r="OZV170" s="247"/>
      <c r="OZW170" s="247"/>
      <c r="OZX170" s="248"/>
      <c r="OZY170" s="248"/>
      <c r="OZZ170" s="248"/>
      <c r="PAA170" s="248"/>
      <c r="PAB170" s="247"/>
      <c r="PAC170" s="247"/>
      <c r="PAD170" s="247"/>
      <c r="PAE170" s="247"/>
      <c r="PAF170" s="248"/>
      <c r="PAG170" s="248"/>
      <c r="PAH170" s="248"/>
      <c r="PAI170" s="248"/>
      <c r="PAJ170" s="247"/>
      <c r="PAK170" s="247"/>
      <c r="PAL170" s="247"/>
      <c r="PAM170" s="247"/>
      <c r="PAN170" s="248"/>
      <c r="PAO170" s="248"/>
      <c r="PAP170" s="248"/>
      <c r="PAQ170" s="248"/>
      <c r="PAR170" s="247"/>
      <c r="PAS170" s="247"/>
      <c r="PAT170" s="247"/>
      <c r="PAU170" s="247"/>
      <c r="PAV170" s="248"/>
      <c r="PAW170" s="248"/>
      <c r="PAX170" s="248"/>
      <c r="PAY170" s="248"/>
      <c r="PAZ170" s="247"/>
      <c r="PBA170" s="247"/>
      <c r="PBB170" s="247"/>
      <c r="PBC170" s="247"/>
      <c r="PBD170" s="248"/>
      <c r="PBE170" s="248"/>
      <c r="PBF170" s="248"/>
      <c r="PBG170" s="248"/>
      <c r="PBH170" s="247"/>
      <c r="PBI170" s="247"/>
      <c r="PBJ170" s="247"/>
      <c r="PBK170" s="247"/>
      <c r="PBL170" s="248"/>
      <c r="PBM170" s="248"/>
      <c r="PBN170" s="248"/>
      <c r="PBO170" s="248"/>
      <c r="PBP170" s="247"/>
      <c r="PBQ170" s="247"/>
      <c r="PBR170" s="247"/>
      <c r="PBS170" s="247"/>
      <c r="PBT170" s="248"/>
      <c r="PBU170" s="248"/>
      <c r="PBV170" s="248"/>
      <c r="PBW170" s="248"/>
      <c r="PBX170" s="247"/>
      <c r="PBY170" s="247"/>
      <c r="PBZ170" s="247"/>
      <c r="PCA170" s="247"/>
      <c r="PCB170" s="248"/>
      <c r="PCC170" s="248"/>
      <c r="PCD170" s="248"/>
      <c r="PCE170" s="248"/>
      <c r="PCF170" s="247"/>
      <c r="PCG170" s="247"/>
      <c r="PCH170" s="247"/>
      <c r="PCI170" s="247"/>
      <c r="PCJ170" s="248"/>
      <c r="PCK170" s="248"/>
      <c r="PCL170" s="248"/>
      <c r="PCM170" s="248"/>
      <c r="PCN170" s="247"/>
      <c r="PCO170" s="247"/>
      <c r="PCP170" s="247"/>
      <c r="PCQ170" s="247"/>
      <c r="PCR170" s="248"/>
      <c r="PCS170" s="248"/>
      <c r="PCT170" s="248"/>
      <c r="PCU170" s="248"/>
      <c r="PCV170" s="247"/>
      <c r="PCW170" s="247"/>
      <c r="PCX170" s="247"/>
      <c r="PCY170" s="247"/>
      <c r="PCZ170" s="248"/>
      <c r="PDA170" s="248"/>
      <c r="PDB170" s="248"/>
      <c r="PDC170" s="248"/>
      <c r="PDD170" s="247"/>
      <c r="PDE170" s="247"/>
      <c r="PDF170" s="247"/>
      <c r="PDG170" s="247"/>
      <c r="PDH170" s="248"/>
      <c r="PDI170" s="248"/>
      <c r="PDJ170" s="248"/>
      <c r="PDK170" s="248"/>
      <c r="PDL170" s="247"/>
      <c r="PDM170" s="247"/>
      <c r="PDN170" s="247"/>
      <c r="PDO170" s="247"/>
      <c r="PDP170" s="248"/>
      <c r="PDQ170" s="248"/>
      <c r="PDR170" s="248"/>
      <c r="PDS170" s="248"/>
      <c r="PDT170" s="247"/>
      <c r="PDU170" s="247"/>
      <c r="PDV170" s="247"/>
      <c r="PDW170" s="247"/>
      <c r="PDX170" s="248"/>
      <c r="PDY170" s="248"/>
      <c r="PDZ170" s="248"/>
      <c r="PEA170" s="248"/>
      <c r="PEB170" s="247"/>
      <c r="PEC170" s="247"/>
      <c r="PED170" s="247"/>
      <c r="PEE170" s="247"/>
      <c r="PEF170" s="248"/>
      <c r="PEG170" s="248"/>
      <c r="PEH170" s="248"/>
      <c r="PEI170" s="248"/>
      <c r="PEJ170" s="247"/>
      <c r="PEK170" s="247"/>
      <c r="PEL170" s="247"/>
      <c r="PEM170" s="247"/>
      <c r="PEN170" s="248"/>
      <c r="PEO170" s="248"/>
      <c r="PEP170" s="248"/>
      <c r="PEQ170" s="248"/>
      <c r="PER170" s="247"/>
      <c r="PES170" s="247"/>
      <c r="PET170" s="247"/>
      <c r="PEU170" s="247"/>
      <c r="PEV170" s="248"/>
      <c r="PEW170" s="248"/>
      <c r="PEX170" s="248"/>
      <c r="PEY170" s="248"/>
      <c r="PEZ170" s="247"/>
      <c r="PFA170" s="247"/>
      <c r="PFB170" s="247"/>
      <c r="PFC170" s="247"/>
      <c r="PFD170" s="248"/>
      <c r="PFE170" s="248"/>
      <c r="PFF170" s="248"/>
      <c r="PFG170" s="248"/>
      <c r="PFH170" s="247"/>
      <c r="PFI170" s="247"/>
      <c r="PFJ170" s="247"/>
      <c r="PFK170" s="247"/>
      <c r="PFL170" s="248"/>
      <c r="PFM170" s="248"/>
      <c r="PFN170" s="248"/>
      <c r="PFO170" s="248"/>
      <c r="PFP170" s="247"/>
      <c r="PFQ170" s="247"/>
      <c r="PFR170" s="247"/>
      <c r="PFS170" s="247"/>
      <c r="PFT170" s="248"/>
      <c r="PFU170" s="248"/>
      <c r="PFV170" s="248"/>
      <c r="PFW170" s="248"/>
      <c r="PFX170" s="247"/>
      <c r="PFY170" s="247"/>
      <c r="PFZ170" s="247"/>
      <c r="PGA170" s="247"/>
      <c r="PGB170" s="248"/>
      <c r="PGC170" s="248"/>
      <c r="PGD170" s="248"/>
      <c r="PGE170" s="248"/>
      <c r="PGF170" s="247"/>
      <c r="PGG170" s="247"/>
      <c r="PGH170" s="247"/>
      <c r="PGI170" s="247"/>
      <c r="PGJ170" s="248"/>
      <c r="PGK170" s="248"/>
      <c r="PGL170" s="248"/>
      <c r="PGM170" s="248"/>
      <c r="PGN170" s="247"/>
      <c r="PGO170" s="247"/>
      <c r="PGP170" s="247"/>
      <c r="PGQ170" s="247"/>
      <c r="PGR170" s="248"/>
      <c r="PGS170" s="248"/>
      <c r="PGT170" s="248"/>
      <c r="PGU170" s="248"/>
      <c r="PGV170" s="247"/>
      <c r="PGW170" s="247"/>
      <c r="PGX170" s="247"/>
      <c r="PGY170" s="247"/>
      <c r="PGZ170" s="248"/>
      <c r="PHA170" s="248"/>
      <c r="PHB170" s="248"/>
      <c r="PHC170" s="248"/>
      <c r="PHD170" s="247"/>
      <c r="PHE170" s="247"/>
      <c r="PHF170" s="247"/>
      <c r="PHG170" s="247"/>
      <c r="PHH170" s="248"/>
      <c r="PHI170" s="248"/>
      <c r="PHJ170" s="248"/>
      <c r="PHK170" s="248"/>
      <c r="PHL170" s="247"/>
      <c r="PHM170" s="247"/>
      <c r="PHN170" s="247"/>
      <c r="PHO170" s="247"/>
      <c r="PHP170" s="248"/>
      <c r="PHQ170" s="248"/>
      <c r="PHR170" s="248"/>
      <c r="PHS170" s="248"/>
      <c r="PHT170" s="247"/>
      <c r="PHU170" s="247"/>
      <c r="PHV170" s="247"/>
      <c r="PHW170" s="247"/>
      <c r="PHX170" s="248"/>
      <c r="PHY170" s="248"/>
      <c r="PHZ170" s="248"/>
      <c r="PIA170" s="248"/>
      <c r="PIB170" s="247"/>
      <c r="PIC170" s="247"/>
      <c r="PID170" s="247"/>
      <c r="PIE170" s="247"/>
      <c r="PIF170" s="248"/>
      <c r="PIG170" s="248"/>
      <c r="PIH170" s="248"/>
      <c r="PII170" s="248"/>
      <c r="PIJ170" s="247"/>
      <c r="PIK170" s="247"/>
      <c r="PIL170" s="247"/>
      <c r="PIM170" s="247"/>
      <c r="PIN170" s="248"/>
      <c r="PIO170" s="248"/>
      <c r="PIP170" s="248"/>
      <c r="PIQ170" s="248"/>
      <c r="PIR170" s="247"/>
      <c r="PIS170" s="247"/>
      <c r="PIT170" s="247"/>
      <c r="PIU170" s="247"/>
      <c r="PIV170" s="248"/>
      <c r="PIW170" s="248"/>
      <c r="PIX170" s="248"/>
      <c r="PIY170" s="248"/>
      <c r="PIZ170" s="247"/>
      <c r="PJA170" s="247"/>
      <c r="PJB170" s="247"/>
      <c r="PJC170" s="247"/>
      <c r="PJD170" s="248"/>
      <c r="PJE170" s="248"/>
      <c r="PJF170" s="248"/>
      <c r="PJG170" s="248"/>
      <c r="PJH170" s="247"/>
      <c r="PJI170" s="247"/>
      <c r="PJJ170" s="247"/>
      <c r="PJK170" s="247"/>
      <c r="PJL170" s="248"/>
      <c r="PJM170" s="248"/>
      <c r="PJN170" s="248"/>
      <c r="PJO170" s="248"/>
      <c r="PJP170" s="247"/>
      <c r="PJQ170" s="247"/>
      <c r="PJR170" s="247"/>
      <c r="PJS170" s="247"/>
      <c r="PJT170" s="248"/>
      <c r="PJU170" s="248"/>
      <c r="PJV170" s="248"/>
      <c r="PJW170" s="248"/>
      <c r="PJX170" s="247"/>
      <c r="PJY170" s="247"/>
      <c r="PJZ170" s="247"/>
      <c r="PKA170" s="247"/>
      <c r="PKB170" s="248"/>
      <c r="PKC170" s="248"/>
      <c r="PKD170" s="248"/>
      <c r="PKE170" s="248"/>
      <c r="PKF170" s="247"/>
      <c r="PKG170" s="247"/>
      <c r="PKH170" s="247"/>
      <c r="PKI170" s="247"/>
      <c r="PKJ170" s="248"/>
      <c r="PKK170" s="248"/>
      <c r="PKL170" s="248"/>
      <c r="PKM170" s="248"/>
      <c r="PKN170" s="247"/>
      <c r="PKO170" s="247"/>
      <c r="PKP170" s="247"/>
      <c r="PKQ170" s="247"/>
      <c r="PKR170" s="248"/>
      <c r="PKS170" s="248"/>
      <c r="PKT170" s="248"/>
      <c r="PKU170" s="248"/>
      <c r="PKV170" s="247"/>
      <c r="PKW170" s="247"/>
      <c r="PKX170" s="247"/>
      <c r="PKY170" s="247"/>
      <c r="PKZ170" s="248"/>
      <c r="PLA170" s="248"/>
      <c r="PLB170" s="248"/>
      <c r="PLC170" s="248"/>
      <c r="PLD170" s="247"/>
      <c r="PLE170" s="247"/>
      <c r="PLF170" s="247"/>
      <c r="PLG170" s="247"/>
      <c r="PLH170" s="248"/>
      <c r="PLI170" s="248"/>
      <c r="PLJ170" s="248"/>
      <c r="PLK170" s="248"/>
      <c r="PLL170" s="247"/>
      <c r="PLM170" s="247"/>
      <c r="PLN170" s="247"/>
      <c r="PLO170" s="247"/>
      <c r="PLP170" s="248"/>
      <c r="PLQ170" s="248"/>
      <c r="PLR170" s="248"/>
      <c r="PLS170" s="248"/>
      <c r="PLT170" s="247"/>
      <c r="PLU170" s="247"/>
      <c r="PLV170" s="247"/>
      <c r="PLW170" s="247"/>
      <c r="PLX170" s="248"/>
      <c r="PLY170" s="248"/>
      <c r="PLZ170" s="248"/>
      <c r="PMA170" s="248"/>
      <c r="PMB170" s="247"/>
      <c r="PMC170" s="247"/>
      <c r="PMD170" s="247"/>
      <c r="PME170" s="247"/>
      <c r="PMF170" s="248"/>
      <c r="PMG170" s="248"/>
      <c r="PMH170" s="248"/>
      <c r="PMI170" s="248"/>
      <c r="PMJ170" s="247"/>
      <c r="PMK170" s="247"/>
      <c r="PML170" s="247"/>
      <c r="PMM170" s="247"/>
      <c r="PMN170" s="248"/>
      <c r="PMO170" s="248"/>
      <c r="PMP170" s="248"/>
      <c r="PMQ170" s="248"/>
      <c r="PMR170" s="247"/>
      <c r="PMS170" s="247"/>
      <c r="PMT170" s="247"/>
      <c r="PMU170" s="247"/>
      <c r="PMV170" s="248"/>
      <c r="PMW170" s="248"/>
      <c r="PMX170" s="248"/>
      <c r="PMY170" s="248"/>
      <c r="PMZ170" s="247"/>
      <c r="PNA170" s="247"/>
      <c r="PNB170" s="247"/>
      <c r="PNC170" s="247"/>
      <c r="PND170" s="248"/>
      <c r="PNE170" s="248"/>
      <c r="PNF170" s="248"/>
      <c r="PNG170" s="248"/>
      <c r="PNH170" s="247"/>
      <c r="PNI170" s="247"/>
      <c r="PNJ170" s="247"/>
      <c r="PNK170" s="247"/>
      <c r="PNL170" s="248"/>
      <c r="PNM170" s="248"/>
      <c r="PNN170" s="248"/>
      <c r="PNO170" s="248"/>
      <c r="PNP170" s="247"/>
      <c r="PNQ170" s="247"/>
      <c r="PNR170" s="247"/>
      <c r="PNS170" s="247"/>
      <c r="PNT170" s="248"/>
      <c r="PNU170" s="248"/>
      <c r="PNV170" s="248"/>
      <c r="PNW170" s="248"/>
      <c r="PNX170" s="247"/>
      <c r="PNY170" s="247"/>
      <c r="PNZ170" s="247"/>
      <c r="POA170" s="247"/>
      <c r="POB170" s="248"/>
      <c r="POC170" s="248"/>
      <c r="POD170" s="248"/>
      <c r="POE170" s="248"/>
      <c r="POF170" s="247"/>
      <c r="POG170" s="247"/>
      <c r="POH170" s="247"/>
      <c r="POI170" s="247"/>
      <c r="POJ170" s="248"/>
      <c r="POK170" s="248"/>
      <c r="POL170" s="248"/>
      <c r="POM170" s="248"/>
      <c r="PON170" s="247"/>
      <c r="POO170" s="247"/>
      <c r="POP170" s="247"/>
      <c r="POQ170" s="247"/>
      <c r="POR170" s="248"/>
      <c r="POS170" s="248"/>
      <c r="POT170" s="248"/>
      <c r="POU170" s="248"/>
      <c r="POV170" s="247"/>
      <c r="POW170" s="247"/>
      <c r="POX170" s="247"/>
      <c r="POY170" s="247"/>
      <c r="POZ170" s="248"/>
      <c r="PPA170" s="248"/>
      <c r="PPB170" s="248"/>
      <c r="PPC170" s="248"/>
      <c r="PPD170" s="247"/>
      <c r="PPE170" s="247"/>
      <c r="PPF170" s="247"/>
      <c r="PPG170" s="247"/>
      <c r="PPH170" s="248"/>
      <c r="PPI170" s="248"/>
      <c r="PPJ170" s="248"/>
      <c r="PPK170" s="248"/>
      <c r="PPL170" s="247"/>
      <c r="PPM170" s="247"/>
      <c r="PPN170" s="247"/>
      <c r="PPO170" s="247"/>
      <c r="PPP170" s="248"/>
      <c r="PPQ170" s="248"/>
      <c r="PPR170" s="248"/>
      <c r="PPS170" s="248"/>
      <c r="PPT170" s="247"/>
      <c r="PPU170" s="247"/>
      <c r="PPV170" s="247"/>
      <c r="PPW170" s="247"/>
      <c r="PPX170" s="248"/>
      <c r="PPY170" s="248"/>
      <c r="PPZ170" s="248"/>
      <c r="PQA170" s="248"/>
      <c r="PQB170" s="247"/>
      <c r="PQC170" s="247"/>
      <c r="PQD170" s="247"/>
      <c r="PQE170" s="247"/>
      <c r="PQF170" s="248"/>
      <c r="PQG170" s="248"/>
      <c r="PQH170" s="248"/>
      <c r="PQI170" s="248"/>
      <c r="PQJ170" s="247"/>
      <c r="PQK170" s="247"/>
      <c r="PQL170" s="247"/>
      <c r="PQM170" s="247"/>
      <c r="PQN170" s="248"/>
      <c r="PQO170" s="248"/>
      <c r="PQP170" s="248"/>
      <c r="PQQ170" s="248"/>
      <c r="PQR170" s="247"/>
      <c r="PQS170" s="247"/>
      <c r="PQT170" s="247"/>
      <c r="PQU170" s="247"/>
      <c r="PQV170" s="248"/>
      <c r="PQW170" s="248"/>
      <c r="PQX170" s="248"/>
      <c r="PQY170" s="248"/>
      <c r="PQZ170" s="247"/>
      <c r="PRA170" s="247"/>
      <c r="PRB170" s="247"/>
      <c r="PRC170" s="247"/>
      <c r="PRD170" s="248"/>
      <c r="PRE170" s="248"/>
      <c r="PRF170" s="248"/>
      <c r="PRG170" s="248"/>
      <c r="PRH170" s="247"/>
      <c r="PRI170" s="247"/>
      <c r="PRJ170" s="247"/>
      <c r="PRK170" s="247"/>
      <c r="PRL170" s="248"/>
      <c r="PRM170" s="248"/>
      <c r="PRN170" s="248"/>
      <c r="PRO170" s="248"/>
      <c r="PRP170" s="247"/>
      <c r="PRQ170" s="247"/>
      <c r="PRR170" s="247"/>
      <c r="PRS170" s="247"/>
      <c r="PRT170" s="248"/>
      <c r="PRU170" s="248"/>
      <c r="PRV170" s="248"/>
      <c r="PRW170" s="248"/>
      <c r="PRX170" s="247"/>
      <c r="PRY170" s="247"/>
      <c r="PRZ170" s="247"/>
      <c r="PSA170" s="247"/>
      <c r="PSB170" s="248"/>
      <c r="PSC170" s="248"/>
      <c r="PSD170" s="248"/>
      <c r="PSE170" s="248"/>
      <c r="PSF170" s="247"/>
      <c r="PSG170" s="247"/>
      <c r="PSH170" s="247"/>
      <c r="PSI170" s="247"/>
      <c r="PSJ170" s="248"/>
      <c r="PSK170" s="248"/>
      <c r="PSL170" s="248"/>
      <c r="PSM170" s="248"/>
      <c r="PSN170" s="247"/>
      <c r="PSO170" s="247"/>
      <c r="PSP170" s="247"/>
      <c r="PSQ170" s="247"/>
      <c r="PSR170" s="248"/>
      <c r="PSS170" s="248"/>
      <c r="PST170" s="248"/>
      <c r="PSU170" s="248"/>
      <c r="PSV170" s="247"/>
      <c r="PSW170" s="247"/>
      <c r="PSX170" s="247"/>
      <c r="PSY170" s="247"/>
      <c r="PSZ170" s="248"/>
      <c r="PTA170" s="248"/>
      <c r="PTB170" s="248"/>
      <c r="PTC170" s="248"/>
      <c r="PTD170" s="247"/>
      <c r="PTE170" s="247"/>
      <c r="PTF170" s="247"/>
      <c r="PTG170" s="247"/>
      <c r="PTH170" s="248"/>
      <c r="PTI170" s="248"/>
      <c r="PTJ170" s="248"/>
      <c r="PTK170" s="248"/>
      <c r="PTL170" s="247"/>
      <c r="PTM170" s="247"/>
      <c r="PTN170" s="247"/>
      <c r="PTO170" s="247"/>
      <c r="PTP170" s="248"/>
      <c r="PTQ170" s="248"/>
      <c r="PTR170" s="248"/>
      <c r="PTS170" s="248"/>
      <c r="PTT170" s="247"/>
      <c r="PTU170" s="247"/>
      <c r="PTV170" s="247"/>
      <c r="PTW170" s="247"/>
      <c r="PTX170" s="248"/>
      <c r="PTY170" s="248"/>
      <c r="PTZ170" s="248"/>
      <c r="PUA170" s="248"/>
      <c r="PUB170" s="247"/>
      <c r="PUC170" s="247"/>
      <c r="PUD170" s="247"/>
      <c r="PUE170" s="247"/>
      <c r="PUF170" s="248"/>
      <c r="PUG170" s="248"/>
      <c r="PUH170" s="248"/>
      <c r="PUI170" s="248"/>
      <c r="PUJ170" s="247"/>
      <c r="PUK170" s="247"/>
      <c r="PUL170" s="247"/>
      <c r="PUM170" s="247"/>
      <c r="PUN170" s="248"/>
      <c r="PUO170" s="248"/>
      <c r="PUP170" s="248"/>
      <c r="PUQ170" s="248"/>
      <c r="PUR170" s="247"/>
      <c r="PUS170" s="247"/>
      <c r="PUT170" s="247"/>
      <c r="PUU170" s="247"/>
      <c r="PUV170" s="248"/>
      <c r="PUW170" s="248"/>
      <c r="PUX170" s="248"/>
      <c r="PUY170" s="248"/>
      <c r="PUZ170" s="247"/>
      <c r="PVA170" s="247"/>
      <c r="PVB170" s="247"/>
      <c r="PVC170" s="247"/>
      <c r="PVD170" s="248"/>
      <c r="PVE170" s="248"/>
      <c r="PVF170" s="248"/>
      <c r="PVG170" s="248"/>
      <c r="PVH170" s="247"/>
      <c r="PVI170" s="247"/>
      <c r="PVJ170" s="247"/>
      <c r="PVK170" s="247"/>
      <c r="PVL170" s="248"/>
      <c r="PVM170" s="248"/>
      <c r="PVN170" s="248"/>
      <c r="PVO170" s="248"/>
      <c r="PVP170" s="247"/>
      <c r="PVQ170" s="247"/>
      <c r="PVR170" s="247"/>
      <c r="PVS170" s="247"/>
      <c r="PVT170" s="248"/>
      <c r="PVU170" s="248"/>
      <c r="PVV170" s="248"/>
      <c r="PVW170" s="248"/>
      <c r="PVX170" s="247"/>
      <c r="PVY170" s="247"/>
      <c r="PVZ170" s="247"/>
      <c r="PWA170" s="247"/>
      <c r="PWB170" s="248"/>
      <c r="PWC170" s="248"/>
      <c r="PWD170" s="248"/>
      <c r="PWE170" s="248"/>
      <c r="PWF170" s="247"/>
      <c r="PWG170" s="247"/>
      <c r="PWH170" s="247"/>
      <c r="PWI170" s="247"/>
      <c r="PWJ170" s="248"/>
      <c r="PWK170" s="248"/>
      <c r="PWL170" s="248"/>
      <c r="PWM170" s="248"/>
      <c r="PWN170" s="247"/>
      <c r="PWO170" s="247"/>
      <c r="PWP170" s="247"/>
      <c r="PWQ170" s="247"/>
      <c r="PWR170" s="248"/>
      <c r="PWS170" s="248"/>
      <c r="PWT170" s="248"/>
      <c r="PWU170" s="248"/>
      <c r="PWV170" s="247"/>
      <c r="PWW170" s="247"/>
      <c r="PWX170" s="247"/>
      <c r="PWY170" s="247"/>
      <c r="PWZ170" s="248"/>
      <c r="PXA170" s="248"/>
      <c r="PXB170" s="248"/>
      <c r="PXC170" s="248"/>
      <c r="PXD170" s="247"/>
      <c r="PXE170" s="247"/>
      <c r="PXF170" s="247"/>
      <c r="PXG170" s="247"/>
      <c r="PXH170" s="248"/>
      <c r="PXI170" s="248"/>
      <c r="PXJ170" s="248"/>
      <c r="PXK170" s="248"/>
      <c r="PXL170" s="247"/>
      <c r="PXM170" s="247"/>
      <c r="PXN170" s="247"/>
      <c r="PXO170" s="247"/>
      <c r="PXP170" s="248"/>
      <c r="PXQ170" s="248"/>
      <c r="PXR170" s="248"/>
      <c r="PXS170" s="248"/>
      <c r="PXT170" s="247"/>
      <c r="PXU170" s="247"/>
      <c r="PXV170" s="247"/>
      <c r="PXW170" s="247"/>
      <c r="PXX170" s="248"/>
      <c r="PXY170" s="248"/>
      <c r="PXZ170" s="248"/>
      <c r="PYA170" s="248"/>
      <c r="PYB170" s="247"/>
      <c r="PYC170" s="247"/>
      <c r="PYD170" s="247"/>
      <c r="PYE170" s="247"/>
      <c r="PYF170" s="248"/>
      <c r="PYG170" s="248"/>
      <c r="PYH170" s="248"/>
      <c r="PYI170" s="248"/>
      <c r="PYJ170" s="247"/>
      <c r="PYK170" s="247"/>
      <c r="PYL170" s="247"/>
      <c r="PYM170" s="247"/>
      <c r="PYN170" s="248"/>
      <c r="PYO170" s="248"/>
      <c r="PYP170" s="248"/>
      <c r="PYQ170" s="248"/>
      <c r="PYR170" s="247"/>
      <c r="PYS170" s="247"/>
      <c r="PYT170" s="247"/>
      <c r="PYU170" s="247"/>
      <c r="PYV170" s="248"/>
      <c r="PYW170" s="248"/>
      <c r="PYX170" s="248"/>
      <c r="PYY170" s="248"/>
      <c r="PYZ170" s="247"/>
      <c r="PZA170" s="247"/>
      <c r="PZB170" s="247"/>
      <c r="PZC170" s="247"/>
      <c r="PZD170" s="248"/>
      <c r="PZE170" s="248"/>
      <c r="PZF170" s="248"/>
      <c r="PZG170" s="248"/>
      <c r="PZH170" s="247"/>
      <c r="PZI170" s="247"/>
      <c r="PZJ170" s="247"/>
      <c r="PZK170" s="247"/>
      <c r="PZL170" s="248"/>
      <c r="PZM170" s="248"/>
      <c r="PZN170" s="248"/>
      <c r="PZO170" s="248"/>
      <c r="PZP170" s="247"/>
      <c r="PZQ170" s="247"/>
      <c r="PZR170" s="247"/>
      <c r="PZS170" s="247"/>
      <c r="PZT170" s="248"/>
      <c r="PZU170" s="248"/>
      <c r="PZV170" s="248"/>
      <c r="PZW170" s="248"/>
      <c r="PZX170" s="247"/>
      <c r="PZY170" s="247"/>
      <c r="PZZ170" s="247"/>
      <c r="QAA170" s="247"/>
      <c r="QAB170" s="248"/>
      <c r="QAC170" s="248"/>
      <c r="QAD170" s="248"/>
      <c r="QAE170" s="248"/>
      <c r="QAF170" s="247"/>
      <c r="QAG170" s="247"/>
      <c r="QAH170" s="247"/>
      <c r="QAI170" s="247"/>
      <c r="QAJ170" s="248"/>
      <c r="QAK170" s="248"/>
      <c r="QAL170" s="248"/>
      <c r="QAM170" s="248"/>
      <c r="QAN170" s="247"/>
      <c r="QAO170" s="247"/>
      <c r="QAP170" s="247"/>
      <c r="QAQ170" s="247"/>
      <c r="QAR170" s="248"/>
      <c r="QAS170" s="248"/>
      <c r="QAT170" s="248"/>
      <c r="QAU170" s="248"/>
      <c r="QAV170" s="247"/>
      <c r="QAW170" s="247"/>
      <c r="QAX170" s="247"/>
      <c r="QAY170" s="247"/>
      <c r="QAZ170" s="248"/>
      <c r="QBA170" s="248"/>
      <c r="QBB170" s="248"/>
      <c r="QBC170" s="248"/>
      <c r="QBD170" s="247"/>
      <c r="QBE170" s="247"/>
      <c r="QBF170" s="247"/>
      <c r="QBG170" s="247"/>
      <c r="QBH170" s="248"/>
      <c r="QBI170" s="248"/>
      <c r="QBJ170" s="248"/>
      <c r="QBK170" s="248"/>
      <c r="QBL170" s="247"/>
      <c r="QBM170" s="247"/>
      <c r="QBN170" s="247"/>
      <c r="QBO170" s="247"/>
      <c r="QBP170" s="248"/>
      <c r="QBQ170" s="248"/>
      <c r="QBR170" s="248"/>
      <c r="QBS170" s="248"/>
      <c r="QBT170" s="247"/>
      <c r="QBU170" s="247"/>
      <c r="QBV170" s="247"/>
      <c r="QBW170" s="247"/>
      <c r="QBX170" s="248"/>
      <c r="QBY170" s="248"/>
      <c r="QBZ170" s="248"/>
      <c r="QCA170" s="248"/>
      <c r="QCB170" s="247"/>
      <c r="QCC170" s="247"/>
      <c r="QCD170" s="247"/>
      <c r="QCE170" s="247"/>
      <c r="QCF170" s="248"/>
      <c r="QCG170" s="248"/>
      <c r="QCH170" s="248"/>
      <c r="QCI170" s="248"/>
      <c r="QCJ170" s="247"/>
      <c r="QCK170" s="247"/>
      <c r="QCL170" s="247"/>
      <c r="QCM170" s="247"/>
      <c r="QCN170" s="248"/>
      <c r="QCO170" s="248"/>
      <c r="QCP170" s="248"/>
      <c r="QCQ170" s="248"/>
      <c r="QCR170" s="247"/>
      <c r="QCS170" s="247"/>
      <c r="QCT170" s="247"/>
      <c r="QCU170" s="247"/>
      <c r="QCV170" s="248"/>
      <c r="QCW170" s="248"/>
      <c r="QCX170" s="248"/>
      <c r="QCY170" s="248"/>
      <c r="QCZ170" s="247"/>
      <c r="QDA170" s="247"/>
      <c r="QDB170" s="247"/>
      <c r="QDC170" s="247"/>
      <c r="QDD170" s="248"/>
      <c r="QDE170" s="248"/>
      <c r="QDF170" s="248"/>
      <c r="QDG170" s="248"/>
      <c r="QDH170" s="247"/>
      <c r="QDI170" s="247"/>
      <c r="QDJ170" s="247"/>
      <c r="QDK170" s="247"/>
      <c r="QDL170" s="248"/>
      <c r="QDM170" s="248"/>
      <c r="QDN170" s="248"/>
      <c r="QDO170" s="248"/>
      <c r="QDP170" s="247"/>
      <c r="QDQ170" s="247"/>
      <c r="QDR170" s="247"/>
      <c r="QDS170" s="247"/>
      <c r="QDT170" s="248"/>
      <c r="QDU170" s="248"/>
      <c r="QDV170" s="248"/>
      <c r="QDW170" s="248"/>
      <c r="QDX170" s="247"/>
      <c r="QDY170" s="247"/>
      <c r="QDZ170" s="247"/>
      <c r="QEA170" s="247"/>
      <c r="QEB170" s="248"/>
      <c r="QEC170" s="248"/>
      <c r="QED170" s="248"/>
      <c r="QEE170" s="248"/>
      <c r="QEF170" s="247"/>
      <c r="QEG170" s="247"/>
      <c r="QEH170" s="247"/>
      <c r="QEI170" s="247"/>
      <c r="QEJ170" s="248"/>
      <c r="QEK170" s="248"/>
      <c r="QEL170" s="248"/>
      <c r="QEM170" s="248"/>
      <c r="QEN170" s="247"/>
      <c r="QEO170" s="247"/>
      <c r="QEP170" s="247"/>
      <c r="QEQ170" s="247"/>
      <c r="QER170" s="248"/>
      <c r="QES170" s="248"/>
      <c r="QET170" s="248"/>
      <c r="QEU170" s="248"/>
      <c r="QEV170" s="247"/>
      <c r="QEW170" s="247"/>
      <c r="QEX170" s="247"/>
      <c r="QEY170" s="247"/>
      <c r="QEZ170" s="248"/>
      <c r="QFA170" s="248"/>
      <c r="QFB170" s="248"/>
      <c r="QFC170" s="248"/>
      <c r="QFD170" s="247"/>
      <c r="QFE170" s="247"/>
      <c r="QFF170" s="247"/>
      <c r="QFG170" s="247"/>
      <c r="QFH170" s="248"/>
      <c r="QFI170" s="248"/>
      <c r="QFJ170" s="248"/>
      <c r="QFK170" s="248"/>
      <c r="QFL170" s="247"/>
      <c r="QFM170" s="247"/>
      <c r="QFN170" s="247"/>
      <c r="QFO170" s="247"/>
      <c r="QFP170" s="248"/>
      <c r="QFQ170" s="248"/>
      <c r="QFR170" s="248"/>
      <c r="QFS170" s="248"/>
      <c r="QFT170" s="247"/>
      <c r="QFU170" s="247"/>
      <c r="QFV170" s="247"/>
      <c r="QFW170" s="247"/>
      <c r="QFX170" s="248"/>
      <c r="QFY170" s="248"/>
      <c r="QFZ170" s="248"/>
      <c r="QGA170" s="248"/>
      <c r="QGB170" s="247"/>
      <c r="QGC170" s="247"/>
      <c r="QGD170" s="247"/>
      <c r="QGE170" s="247"/>
      <c r="QGF170" s="248"/>
      <c r="QGG170" s="248"/>
      <c r="QGH170" s="248"/>
      <c r="QGI170" s="248"/>
      <c r="QGJ170" s="247"/>
      <c r="QGK170" s="247"/>
      <c r="QGL170" s="247"/>
      <c r="QGM170" s="247"/>
      <c r="QGN170" s="248"/>
      <c r="QGO170" s="248"/>
      <c r="QGP170" s="248"/>
      <c r="QGQ170" s="248"/>
      <c r="QGR170" s="247"/>
      <c r="QGS170" s="247"/>
      <c r="QGT170" s="247"/>
      <c r="QGU170" s="247"/>
      <c r="QGV170" s="248"/>
      <c r="QGW170" s="248"/>
      <c r="QGX170" s="248"/>
      <c r="QGY170" s="248"/>
      <c r="QGZ170" s="247"/>
      <c r="QHA170" s="247"/>
      <c r="QHB170" s="247"/>
      <c r="QHC170" s="247"/>
      <c r="QHD170" s="248"/>
      <c r="QHE170" s="248"/>
      <c r="QHF170" s="248"/>
      <c r="QHG170" s="248"/>
      <c r="QHH170" s="247"/>
      <c r="QHI170" s="247"/>
      <c r="QHJ170" s="247"/>
      <c r="QHK170" s="247"/>
      <c r="QHL170" s="248"/>
      <c r="QHM170" s="248"/>
      <c r="QHN170" s="248"/>
      <c r="QHO170" s="248"/>
      <c r="QHP170" s="247"/>
      <c r="QHQ170" s="247"/>
      <c r="QHR170" s="247"/>
      <c r="QHS170" s="247"/>
      <c r="QHT170" s="248"/>
      <c r="QHU170" s="248"/>
      <c r="QHV170" s="248"/>
      <c r="QHW170" s="248"/>
      <c r="QHX170" s="247"/>
      <c r="QHY170" s="247"/>
      <c r="QHZ170" s="247"/>
      <c r="QIA170" s="247"/>
      <c r="QIB170" s="248"/>
      <c r="QIC170" s="248"/>
      <c r="QID170" s="248"/>
      <c r="QIE170" s="248"/>
      <c r="QIF170" s="247"/>
      <c r="QIG170" s="247"/>
      <c r="QIH170" s="247"/>
      <c r="QII170" s="247"/>
      <c r="QIJ170" s="248"/>
      <c r="QIK170" s="248"/>
      <c r="QIL170" s="248"/>
      <c r="QIM170" s="248"/>
      <c r="QIN170" s="247"/>
      <c r="QIO170" s="247"/>
      <c r="QIP170" s="247"/>
      <c r="QIQ170" s="247"/>
      <c r="QIR170" s="248"/>
      <c r="QIS170" s="248"/>
      <c r="QIT170" s="248"/>
      <c r="QIU170" s="248"/>
      <c r="QIV170" s="247"/>
      <c r="QIW170" s="247"/>
      <c r="QIX170" s="247"/>
      <c r="QIY170" s="247"/>
      <c r="QIZ170" s="248"/>
      <c r="QJA170" s="248"/>
      <c r="QJB170" s="248"/>
      <c r="QJC170" s="248"/>
      <c r="QJD170" s="247"/>
      <c r="QJE170" s="247"/>
      <c r="QJF170" s="247"/>
      <c r="QJG170" s="247"/>
      <c r="QJH170" s="248"/>
      <c r="QJI170" s="248"/>
      <c r="QJJ170" s="248"/>
      <c r="QJK170" s="248"/>
      <c r="QJL170" s="247"/>
      <c r="QJM170" s="247"/>
      <c r="QJN170" s="247"/>
      <c r="QJO170" s="247"/>
      <c r="QJP170" s="248"/>
      <c r="QJQ170" s="248"/>
      <c r="QJR170" s="248"/>
      <c r="QJS170" s="248"/>
      <c r="QJT170" s="247"/>
      <c r="QJU170" s="247"/>
      <c r="QJV170" s="247"/>
      <c r="QJW170" s="247"/>
      <c r="QJX170" s="248"/>
      <c r="QJY170" s="248"/>
      <c r="QJZ170" s="248"/>
      <c r="QKA170" s="248"/>
      <c r="QKB170" s="247"/>
      <c r="QKC170" s="247"/>
      <c r="QKD170" s="247"/>
      <c r="QKE170" s="247"/>
      <c r="QKF170" s="248"/>
      <c r="QKG170" s="248"/>
      <c r="QKH170" s="248"/>
      <c r="QKI170" s="248"/>
      <c r="QKJ170" s="247"/>
      <c r="QKK170" s="247"/>
      <c r="QKL170" s="247"/>
      <c r="QKM170" s="247"/>
      <c r="QKN170" s="248"/>
      <c r="QKO170" s="248"/>
      <c r="QKP170" s="248"/>
      <c r="QKQ170" s="248"/>
      <c r="QKR170" s="247"/>
      <c r="QKS170" s="247"/>
      <c r="QKT170" s="247"/>
      <c r="QKU170" s="247"/>
      <c r="QKV170" s="248"/>
      <c r="QKW170" s="248"/>
      <c r="QKX170" s="248"/>
      <c r="QKY170" s="248"/>
      <c r="QKZ170" s="247"/>
      <c r="QLA170" s="247"/>
      <c r="QLB170" s="247"/>
      <c r="QLC170" s="247"/>
      <c r="QLD170" s="248"/>
      <c r="QLE170" s="248"/>
      <c r="QLF170" s="248"/>
      <c r="QLG170" s="248"/>
      <c r="QLH170" s="247"/>
      <c r="QLI170" s="247"/>
      <c r="QLJ170" s="247"/>
      <c r="QLK170" s="247"/>
      <c r="QLL170" s="248"/>
      <c r="QLM170" s="248"/>
      <c r="QLN170" s="248"/>
      <c r="QLO170" s="248"/>
      <c r="QLP170" s="247"/>
      <c r="QLQ170" s="247"/>
      <c r="QLR170" s="247"/>
      <c r="QLS170" s="247"/>
      <c r="QLT170" s="248"/>
      <c r="QLU170" s="248"/>
      <c r="QLV170" s="248"/>
      <c r="QLW170" s="248"/>
      <c r="QLX170" s="247"/>
      <c r="QLY170" s="247"/>
      <c r="QLZ170" s="247"/>
      <c r="QMA170" s="247"/>
      <c r="QMB170" s="248"/>
      <c r="QMC170" s="248"/>
      <c r="QMD170" s="248"/>
      <c r="QME170" s="248"/>
      <c r="QMF170" s="247"/>
      <c r="QMG170" s="247"/>
      <c r="QMH170" s="247"/>
      <c r="QMI170" s="247"/>
      <c r="QMJ170" s="248"/>
      <c r="QMK170" s="248"/>
      <c r="QML170" s="248"/>
      <c r="QMM170" s="248"/>
      <c r="QMN170" s="247"/>
      <c r="QMO170" s="247"/>
      <c r="QMP170" s="247"/>
      <c r="QMQ170" s="247"/>
      <c r="QMR170" s="248"/>
      <c r="QMS170" s="248"/>
      <c r="QMT170" s="248"/>
      <c r="QMU170" s="248"/>
      <c r="QMV170" s="247"/>
      <c r="QMW170" s="247"/>
      <c r="QMX170" s="247"/>
      <c r="QMY170" s="247"/>
      <c r="QMZ170" s="248"/>
      <c r="QNA170" s="248"/>
      <c r="QNB170" s="248"/>
      <c r="QNC170" s="248"/>
      <c r="QND170" s="247"/>
      <c r="QNE170" s="247"/>
      <c r="QNF170" s="247"/>
      <c r="QNG170" s="247"/>
      <c r="QNH170" s="248"/>
      <c r="QNI170" s="248"/>
      <c r="QNJ170" s="248"/>
      <c r="QNK170" s="248"/>
      <c r="QNL170" s="247"/>
      <c r="QNM170" s="247"/>
      <c r="QNN170" s="247"/>
      <c r="QNO170" s="247"/>
      <c r="QNP170" s="248"/>
      <c r="QNQ170" s="248"/>
      <c r="QNR170" s="248"/>
      <c r="QNS170" s="248"/>
      <c r="QNT170" s="247"/>
      <c r="QNU170" s="247"/>
      <c r="QNV170" s="247"/>
      <c r="QNW170" s="247"/>
      <c r="QNX170" s="248"/>
      <c r="QNY170" s="248"/>
      <c r="QNZ170" s="248"/>
      <c r="QOA170" s="248"/>
      <c r="QOB170" s="247"/>
      <c r="QOC170" s="247"/>
      <c r="QOD170" s="247"/>
      <c r="QOE170" s="247"/>
      <c r="QOF170" s="248"/>
      <c r="QOG170" s="248"/>
      <c r="QOH170" s="248"/>
      <c r="QOI170" s="248"/>
      <c r="QOJ170" s="247"/>
      <c r="QOK170" s="247"/>
      <c r="QOL170" s="247"/>
      <c r="QOM170" s="247"/>
      <c r="QON170" s="248"/>
      <c r="QOO170" s="248"/>
      <c r="QOP170" s="248"/>
      <c r="QOQ170" s="248"/>
      <c r="QOR170" s="247"/>
      <c r="QOS170" s="247"/>
      <c r="QOT170" s="247"/>
      <c r="QOU170" s="247"/>
      <c r="QOV170" s="248"/>
      <c r="QOW170" s="248"/>
      <c r="QOX170" s="248"/>
      <c r="QOY170" s="248"/>
      <c r="QOZ170" s="247"/>
      <c r="QPA170" s="247"/>
      <c r="QPB170" s="247"/>
      <c r="QPC170" s="247"/>
      <c r="QPD170" s="248"/>
      <c r="QPE170" s="248"/>
      <c r="QPF170" s="248"/>
      <c r="QPG170" s="248"/>
      <c r="QPH170" s="247"/>
      <c r="QPI170" s="247"/>
      <c r="QPJ170" s="247"/>
      <c r="QPK170" s="247"/>
      <c r="QPL170" s="248"/>
      <c r="QPM170" s="248"/>
      <c r="QPN170" s="248"/>
      <c r="QPO170" s="248"/>
      <c r="QPP170" s="247"/>
      <c r="QPQ170" s="247"/>
      <c r="QPR170" s="247"/>
      <c r="QPS170" s="247"/>
      <c r="QPT170" s="248"/>
      <c r="QPU170" s="248"/>
      <c r="QPV170" s="248"/>
      <c r="QPW170" s="248"/>
      <c r="QPX170" s="247"/>
      <c r="QPY170" s="247"/>
      <c r="QPZ170" s="247"/>
      <c r="QQA170" s="247"/>
      <c r="QQB170" s="248"/>
      <c r="QQC170" s="248"/>
      <c r="QQD170" s="248"/>
      <c r="QQE170" s="248"/>
      <c r="QQF170" s="247"/>
      <c r="QQG170" s="247"/>
      <c r="QQH170" s="247"/>
      <c r="QQI170" s="247"/>
      <c r="QQJ170" s="248"/>
      <c r="QQK170" s="248"/>
      <c r="QQL170" s="248"/>
      <c r="QQM170" s="248"/>
      <c r="QQN170" s="247"/>
      <c r="QQO170" s="247"/>
      <c r="QQP170" s="247"/>
      <c r="QQQ170" s="247"/>
      <c r="QQR170" s="248"/>
      <c r="QQS170" s="248"/>
      <c r="QQT170" s="248"/>
      <c r="QQU170" s="248"/>
      <c r="QQV170" s="247"/>
      <c r="QQW170" s="247"/>
      <c r="QQX170" s="247"/>
      <c r="QQY170" s="247"/>
      <c r="QQZ170" s="248"/>
      <c r="QRA170" s="248"/>
      <c r="QRB170" s="248"/>
      <c r="QRC170" s="248"/>
      <c r="QRD170" s="247"/>
      <c r="QRE170" s="247"/>
      <c r="QRF170" s="247"/>
      <c r="QRG170" s="247"/>
      <c r="QRH170" s="248"/>
      <c r="QRI170" s="248"/>
      <c r="QRJ170" s="248"/>
      <c r="QRK170" s="248"/>
      <c r="QRL170" s="247"/>
      <c r="QRM170" s="247"/>
      <c r="QRN170" s="247"/>
      <c r="QRO170" s="247"/>
      <c r="QRP170" s="248"/>
      <c r="QRQ170" s="248"/>
      <c r="QRR170" s="248"/>
      <c r="QRS170" s="248"/>
      <c r="QRT170" s="247"/>
      <c r="QRU170" s="247"/>
      <c r="QRV170" s="247"/>
      <c r="QRW170" s="247"/>
      <c r="QRX170" s="248"/>
      <c r="QRY170" s="248"/>
      <c r="QRZ170" s="248"/>
      <c r="QSA170" s="248"/>
      <c r="QSB170" s="247"/>
      <c r="QSC170" s="247"/>
      <c r="QSD170" s="247"/>
      <c r="QSE170" s="247"/>
      <c r="QSF170" s="248"/>
      <c r="QSG170" s="248"/>
      <c r="QSH170" s="248"/>
      <c r="QSI170" s="248"/>
      <c r="QSJ170" s="247"/>
      <c r="QSK170" s="247"/>
      <c r="QSL170" s="247"/>
      <c r="QSM170" s="247"/>
      <c r="QSN170" s="248"/>
      <c r="QSO170" s="248"/>
      <c r="QSP170" s="248"/>
      <c r="QSQ170" s="248"/>
      <c r="QSR170" s="247"/>
      <c r="QSS170" s="247"/>
      <c r="QST170" s="247"/>
      <c r="QSU170" s="247"/>
      <c r="QSV170" s="248"/>
      <c r="QSW170" s="248"/>
      <c r="QSX170" s="248"/>
      <c r="QSY170" s="248"/>
      <c r="QSZ170" s="247"/>
      <c r="QTA170" s="247"/>
      <c r="QTB170" s="247"/>
      <c r="QTC170" s="247"/>
      <c r="QTD170" s="248"/>
      <c r="QTE170" s="248"/>
      <c r="QTF170" s="248"/>
      <c r="QTG170" s="248"/>
      <c r="QTH170" s="247"/>
      <c r="QTI170" s="247"/>
      <c r="QTJ170" s="247"/>
      <c r="QTK170" s="247"/>
      <c r="QTL170" s="248"/>
      <c r="QTM170" s="248"/>
      <c r="QTN170" s="248"/>
      <c r="QTO170" s="248"/>
      <c r="QTP170" s="247"/>
      <c r="QTQ170" s="247"/>
      <c r="QTR170" s="247"/>
      <c r="QTS170" s="247"/>
      <c r="QTT170" s="248"/>
      <c r="QTU170" s="248"/>
      <c r="QTV170" s="248"/>
      <c r="QTW170" s="248"/>
      <c r="QTX170" s="247"/>
      <c r="QTY170" s="247"/>
      <c r="QTZ170" s="247"/>
      <c r="QUA170" s="247"/>
      <c r="QUB170" s="248"/>
      <c r="QUC170" s="248"/>
      <c r="QUD170" s="248"/>
      <c r="QUE170" s="248"/>
      <c r="QUF170" s="247"/>
      <c r="QUG170" s="247"/>
      <c r="QUH170" s="247"/>
      <c r="QUI170" s="247"/>
      <c r="QUJ170" s="248"/>
      <c r="QUK170" s="248"/>
      <c r="QUL170" s="248"/>
      <c r="QUM170" s="248"/>
      <c r="QUN170" s="247"/>
      <c r="QUO170" s="247"/>
      <c r="QUP170" s="247"/>
      <c r="QUQ170" s="247"/>
      <c r="QUR170" s="248"/>
      <c r="QUS170" s="248"/>
      <c r="QUT170" s="248"/>
      <c r="QUU170" s="248"/>
      <c r="QUV170" s="247"/>
      <c r="QUW170" s="247"/>
      <c r="QUX170" s="247"/>
      <c r="QUY170" s="247"/>
      <c r="QUZ170" s="248"/>
      <c r="QVA170" s="248"/>
      <c r="QVB170" s="248"/>
      <c r="QVC170" s="248"/>
      <c r="QVD170" s="247"/>
      <c r="QVE170" s="247"/>
      <c r="QVF170" s="247"/>
      <c r="QVG170" s="247"/>
      <c r="QVH170" s="248"/>
      <c r="QVI170" s="248"/>
      <c r="QVJ170" s="248"/>
      <c r="QVK170" s="248"/>
      <c r="QVL170" s="247"/>
      <c r="QVM170" s="247"/>
      <c r="QVN170" s="247"/>
      <c r="QVO170" s="247"/>
      <c r="QVP170" s="248"/>
      <c r="QVQ170" s="248"/>
      <c r="QVR170" s="248"/>
      <c r="QVS170" s="248"/>
      <c r="QVT170" s="247"/>
      <c r="QVU170" s="247"/>
      <c r="QVV170" s="247"/>
      <c r="QVW170" s="247"/>
      <c r="QVX170" s="248"/>
      <c r="QVY170" s="248"/>
      <c r="QVZ170" s="248"/>
      <c r="QWA170" s="248"/>
      <c r="QWB170" s="247"/>
      <c r="QWC170" s="247"/>
      <c r="QWD170" s="247"/>
      <c r="QWE170" s="247"/>
      <c r="QWF170" s="248"/>
      <c r="QWG170" s="248"/>
      <c r="QWH170" s="248"/>
      <c r="QWI170" s="248"/>
      <c r="QWJ170" s="247"/>
      <c r="QWK170" s="247"/>
      <c r="QWL170" s="247"/>
      <c r="QWM170" s="247"/>
      <c r="QWN170" s="248"/>
      <c r="QWO170" s="248"/>
      <c r="QWP170" s="248"/>
      <c r="QWQ170" s="248"/>
      <c r="QWR170" s="247"/>
      <c r="QWS170" s="247"/>
      <c r="QWT170" s="247"/>
      <c r="QWU170" s="247"/>
      <c r="QWV170" s="248"/>
      <c r="QWW170" s="248"/>
      <c r="QWX170" s="248"/>
      <c r="QWY170" s="248"/>
      <c r="QWZ170" s="247"/>
      <c r="QXA170" s="247"/>
      <c r="QXB170" s="247"/>
      <c r="QXC170" s="247"/>
      <c r="QXD170" s="248"/>
      <c r="QXE170" s="248"/>
      <c r="QXF170" s="248"/>
      <c r="QXG170" s="248"/>
      <c r="QXH170" s="247"/>
      <c r="QXI170" s="247"/>
      <c r="QXJ170" s="247"/>
      <c r="QXK170" s="247"/>
      <c r="QXL170" s="248"/>
      <c r="QXM170" s="248"/>
      <c r="QXN170" s="248"/>
      <c r="QXO170" s="248"/>
      <c r="QXP170" s="247"/>
      <c r="QXQ170" s="247"/>
      <c r="QXR170" s="247"/>
      <c r="QXS170" s="247"/>
      <c r="QXT170" s="248"/>
      <c r="QXU170" s="248"/>
      <c r="QXV170" s="248"/>
      <c r="QXW170" s="248"/>
      <c r="QXX170" s="247"/>
      <c r="QXY170" s="247"/>
      <c r="QXZ170" s="247"/>
      <c r="QYA170" s="247"/>
      <c r="QYB170" s="248"/>
      <c r="QYC170" s="248"/>
      <c r="QYD170" s="248"/>
      <c r="QYE170" s="248"/>
      <c r="QYF170" s="247"/>
      <c r="QYG170" s="247"/>
      <c r="QYH170" s="247"/>
      <c r="QYI170" s="247"/>
      <c r="QYJ170" s="248"/>
      <c r="QYK170" s="248"/>
      <c r="QYL170" s="248"/>
      <c r="QYM170" s="248"/>
      <c r="QYN170" s="247"/>
      <c r="QYO170" s="247"/>
      <c r="QYP170" s="247"/>
      <c r="QYQ170" s="247"/>
      <c r="QYR170" s="248"/>
      <c r="QYS170" s="248"/>
      <c r="QYT170" s="248"/>
      <c r="QYU170" s="248"/>
      <c r="QYV170" s="247"/>
      <c r="QYW170" s="247"/>
      <c r="QYX170" s="247"/>
      <c r="QYY170" s="247"/>
      <c r="QYZ170" s="248"/>
      <c r="QZA170" s="248"/>
      <c r="QZB170" s="248"/>
      <c r="QZC170" s="248"/>
      <c r="QZD170" s="247"/>
      <c r="QZE170" s="247"/>
      <c r="QZF170" s="247"/>
      <c r="QZG170" s="247"/>
      <c r="QZH170" s="248"/>
      <c r="QZI170" s="248"/>
      <c r="QZJ170" s="248"/>
      <c r="QZK170" s="248"/>
      <c r="QZL170" s="247"/>
      <c r="QZM170" s="247"/>
      <c r="QZN170" s="247"/>
      <c r="QZO170" s="247"/>
      <c r="QZP170" s="248"/>
      <c r="QZQ170" s="248"/>
      <c r="QZR170" s="248"/>
      <c r="QZS170" s="248"/>
      <c r="QZT170" s="247"/>
      <c r="QZU170" s="247"/>
      <c r="QZV170" s="247"/>
      <c r="QZW170" s="247"/>
      <c r="QZX170" s="248"/>
      <c r="QZY170" s="248"/>
      <c r="QZZ170" s="248"/>
      <c r="RAA170" s="248"/>
      <c r="RAB170" s="247"/>
      <c r="RAC170" s="247"/>
      <c r="RAD170" s="247"/>
      <c r="RAE170" s="247"/>
      <c r="RAF170" s="248"/>
      <c r="RAG170" s="248"/>
      <c r="RAH170" s="248"/>
      <c r="RAI170" s="248"/>
      <c r="RAJ170" s="247"/>
      <c r="RAK170" s="247"/>
      <c r="RAL170" s="247"/>
      <c r="RAM170" s="247"/>
      <c r="RAN170" s="248"/>
      <c r="RAO170" s="248"/>
      <c r="RAP170" s="248"/>
      <c r="RAQ170" s="248"/>
      <c r="RAR170" s="247"/>
      <c r="RAS170" s="247"/>
      <c r="RAT170" s="247"/>
      <c r="RAU170" s="247"/>
      <c r="RAV170" s="248"/>
      <c r="RAW170" s="248"/>
      <c r="RAX170" s="248"/>
      <c r="RAY170" s="248"/>
      <c r="RAZ170" s="247"/>
      <c r="RBA170" s="247"/>
      <c r="RBB170" s="247"/>
      <c r="RBC170" s="247"/>
      <c r="RBD170" s="248"/>
      <c r="RBE170" s="248"/>
      <c r="RBF170" s="248"/>
      <c r="RBG170" s="248"/>
      <c r="RBH170" s="247"/>
      <c r="RBI170" s="247"/>
      <c r="RBJ170" s="247"/>
      <c r="RBK170" s="247"/>
      <c r="RBL170" s="248"/>
      <c r="RBM170" s="248"/>
      <c r="RBN170" s="248"/>
      <c r="RBO170" s="248"/>
      <c r="RBP170" s="247"/>
      <c r="RBQ170" s="247"/>
      <c r="RBR170" s="247"/>
      <c r="RBS170" s="247"/>
      <c r="RBT170" s="248"/>
      <c r="RBU170" s="248"/>
      <c r="RBV170" s="248"/>
      <c r="RBW170" s="248"/>
      <c r="RBX170" s="247"/>
      <c r="RBY170" s="247"/>
      <c r="RBZ170" s="247"/>
      <c r="RCA170" s="247"/>
      <c r="RCB170" s="248"/>
      <c r="RCC170" s="248"/>
      <c r="RCD170" s="248"/>
      <c r="RCE170" s="248"/>
      <c r="RCF170" s="247"/>
      <c r="RCG170" s="247"/>
      <c r="RCH170" s="247"/>
      <c r="RCI170" s="247"/>
      <c r="RCJ170" s="248"/>
      <c r="RCK170" s="248"/>
      <c r="RCL170" s="248"/>
      <c r="RCM170" s="248"/>
      <c r="RCN170" s="247"/>
      <c r="RCO170" s="247"/>
      <c r="RCP170" s="247"/>
      <c r="RCQ170" s="247"/>
      <c r="RCR170" s="248"/>
      <c r="RCS170" s="248"/>
      <c r="RCT170" s="248"/>
      <c r="RCU170" s="248"/>
      <c r="RCV170" s="247"/>
      <c r="RCW170" s="247"/>
      <c r="RCX170" s="247"/>
      <c r="RCY170" s="247"/>
      <c r="RCZ170" s="248"/>
      <c r="RDA170" s="248"/>
      <c r="RDB170" s="248"/>
      <c r="RDC170" s="248"/>
      <c r="RDD170" s="247"/>
      <c r="RDE170" s="247"/>
      <c r="RDF170" s="247"/>
      <c r="RDG170" s="247"/>
      <c r="RDH170" s="248"/>
      <c r="RDI170" s="248"/>
      <c r="RDJ170" s="248"/>
      <c r="RDK170" s="248"/>
      <c r="RDL170" s="247"/>
      <c r="RDM170" s="247"/>
      <c r="RDN170" s="247"/>
      <c r="RDO170" s="247"/>
      <c r="RDP170" s="248"/>
      <c r="RDQ170" s="248"/>
      <c r="RDR170" s="248"/>
      <c r="RDS170" s="248"/>
      <c r="RDT170" s="247"/>
      <c r="RDU170" s="247"/>
      <c r="RDV170" s="247"/>
      <c r="RDW170" s="247"/>
      <c r="RDX170" s="248"/>
      <c r="RDY170" s="248"/>
      <c r="RDZ170" s="248"/>
      <c r="REA170" s="248"/>
      <c r="REB170" s="247"/>
      <c r="REC170" s="247"/>
      <c r="RED170" s="247"/>
      <c r="REE170" s="247"/>
      <c r="REF170" s="248"/>
      <c r="REG170" s="248"/>
      <c r="REH170" s="248"/>
      <c r="REI170" s="248"/>
      <c r="REJ170" s="247"/>
      <c r="REK170" s="247"/>
      <c r="REL170" s="247"/>
      <c r="REM170" s="247"/>
      <c r="REN170" s="248"/>
      <c r="REO170" s="248"/>
      <c r="REP170" s="248"/>
      <c r="REQ170" s="248"/>
      <c r="RER170" s="247"/>
      <c r="RES170" s="247"/>
      <c r="RET170" s="247"/>
      <c r="REU170" s="247"/>
      <c r="REV170" s="248"/>
      <c r="REW170" s="248"/>
      <c r="REX170" s="248"/>
      <c r="REY170" s="248"/>
      <c r="REZ170" s="247"/>
      <c r="RFA170" s="247"/>
      <c r="RFB170" s="247"/>
      <c r="RFC170" s="247"/>
      <c r="RFD170" s="248"/>
      <c r="RFE170" s="248"/>
      <c r="RFF170" s="248"/>
      <c r="RFG170" s="248"/>
      <c r="RFH170" s="247"/>
      <c r="RFI170" s="247"/>
      <c r="RFJ170" s="247"/>
      <c r="RFK170" s="247"/>
      <c r="RFL170" s="248"/>
      <c r="RFM170" s="248"/>
      <c r="RFN170" s="248"/>
      <c r="RFO170" s="248"/>
      <c r="RFP170" s="247"/>
      <c r="RFQ170" s="247"/>
      <c r="RFR170" s="247"/>
      <c r="RFS170" s="247"/>
      <c r="RFT170" s="248"/>
      <c r="RFU170" s="248"/>
      <c r="RFV170" s="248"/>
      <c r="RFW170" s="248"/>
      <c r="RFX170" s="247"/>
      <c r="RFY170" s="247"/>
      <c r="RFZ170" s="247"/>
      <c r="RGA170" s="247"/>
      <c r="RGB170" s="248"/>
      <c r="RGC170" s="248"/>
      <c r="RGD170" s="248"/>
      <c r="RGE170" s="248"/>
      <c r="RGF170" s="247"/>
      <c r="RGG170" s="247"/>
      <c r="RGH170" s="247"/>
      <c r="RGI170" s="247"/>
      <c r="RGJ170" s="248"/>
      <c r="RGK170" s="248"/>
      <c r="RGL170" s="248"/>
      <c r="RGM170" s="248"/>
      <c r="RGN170" s="247"/>
      <c r="RGO170" s="247"/>
      <c r="RGP170" s="247"/>
      <c r="RGQ170" s="247"/>
      <c r="RGR170" s="248"/>
      <c r="RGS170" s="248"/>
      <c r="RGT170" s="248"/>
      <c r="RGU170" s="248"/>
      <c r="RGV170" s="247"/>
      <c r="RGW170" s="247"/>
      <c r="RGX170" s="247"/>
      <c r="RGY170" s="247"/>
      <c r="RGZ170" s="248"/>
      <c r="RHA170" s="248"/>
      <c r="RHB170" s="248"/>
      <c r="RHC170" s="248"/>
      <c r="RHD170" s="247"/>
      <c r="RHE170" s="247"/>
      <c r="RHF170" s="247"/>
      <c r="RHG170" s="247"/>
      <c r="RHH170" s="248"/>
      <c r="RHI170" s="248"/>
      <c r="RHJ170" s="248"/>
      <c r="RHK170" s="248"/>
      <c r="RHL170" s="247"/>
      <c r="RHM170" s="247"/>
      <c r="RHN170" s="247"/>
      <c r="RHO170" s="247"/>
      <c r="RHP170" s="248"/>
      <c r="RHQ170" s="248"/>
      <c r="RHR170" s="248"/>
      <c r="RHS170" s="248"/>
      <c r="RHT170" s="247"/>
      <c r="RHU170" s="247"/>
      <c r="RHV170" s="247"/>
      <c r="RHW170" s="247"/>
      <c r="RHX170" s="248"/>
      <c r="RHY170" s="248"/>
      <c r="RHZ170" s="248"/>
      <c r="RIA170" s="248"/>
      <c r="RIB170" s="247"/>
      <c r="RIC170" s="247"/>
      <c r="RID170" s="247"/>
      <c r="RIE170" s="247"/>
      <c r="RIF170" s="248"/>
      <c r="RIG170" s="248"/>
      <c r="RIH170" s="248"/>
      <c r="RII170" s="248"/>
      <c r="RIJ170" s="247"/>
      <c r="RIK170" s="247"/>
      <c r="RIL170" s="247"/>
      <c r="RIM170" s="247"/>
      <c r="RIN170" s="248"/>
      <c r="RIO170" s="248"/>
      <c r="RIP170" s="248"/>
      <c r="RIQ170" s="248"/>
      <c r="RIR170" s="247"/>
      <c r="RIS170" s="247"/>
      <c r="RIT170" s="247"/>
      <c r="RIU170" s="247"/>
      <c r="RIV170" s="248"/>
      <c r="RIW170" s="248"/>
      <c r="RIX170" s="248"/>
      <c r="RIY170" s="248"/>
      <c r="RIZ170" s="247"/>
      <c r="RJA170" s="247"/>
      <c r="RJB170" s="247"/>
      <c r="RJC170" s="247"/>
      <c r="RJD170" s="248"/>
      <c r="RJE170" s="248"/>
      <c r="RJF170" s="248"/>
      <c r="RJG170" s="248"/>
      <c r="RJH170" s="247"/>
      <c r="RJI170" s="247"/>
      <c r="RJJ170" s="247"/>
      <c r="RJK170" s="247"/>
      <c r="RJL170" s="248"/>
      <c r="RJM170" s="248"/>
      <c r="RJN170" s="248"/>
      <c r="RJO170" s="248"/>
      <c r="RJP170" s="247"/>
      <c r="RJQ170" s="247"/>
      <c r="RJR170" s="247"/>
      <c r="RJS170" s="247"/>
      <c r="RJT170" s="248"/>
      <c r="RJU170" s="248"/>
      <c r="RJV170" s="248"/>
      <c r="RJW170" s="248"/>
      <c r="RJX170" s="247"/>
      <c r="RJY170" s="247"/>
      <c r="RJZ170" s="247"/>
      <c r="RKA170" s="247"/>
      <c r="RKB170" s="248"/>
      <c r="RKC170" s="248"/>
      <c r="RKD170" s="248"/>
      <c r="RKE170" s="248"/>
      <c r="RKF170" s="247"/>
      <c r="RKG170" s="247"/>
      <c r="RKH170" s="247"/>
      <c r="RKI170" s="247"/>
      <c r="RKJ170" s="248"/>
      <c r="RKK170" s="248"/>
      <c r="RKL170" s="248"/>
      <c r="RKM170" s="248"/>
      <c r="RKN170" s="247"/>
      <c r="RKO170" s="247"/>
      <c r="RKP170" s="247"/>
      <c r="RKQ170" s="247"/>
      <c r="RKR170" s="248"/>
      <c r="RKS170" s="248"/>
      <c r="RKT170" s="248"/>
      <c r="RKU170" s="248"/>
      <c r="RKV170" s="247"/>
      <c r="RKW170" s="247"/>
      <c r="RKX170" s="247"/>
      <c r="RKY170" s="247"/>
      <c r="RKZ170" s="248"/>
      <c r="RLA170" s="248"/>
      <c r="RLB170" s="248"/>
      <c r="RLC170" s="248"/>
      <c r="RLD170" s="247"/>
      <c r="RLE170" s="247"/>
      <c r="RLF170" s="247"/>
      <c r="RLG170" s="247"/>
      <c r="RLH170" s="248"/>
      <c r="RLI170" s="248"/>
      <c r="RLJ170" s="248"/>
      <c r="RLK170" s="248"/>
      <c r="RLL170" s="247"/>
      <c r="RLM170" s="247"/>
      <c r="RLN170" s="247"/>
      <c r="RLO170" s="247"/>
      <c r="RLP170" s="248"/>
      <c r="RLQ170" s="248"/>
      <c r="RLR170" s="248"/>
      <c r="RLS170" s="248"/>
      <c r="RLT170" s="247"/>
      <c r="RLU170" s="247"/>
      <c r="RLV170" s="247"/>
      <c r="RLW170" s="247"/>
      <c r="RLX170" s="248"/>
      <c r="RLY170" s="248"/>
      <c r="RLZ170" s="248"/>
      <c r="RMA170" s="248"/>
      <c r="RMB170" s="247"/>
      <c r="RMC170" s="247"/>
      <c r="RMD170" s="247"/>
      <c r="RME170" s="247"/>
      <c r="RMF170" s="248"/>
      <c r="RMG170" s="248"/>
      <c r="RMH170" s="248"/>
      <c r="RMI170" s="248"/>
      <c r="RMJ170" s="247"/>
      <c r="RMK170" s="247"/>
      <c r="RML170" s="247"/>
      <c r="RMM170" s="247"/>
      <c r="RMN170" s="248"/>
      <c r="RMO170" s="248"/>
      <c r="RMP170" s="248"/>
      <c r="RMQ170" s="248"/>
      <c r="RMR170" s="247"/>
      <c r="RMS170" s="247"/>
      <c r="RMT170" s="247"/>
      <c r="RMU170" s="247"/>
      <c r="RMV170" s="248"/>
      <c r="RMW170" s="248"/>
      <c r="RMX170" s="248"/>
      <c r="RMY170" s="248"/>
      <c r="RMZ170" s="247"/>
      <c r="RNA170" s="247"/>
      <c r="RNB170" s="247"/>
      <c r="RNC170" s="247"/>
      <c r="RND170" s="248"/>
      <c r="RNE170" s="248"/>
      <c r="RNF170" s="248"/>
      <c r="RNG170" s="248"/>
      <c r="RNH170" s="247"/>
      <c r="RNI170" s="247"/>
      <c r="RNJ170" s="247"/>
      <c r="RNK170" s="247"/>
      <c r="RNL170" s="248"/>
      <c r="RNM170" s="248"/>
      <c r="RNN170" s="248"/>
      <c r="RNO170" s="248"/>
      <c r="RNP170" s="247"/>
      <c r="RNQ170" s="247"/>
      <c r="RNR170" s="247"/>
      <c r="RNS170" s="247"/>
      <c r="RNT170" s="248"/>
      <c r="RNU170" s="248"/>
      <c r="RNV170" s="248"/>
      <c r="RNW170" s="248"/>
      <c r="RNX170" s="247"/>
      <c r="RNY170" s="247"/>
      <c r="RNZ170" s="247"/>
      <c r="ROA170" s="247"/>
      <c r="ROB170" s="248"/>
      <c r="ROC170" s="248"/>
      <c r="ROD170" s="248"/>
      <c r="ROE170" s="248"/>
      <c r="ROF170" s="247"/>
      <c r="ROG170" s="247"/>
      <c r="ROH170" s="247"/>
      <c r="ROI170" s="247"/>
      <c r="ROJ170" s="248"/>
      <c r="ROK170" s="248"/>
      <c r="ROL170" s="248"/>
      <c r="ROM170" s="248"/>
      <c r="RON170" s="247"/>
      <c r="ROO170" s="247"/>
      <c r="ROP170" s="247"/>
      <c r="ROQ170" s="247"/>
      <c r="ROR170" s="248"/>
      <c r="ROS170" s="248"/>
      <c r="ROT170" s="248"/>
      <c r="ROU170" s="248"/>
      <c r="ROV170" s="247"/>
      <c r="ROW170" s="247"/>
      <c r="ROX170" s="247"/>
      <c r="ROY170" s="247"/>
      <c r="ROZ170" s="248"/>
      <c r="RPA170" s="248"/>
      <c r="RPB170" s="248"/>
      <c r="RPC170" s="248"/>
      <c r="RPD170" s="247"/>
      <c r="RPE170" s="247"/>
      <c r="RPF170" s="247"/>
      <c r="RPG170" s="247"/>
      <c r="RPH170" s="248"/>
      <c r="RPI170" s="248"/>
      <c r="RPJ170" s="248"/>
      <c r="RPK170" s="248"/>
      <c r="RPL170" s="247"/>
      <c r="RPM170" s="247"/>
      <c r="RPN170" s="247"/>
      <c r="RPO170" s="247"/>
      <c r="RPP170" s="248"/>
      <c r="RPQ170" s="248"/>
      <c r="RPR170" s="248"/>
      <c r="RPS170" s="248"/>
      <c r="RPT170" s="247"/>
      <c r="RPU170" s="247"/>
      <c r="RPV170" s="247"/>
      <c r="RPW170" s="247"/>
      <c r="RPX170" s="248"/>
      <c r="RPY170" s="248"/>
      <c r="RPZ170" s="248"/>
      <c r="RQA170" s="248"/>
      <c r="RQB170" s="247"/>
      <c r="RQC170" s="247"/>
      <c r="RQD170" s="247"/>
      <c r="RQE170" s="247"/>
      <c r="RQF170" s="248"/>
      <c r="RQG170" s="248"/>
      <c r="RQH170" s="248"/>
      <c r="RQI170" s="248"/>
      <c r="RQJ170" s="247"/>
      <c r="RQK170" s="247"/>
      <c r="RQL170" s="247"/>
      <c r="RQM170" s="247"/>
      <c r="RQN170" s="248"/>
      <c r="RQO170" s="248"/>
      <c r="RQP170" s="248"/>
      <c r="RQQ170" s="248"/>
      <c r="RQR170" s="247"/>
      <c r="RQS170" s="247"/>
      <c r="RQT170" s="247"/>
      <c r="RQU170" s="247"/>
      <c r="RQV170" s="248"/>
      <c r="RQW170" s="248"/>
      <c r="RQX170" s="248"/>
      <c r="RQY170" s="248"/>
      <c r="RQZ170" s="247"/>
      <c r="RRA170" s="247"/>
      <c r="RRB170" s="247"/>
      <c r="RRC170" s="247"/>
      <c r="RRD170" s="248"/>
      <c r="RRE170" s="248"/>
      <c r="RRF170" s="248"/>
      <c r="RRG170" s="248"/>
      <c r="RRH170" s="247"/>
      <c r="RRI170" s="247"/>
      <c r="RRJ170" s="247"/>
      <c r="RRK170" s="247"/>
      <c r="RRL170" s="248"/>
      <c r="RRM170" s="248"/>
      <c r="RRN170" s="248"/>
      <c r="RRO170" s="248"/>
      <c r="RRP170" s="247"/>
      <c r="RRQ170" s="247"/>
      <c r="RRR170" s="247"/>
      <c r="RRS170" s="247"/>
      <c r="RRT170" s="248"/>
      <c r="RRU170" s="248"/>
      <c r="RRV170" s="248"/>
      <c r="RRW170" s="248"/>
      <c r="RRX170" s="247"/>
      <c r="RRY170" s="247"/>
      <c r="RRZ170" s="247"/>
      <c r="RSA170" s="247"/>
      <c r="RSB170" s="248"/>
      <c r="RSC170" s="248"/>
      <c r="RSD170" s="248"/>
      <c r="RSE170" s="248"/>
      <c r="RSF170" s="247"/>
      <c r="RSG170" s="247"/>
      <c r="RSH170" s="247"/>
      <c r="RSI170" s="247"/>
      <c r="RSJ170" s="248"/>
      <c r="RSK170" s="248"/>
      <c r="RSL170" s="248"/>
      <c r="RSM170" s="248"/>
      <c r="RSN170" s="247"/>
      <c r="RSO170" s="247"/>
      <c r="RSP170" s="247"/>
      <c r="RSQ170" s="247"/>
      <c r="RSR170" s="248"/>
      <c r="RSS170" s="248"/>
      <c r="RST170" s="248"/>
      <c r="RSU170" s="248"/>
      <c r="RSV170" s="247"/>
      <c r="RSW170" s="247"/>
      <c r="RSX170" s="247"/>
      <c r="RSY170" s="247"/>
      <c r="RSZ170" s="248"/>
      <c r="RTA170" s="248"/>
      <c r="RTB170" s="248"/>
      <c r="RTC170" s="248"/>
      <c r="RTD170" s="247"/>
      <c r="RTE170" s="247"/>
      <c r="RTF170" s="247"/>
      <c r="RTG170" s="247"/>
      <c r="RTH170" s="248"/>
      <c r="RTI170" s="248"/>
      <c r="RTJ170" s="248"/>
      <c r="RTK170" s="248"/>
      <c r="RTL170" s="247"/>
      <c r="RTM170" s="247"/>
      <c r="RTN170" s="247"/>
      <c r="RTO170" s="247"/>
      <c r="RTP170" s="248"/>
      <c r="RTQ170" s="248"/>
      <c r="RTR170" s="248"/>
      <c r="RTS170" s="248"/>
      <c r="RTT170" s="247"/>
      <c r="RTU170" s="247"/>
      <c r="RTV170" s="247"/>
      <c r="RTW170" s="247"/>
      <c r="RTX170" s="248"/>
      <c r="RTY170" s="248"/>
      <c r="RTZ170" s="248"/>
      <c r="RUA170" s="248"/>
      <c r="RUB170" s="247"/>
      <c r="RUC170" s="247"/>
      <c r="RUD170" s="247"/>
      <c r="RUE170" s="247"/>
      <c r="RUF170" s="248"/>
      <c r="RUG170" s="248"/>
      <c r="RUH170" s="248"/>
      <c r="RUI170" s="248"/>
      <c r="RUJ170" s="247"/>
      <c r="RUK170" s="247"/>
      <c r="RUL170" s="247"/>
      <c r="RUM170" s="247"/>
      <c r="RUN170" s="248"/>
      <c r="RUO170" s="248"/>
      <c r="RUP170" s="248"/>
      <c r="RUQ170" s="248"/>
      <c r="RUR170" s="247"/>
      <c r="RUS170" s="247"/>
      <c r="RUT170" s="247"/>
      <c r="RUU170" s="247"/>
      <c r="RUV170" s="248"/>
      <c r="RUW170" s="248"/>
      <c r="RUX170" s="248"/>
      <c r="RUY170" s="248"/>
      <c r="RUZ170" s="247"/>
      <c r="RVA170" s="247"/>
      <c r="RVB170" s="247"/>
      <c r="RVC170" s="247"/>
      <c r="RVD170" s="248"/>
      <c r="RVE170" s="248"/>
      <c r="RVF170" s="248"/>
      <c r="RVG170" s="248"/>
      <c r="RVH170" s="247"/>
      <c r="RVI170" s="247"/>
      <c r="RVJ170" s="247"/>
      <c r="RVK170" s="247"/>
      <c r="RVL170" s="248"/>
      <c r="RVM170" s="248"/>
      <c r="RVN170" s="248"/>
      <c r="RVO170" s="248"/>
      <c r="RVP170" s="247"/>
      <c r="RVQ170" s="247"/>
      <c r="RVR170" s="247"/>
      <c r="RVS170" s="247"/>
      <c r="RVT170" s="248"/>
      <c r="RVU170" s="248"/>
      <c r="RVV170" s="248"/>
      <c r="RVW170" s="248"/>
      <c r="RVX170" s="247"/>
      <c r="RVY170" s="247"/>
      <c r="RVZ170" s="247"/>
      <c r="RWA170" s="247"/>
      <c r="RWB170" s="248"/>
      <c r="RWC170" s="248"/>
      <c r="RWD170" s="248"/>
      <c r="RWE170" s="248"/>
      <c r="RWF170" s="247"/>
      <c r="RWG170" s="247"/>
      <c r="RWH170" s="247"/>
      <c r="RWI170" s="247"/>
      <c r="RWJ170" s="248"/>
      <c r="RWK170" s="248"/>
      <c r="RWL170" s="248"/>
      <c r="RWM170" s="248"/>
      <c r="RWN170" s="247"/>
      <c r="RWO170" s="247"/>
      <c r="RWP170" s="247"/>
      <c r="RWQ170" s="247"/>
      <c r="RWR170" s="248"/>
      <c r="RWS170" s="248"/>
      <c r="RWT170" s="248"/>
      <c r="RWU170" s="248"/>
      <c r="RWV170" s="247"/>
      <c r="RWW170" s="247"/>
      <c r="RWX170" s="247"/>
      <c r="RWY170" s="247"/>
      <c r="RWZ170" s="248"/>
      <c r="RXA170" s="248"/>
      <c r="RXB170" s="248"/>
      <c r="RXC170" s="248"/>
      <c r="RXD170" s="247"/>
      <c r="RXE170" s="247"/>
      <c r="RXF170" s="247"/>
      <c r="RXG170" s="247"/>
      <c r="RXH170" s="248"/>
      <c r="RXI170" s="248"/>
      <c r="RXJ170" s="248"/>
      <c r="RXK170" s="248"/>
      <c r="RXL170" s="247"/>
      <c r="RXM170" s="247"/>
      <c r="RXN170" s="247"/>
      <c r="RXO170" s="247"/>
      <c r="RXP170" s="248"/>
      <c r="RXQ170" s="248"/>
      <c r="RXR170" s="248"/>
      <c r="RXS170" s="248"/>
      <c r="RXT170" s="247"/>
      <c r="RXU170" s="247"/>
      <c r="RXV170" s="247"/>
      <c r="RXW170" s="247"/>
      <c r="RXX170" s="248"/>
      <c r="RXY170" s="248"/>
      <c r="RXZ170" s="248"/>
      <c r="RYA170" s="248"/>
      <c r="RYB170" s="247"/>
      <c r="RYC170" s="247"/>
      <c r="RYD170" s="247"/>
      <c r="RYE170" s="247"/>
      <c r="RYF170" s="248"/>
      <c r="RYG170" s="248"/>
      <c r="RYH170" s="248"/>
      <c r="RYI170" s="248"/>
      <c r="RYJ170" s="247"/>
      <c r="RYK170" s="247"/>
      <c r="RYL170" s="247"/>
      <c r="RYM170" s="247"/>
      <c r="RYN170" s="248"/>
      <c r="RYO170" s="248"/>
      <c r="RYP170" s="248"/>
      <c r="RYQ170" s="248"/>
      <c r="RYR170" s="247"/>
      <c r="RYS170" s="247"/>
      <c r="RYT170" s="247"/>
      <c r="RYU170" s="247"/>
      <c r="RYV170" s="248"/>
      <c r="RYW170" s="248"/>
      <c r="RYX170" s="248"/>
      <c r="RYY170" s="248"/>
      <c r="RYZ170" s="247"/>
      <c r="RZA170" s="247"/>
      <c r="RZB170" s="247"/>
      <c r="RZC170" s="247"/>
      <c r="RZD170" s="248"/>
      <c r="RZE170" s="248"/>
      <c r="RZF170" s="248"/>
      <c r="RZG170" s="248"/>
      <c r="RZH170" s="247"/>
      <c r="RZI170" s="247"/>
      <c r="RZJ170" s="247"/>
      <c r="RZK170" s="247"/>
      <c r="RZL170" s="248"/>
      <c r="RZM170" s="248"/>
      <c r="RZN170" s="248"/>
      <c r="RZO170" s="248"/>
      <c r="RZP170" s="247"/>
      <c r="RZQ170" s="247"/>
      <c r="RZR170" s="247"/>
      <c r="RZS170" s="247"/>
      <c r="RZT170" s="248"/>
      <c r="RZU170" s="248"/>
      <c r="RZV170" s="248"/>
      <c r="RZW170" s="248"/>
      <c r="RZX170" s="247"/>
      <c r="RZY170" s="247"/>
      <c r="RZZ170" s="247"/>
      <c r="SAA170" s="247"/>
      <c r="SAB170" s="248"/>
      <c r="SAC170" s="248"/>
      <c r="SAD170" s="248"/>
      <c r="SAE170" s="248"/>
      <c r="SAF170" s="247"/>
      <c r="SAG170" s="247"/>
      <c r="SAH170" s="247"/>
      <c r="SAI170" s="247"/>
      <c r="SAJ170" s="248"/>
      <c r="SAK170" s="248"/>
      <c r="SAL170" s="248"/>
      <c r="SAM170" s="248"/>
      <c r="SAN170" s="247"/>
      <c r="SAO170" s="247"/>
      <c r="SAP170" s="247"/>
      <c r="SAQ170" s="247"/>
      <c r="SAR170" s="248"/>
      <c r="SAS170" s="248"/>
      <c r="SAT170" s="248"/>
      <c r="SAU170" s="248"/>
      <c r="SAV170" s="247"/>
      <c r="SAW170" s="247"/>
      <c r="SAX170" s="247"/>
      <c r="SAY170" s="247"/>
      <c r="SAZ170" s="248"/>
      <c r="SBA170" s="248"/>
      <c r="SBB170" s="248"/>
      <c r="SBC170" s="248"/>
      <c r="SBD170" s="247"/>
      <c r="SBE170" s="247"/>
      <c r="SBF170" s="247"/>
      <c r="SBG170" s="247"/>
      <c r="SBH170" s="248"/>
      <c r="SBI170" s="248"/>
      <c r="SBJ170" s="248"/>
      <c r="SBK170" s="248"/>
      <c r="SBL170" s="247"/>
      <c r="SBM170" s="247"/>
      <c r="SBN170" s="247"/>
      <c r="SBO170" s="247"/>
      <c r="SBP170" s="248"/>
      <c r="SBQ170" s="248"/>
      <c r="SBR170" s="248"/>
      <c r="SBS170" s="248"/>
      <c r="SBT170" s="247"/>
      <c r="SBU170" s="247"/>
      <c r="SBV170" s="247"/>
      <c r="SBW170" s="247"/>
      <c r="SBX170" s="248"/>
      <c r="SBY170" s="248"/>
      <c r="SBZ170" s="248"/>
      <c r="SCA170" s="248"/>
      <c r="SCB170" s="247"/>
      <c r="SCC170" s="247"/>
      <c r="SCD170" s="247"/>
      <c r="SCE170" s="247"/>
      <c r="SCF170" s="248"/>
      <c r="SCG170" s="248"/>
      <c r="SCH170" s="248"/>
      <c r="SCI170" s="248"/>
      <c r="SCJ170" s="247"/>
      <c r="SCK170" s="247"/>
      <c r="SCL170" s="247"/>
      <c r="SCM170" s="247"/>
      <c r="SCN170" s="248"/>
      <c r="SCO170" s="248"/>
      <c r="SCP170" s="248"/>
      <c r="SCQ170" s="248"/>
      <c r="SCR170" s="247"/>
      <c r="SCS170" s="247"/>
      <c r="SCT170" s="247"/>
      <c r="SCU170" s="247"/>
      <c r="SCV170" s="248"/>
      <c r="SCW170" s="248"/>
      <c r="SCX170" s="248"/>
      <c r="SCY170" s="248"/>
      <c r="SCZ170" s="247"/>
      <c r="SDA170" s="247"/>
      <c r="SDB170" s="247"/>
      <c r="SDC170" s="247"/>
      <c r="SDD170" s="248"/>
      <c r="SDE170" s="248"/>
      <c r="SDF170" s="248"/>
      <c r="SDG170" s="248"/>
      <c r="SDH170" s="247"/>
      <c r="SDI170" s="247"/>
      <c r="SDJ170" s="247"/>
      <c r="SDK170" s="247"/>
      <c r="SDL170" s="248"/>
      <c r="SDM170" s="248"/>
      <c r="SDN170" s="248"/>
      <c r="SDO170" s="248"/>
      <c r="SDP170" s="247"/>
      <c r="SDQ170" s="247"/>
      <c r="SDR170" s="247"/>
      <c r="SDS170" s="247"/>
      <c r="SDT170" s="248"/>
      <c r="SDU170" s="248"/>
      <c r="SDV170" s="248"/>
      <c r="SDW170" s="248"/>
      <c r="SDX170" s="247"/>
      <c r="SDY170" s="247"/>
      <c r="SDZ170" s="247"/>
      <c r="SEA170" s="247"/>
      <c r="SEB170" s="248"/>
      <c r="SEC170" s="248"/>
      <c r="SED170" s="248"/>
      <c r="SEE170" s="248"/>
      <c r="SEF170" s="247"/>
      <c r="SEG170" s="247"/>
      <c r="SEH170" s="247"/>
      <c r="SEI170" s="247"/>
      <c r="SEJ170" s="248"/>
      <c r="SEK170" s="248"/>
      <c r="SEL170" s="248"/>
      <c r="SEM170" s="248"/>
      <c r="SEN170" s="247"/>
      <c r="SEO170" s="247"/>
      <c r="SEP170" s="247"/>
      <c r="SEQ170" s="247"/>
      <c r="SER170" s="248"/>
      <c r="SES170" s="248"/>
      <c r="SET170" s="248"/>
      <c r="SEU170" s="248"/>
      <c r="SEV170" s="247"/>
      <c r="SEW170" s="247"/>
      <c r="SEX170" s="247"/>
      <c r="SEY170" s="247"/>
      <c r="SEZ170" s="248"/>
      <c r="SFA170" s="248"/>
      <c r="SFB170" s="248"/>
      <c r="SFC170" s="248"/>
      <c r="SFD170" s="247"/>
      <c r="SFE170" s="247"/>
      <c r="SFF170" s="247"/>
      <c r="SFG170" s="247"/>
      <c r="SFH170" s="248"/>
      <c r="SFI170" s="248"/>
      <c r="SFJ170" s="248"/>
      <c r="SFK170" s="248"/>
      <c r="SFL170" s="247"/>
      <c r="SFM170" s="247"/>
      <c r="SFN170" s="247"/>
      <c r="SFO170" s="247"/>
      <c r="SFP170" s="248"/>
      <c r="SFQ170" s="248"/>
      <c r="SFR170" s="248"/>
      <c r="SFS170" s="248"/>
      <c r="SFT170" s="247"/>
      <c r="SFU170" s="247"/>
      <c r="SFV170" s="247"/>
      <c r="SFW170" s="247"/>
      <c r="SFX170" s="248"/>
      <c r="SFY170" s="248"/>
      <c r="SFZ170" s="248"/>
      <c r="SGA170" s="248"/>
      <c r="SGB170" s="247"/>
      <c r="SGC170" s="247"/>
      <c r="SGD170" s="247"/>
      <c r="SGE170" s="247"/>
      <c r="SGF170" s="248"/>
      <c r="SGG170" s="248"/>
      <c r="SGH170" s="248"/>
      <c r="SGI170" s="248"/>
      <c r="SGJ170" s="247"/>
      <c r="SGK170" s="247"/>
      <c r="SGL170" s="247"/>
      <c r="SGM170" s="247"/>
      <c r="SGN170" s="248"/>
      <c r="SGO170" s="248"/>
      <c r="SGP170" s="248"/>
      <c r="SGQ170" s="248"/>
      <c r="SGR170" s="247"/>
      <c r="SGS170" s="247"/>
      <c r="SGT170" s="247"/>
      <c r="SGU170" s="247"/>
      <c r="SGV170" s="248"/>
      <c r="SGW170" s="248"/>
      <c r="SGX170" s="248"/>
      <c r="SGY170" s="248"/>
      <c r="SGZ170" s="247"/>
      <c r="SHA170" s="247"/>
      <c r="SHB170" s="247"/>
      <c r="SHC170" s="247"/>
      <c r="SHD170" s="248"/>
      <c r="SHE170" s="248"/>
      <c r="SHF170" s="248"/>
      <c r="SHG170" s="248"/>
      <c r="SHH170" s="247"/>
      <c r="SHI170" s="247"/>
      <c r="SHJ170" s="247"/>
      <c r="SHK170" s="247"/>
      <c r="SHL170" s="248"/>
      <c r="SHM170" s="248"/>
      <c r="SHN170" s="248"/>
      <c r="SHO170" s="248"/>
      <c r="SHP170" s="247"/>
      <c r="SHQ170" s="247"/>
      <c r="SHR170" s="247"/>
      <c r="SHS170" s="247"/>
      <c r="SHT170" s="248"/>
      <c r="SHU170" s="248"/>
      <c r="SHV170" s="248"/>
      <c r="SHW170" s="248"/>
      <c r="SHX170" s="247"/>
      <c r="SHY170" s="247"/>
      <c r="SHZ170" s="247"/>
      <c r="SIA170" s="247"/>
      <c r="SIB170" s="248"/>
      <c r="SIC170" s="248"/>
      <c r="SID170" s="248"/>
      <c r="SIE170" s="248"/>
      <c r="SIF170" s="247"/>
      <c r="SIG170" s="247"/>
      <c r="SIH170" s="247"/>
      <c r="SII170" s="247"/>
      <c r="SIJ170" s="248"/>
      <c r="SIK170" s="248"/>
      <c r="SIL170" s="248"/>
      <c r="SIM170" s="248"/>
      <c r="SIN170" s="247"/>
      <c r="SIO170" s="247"/>
      <c r="SIP170" s="247"/>
      <c r="SIQ170" s="247"/>
      <c r="SIR170" s="248"/>
      <c r="SIS170" s="248"/>
      <c r="SIT170" s="248"/>
      <c r="SIU170" s="248"/>
      <c r="SIV170" s="247"/>
      <c r="SIW170" s="247"/>
      <c r="SIX170" s="247"/>
      <c r="SIY170" s="247"/>
      <c r="SIZ170" s="248"/>
      <c r="SJA170" s="248"/>
      <c r="SJB170" s="248"/>
      <c r="SJC170" s="248"/>
      <c r="SJD170" s="247"/>
      <c r="SJE170" s="247"/>
      <c r="SJF170" s="247"/>
      <c r="SJG170" s="247"/>
      <c r="SJH170" s="248"/>
      <c r="SJI170" s="248"/>
      <c r="SJJ170" s="248"/>
      <c r="SJK170" s="248"/>
      <c r="SJL170" s="247"/>
      <c r="SJM170" s="247"/>
      <c r="SJN170" s="247"/>
      <c r="SJO170" s="247"/>
      <c r="SJP170" s="248"/>
      <c r="SJQ170" s="248"/>
      <c r="SJR170" s="248"/>
      <c r="SJS170" s="248"/>
      <c r="SJT170" s="247"/>
      <c r="SJU170" s="247"/>
      <c r="SJV170" s="247"/>
      <c r="SJW170" s="247"/>
      <c r="SJX170" s="248"/>
      <c r="SJY170" s="248"/>
      <c r="SJZ170" s="248"/>
      <c r="SKA170" s="248"/>
      <c r="SKB170" s="247"/>
      <c r="SKC170" s="247"/>
      <c r="SKD170" s="247"/>
      <c r="SKE170" s="247"/>
      <c r="SKF170" s="248"/>
      <c r="SKG170" s="248"/>
      <c r="SKH170" s="248"/>
      <c r="SKI170" s="248"/>
      <c r="SKJ170" s="247"/>
      <c r="SKK170" s="247"/>
      <c r="SKL170" s="247"/>
      <c r="SKM170" s="247"/>
      <c r="SKN170" s="248"/>
      <c r="SKO170" s="248"/>
      <c r="SKP170" s="248"/>
      <c r="SKQ170" s="248"/>
      <c r="SKR170" s="247"/>
      <c r="SKS170" s="247"/>
      <c r="SKT170" s="247"/>
      <c r="SKU170" s="247"/>
      <c r="SKV170" s="248"/>
      <c r="SKW170" s="248"/>
      <c r="SKX170" s="248"/>
      <c r="SKY170" s="248"/>
      <c r="SKZ170" s="247"/>
      <c r="SLA170" s="247"/>
      <c r="SLB170" s="247"/>
      <c r="SLC170" s="247"/>
      <c r="SLD170" s="248"/>
      <c r="SLE170" s="248"/>
      <c r="SLF170" s="248"/>
      <c r="SLG170" s="248"/>
      <c r="SLH170" s="247"/>
      <c r="SLI170" s="247"/>
      <c r="SLJ170" s="247"/>
      <c r="SLK170" s="247"/>
      <c r="SLL170" s="248"/>
      <c r="SLM170" s="248"/>
      <c r="SLN170" s="248"/>
      <c r="SLO170" s="248"/>
      <c r="SLP170" s="247"/>
      <c r="SLQ170" s="247"/>
      <c r="SLR170" s="247"/>
      <c r="SLS170" s="247"/>
      <c r="SLT170" s="248"/>
      <c r="SLU170" s="248"/>
      <c r="SLV170" s="248"/>
      <c r="SLW170" s="248"/>
      <c r="SLX170" s="247"/>
      <c r="SLY170" s="247"/>
      <c r="SLZ170" s="247"/>
      <c r="SMA170" s="247"/>
      <c r="SMB170" s="248"/>
      <c r="SMC170" s="248"/>
      <c r="SMD170" s="248"/>
      <c r="SME170" s="248"/>
      <c r="SMF170" s="247"/>
      <c r="SMG170" s="247"/>
      <c r="SMH170" s="247"/>
      <c r="SMI170" s="247"/>
      <c r="SMJ170" s="248"/>
      <c r="SMK170" s="248"/>
      <c r="SML170" s="248"/>
      <c r="SMM170" s="248"/>
      <c r="SMN170" s="247"/>
      <c r="SMO170" s="247"/>
      <c r="SMP170" s="247"/>
      <c r="SMQ170" s="247"/>
      <c r="SMR170" s="248"/>
      <c r="SMS170" s="248"/>
      <c r="SMT170" s="248"/>
      <c r="SMU170" s="248"/>
      <c r="SMV170" s="247"/>
      <c r="SMW170" s="247"/>
      <c r="SMX170" s="247"/>
      <c r="SMY170" s="247"/>
      <c r="SMZ170" s="248"/>
      <c r="SNA170" s="248"/>
      <c r="SNB170" s="248"/>
      <c r="SNC170" s="248"/>
      <c r="SND170" s="247"/>
      <c r="SNE170" s="247"/>
      <c r="SNF170" s="247"/>
      <c r="SNG170" s="247"/>
      <c r="SNH170" s="248"/>
      <c r="SNI170" s="248"/>
      <c r="SNJ170" s="248"/>
      <c r="SNK170" s="248"/>
      <c r="SNL170" s="247"/>
      <c r="SNM170" s="247"/>
      <c r="SNN170" s="247"/>
      <c r="SNO170" s="247"/>
      <c r="SNP170" s="248"/>
      <c r="SNQ170" s="248"/>
      <c r="SNR170" s="248"/>
      <c r="SNS170" s="248"/>
      <c r="SNT170" s="247"/>
      <c r="SNU170" s="247"/>
      <c r="SNV170" s="247"/>
      <c r="SNW170" s="247"/>
      <c r="SNX170" s="248"/>
      <c r="SNY170" s="248"/>
      <c r="SNZ170" s="248"/>
      <c r="SOA170" s="248"/>
      <c r="SOB170" s="247"/>
      <c r="SOC170" s="247"/>
      <c r="SOD170" s="247"/>
      <c r="SOE170" s="247"/>
      <c r="SOF170" s="248"/>
      <c r="SOG170" s="248"/>
      <c r="SOH170" s="248"/>
      <c r="SOI170" s="248"/>
      <c r="SOJ170" s="247"/>
      <c r="SOK170" s="247"/>
      <c r="SOL170" s="247"/>
      <c r="SOM170" s="247"/>
      <c r="SON170" s="248"/>
      <c r="SOO170" s="248"/>
      <c r="SOP170" s="248"/>
      <c r="SOQ170" s="248"/>
      <c r="SOR170" s="247"/>
      <c r="SOS170" s="247"/>
      <c r="SOT170" s="247"/>
      <c r="SOU170" s="247"/>
      <c r="SOV170" s="248"/>
      <c r="SOW170" s="248"/>
      <c r="SOX170" s="248"/>
      <c r="SOY170" s="248"/>
      <c r="SOZ170" s="247"/>
      <c r="SPA170" s="247"/>
      <c r="SPB170" s="247"/>
      <c r="SPC170" s="247"/>
      <c r="SPD170" s="248"/>
      <c r="SPE170" s="248"/>
      <c r="SPF170" s="248"/>
      <c r="SPG170" s="248"/>
      <c r="SPH170" s="247"/>
      <c r="SPI170" s="247"/>
      <c r="SPJ170" s="247"/>
      <c r="SPK170" s="247"/>
      <c r="SPL170" s="248"/>
      <c r="SPM170" s="248"/>
      <c r="SPN170" s="248"/>
      <c r="SPO170" s="248"/>
      <c r="SPP170" s="247"/>
      <c r="SPQ170" s="247"/>
      <c r="SPR170" s="247"/>
      <c r="SPS170" s="247"/>
      <c r="SPT170" s="248"/>
      <c r="SPU170" s="248"/>
      <c r="SPV170" s="248"/>
      <c r="SPW170" s="248"/>
      <c r="SPX170" s="247"/>
      <c r="SPY170" s="247"/>
      <c r="SPZ170" s="247"/>
      <c r="SQA170" s="247"/>
      <c r="SQB170" s="248"/>
      <c r="SQC170" s="248"/>
      <c r="SQD170" s="248"/>
      <c r="SQE170" s="248"/>
      <c r="SQF170" s="247"/>
      <c r="SQG170" s="247"/>
      <c r="SQH170" s="247"/>
      <c r="SQI170" s="247"/>
      <c r="SQJ170" s="248"/>
      <c r="SQK170" s="248"/>
      <c r="SQL170" s="248"/>
      <c r="SQM170" s="248"/>
      <c r="SQN170" s="247"/>
      <c r="SQO170" s="247"/>
      <c r="SQP170" s="247"/>
      <c r="SQQ170" s="247"/>
      <c r="SQR170" s="248"/>
      <c r="SQS170" s="248"/>
      <c r="SQT170" s="248"/>
      <c r="SQU170" s="248"/>
      <c r="SQV170" s="247"/>
      <c r="SQW170" s="247"/>
      <c r="SQX170" s="247"/>
      <c r="SQY170" s="247"/>
      <c r="SQZ170" s="248"/>
      <c r="SRA170" s="248"/>
      <c r="SRB170" s="248"/>
      <c r="SRC170" s="248"/>
      <c r="SRD170" s="247"/>
      <c r="SRE170" s="247"/>
      <c r="SRF170" s="247"/>
      <c r="SRG170" s="247"/>
      <c r="SRH170" s="248"/>
      <c r="SRI170" s="248"/>
      <c r="SRJ170" s="248"/>
      <c r="SRK170" s="248"/>
      <c r="SRL170" s="247"/>
      <c r="SRM170" s="247"/>
      <c r="SRN170" s="247"/>
      <c r="SRO170" s="247"/>
      <c r="SRP170" s="248"/>
      <c r="SRQ170" s="248"/>
      <c r="SRR170" s="248"/>
      <c r="SRS170" s="248"/>
      <c r="SRT170" s="247"/>
      <c r="SRU170" s="247"/>
      <c r="SRV170" s="247"/>
      <c r="SRW170" s="247"/>
      <c r="SRX170" s="248"/>
      <c r="SRY170" s="248"/>
      <c r="SRZ170" s="248"/>
      <c r="SSA170" s="248"/>
      <c r="SSB170" s="247"/>
      <c r="SSC170" s="247"/>
      <c r="SSD170" s="247"/>
      <c r="SSE170" s="247"/>
      <c r="SSF170" s="248"/>
      <c r="SSG170" s="248"/>
      <c r="SSH170" s="248"/>
      <c r="SSI170" s="248"/>
      <c r="SSJ170" s="247"/>
      <c r="SSK170" s="247"/>
      <c r="SSL170" s="247"/>
      <c r="SSM170" s="247"/>
      <c r="SSN170" s="248"/>
      <c r="SSO170" s="248"/>
      <c r="SSP170" s="248"/>
      <c r="SSQ170" s="248"/>
      <c r="SSR170" s="247"/>
      <c r="SSS170" s="247"/>
      <c r="SST170" s="247"/>
      <c r="SSU170" s="247"/>
      <c r="SSV170" s="248"/>
      <c r="SSW170" s="248"/>
      <c r="SSX170" s="248"/>
      <c r="SSY170" s="248"/>
      <c r="SSZ170" s="247"/>
      <c r="STA170" s="247"/>
      <c r="STB170" s="247"/>
      <c r="STC170" s="247"/>
      <c r="STD170" s="248"/>
      <c r="STE170" s="248"/>
      <c r="STF170" s="248"/>
      <c r="STG170" s="248"/>
      <c r="STH170" s="247"/>
      <c r="STI170" s="247"/>
      <c r="STJ170" s="247"/>
      <c r="STK170" s="247"/>
      <c r="STL170" s="248"/>
      <c r="STM170" s="248"/>
      <c r="STN170" s="248"/>
      <c r="STO170" s="248"/>
      <c r="STP170" s="247"/>
      <c r="STQ170" s="247"/>
      <c r="STR170" s="247"/>
      <c r="STS170" s="247"/>
      <c r="STT170" s="248"/>
      <c r="STU170" s="248"/>
      <c r="STV170" s="248"/>
      <c r="STW170" s="248"/>
      <c r="STX170" s="247"/>
      <c r="STY170" s="247"/>
      <c r="STZ170" s="247"/>
      <c r="SUA170" s="247"/>
      <c r="SUB170" s="248"/>
      <c r="SUC170" s="248"/>
      <c r="SUD170" s="248"/>
      <c r="SUE170" s="248"/>
      <c r="SUF170" s="247"/>
      <c r="SUG170" s="247"/>
      <c r="SUH170" s="247"/>
      <c r="SUI170" s="247"/>
      <c r="SUJ170" s="248"/>
      <c r="SUK170" s="248"/>
      <c r="SUL170" s="248"/>
      <c r="SUM170" s="248"/>
      <c r="SUN170" s="247"/>
      <c r="SUO170" s="247"/>
      <c r="SUP170" s="247"/>
      <c r="SUQ170" s="247"/>
      <c r="SUR170" s="248"/>
      <c r="SUS170" s="248"/>
      <c r="SUT170" s="248"/>
      <c r="SUU170" s="248"/>
      <c r="SUV170" s="247"/>
      <c r="SUW170" s="247"/>
      <c r="SUX170" s="247"/>
      <c r="SUY170" s="247"/>
      <c r="SUZ170" s="248"/>
      <c r="SVA170" s="248"/>
      <c r="SVB170" s="248"/>
      <c r="SVC170" s="248"/>
      <c r="SVD170" s="247"/>
      <c r="SVE170" s="247"/>
      <c r="SVF170" s="247"/>
      <c r="SVG170" s="247"/>
      <c r="SVH170" s="248"/>
      <c r="SVI170" s="248"/>
      <c r="SVJ170" s="248"/>
      <c r="SVK170" s="248"/>
      <c r="SVL170" s="247"/>
      <c r="SVM170" s="247"/>
      <c r="SVN170" s="247"/>
      <c r="SVO170" s="247"/>
      <c r="SVP170" s="248"/>
      <c r="SVQ170" s="248"/>
      <c r="SVR170" s="248"/>
      <c r="SVS170" s="248"/>
      <c r="SVT170" s="247"/>
      <c r="SVU170" s="247"/>
      <c r="SVV170" s="247"/>
      <c r="SVW170" s="247"/>
      <c r="SVX170" s="248"/>
      <c r="SVY170" s="248"/>
      <c r="SVZ170" s="248"/>
      <c r="SWA170" s="248"/>
      <c r="SWB170" s="247"/>
      <c r="SWC170" s="247"/>
      <c r="SWD170" s="247"/>
      <c r="SWE170" s="247"/>
      <c r="SWF170" s="248"/>
      <c r="SWG170" s="248"/>
      <c r="SWH170" s="248"/>
      <c r="SWI170" s="248"/>
      <c r="SWJ170" s="247"/>
      <c r="SWK170" s="247"/>
      <c r="SWL170" s="247"/>
      <c r="SWM170" s="247"/>
      <c r="SWN170" s="248"/>
      <c r="SWO170" s="248"/>
      <c r="SWP170" s="248"/>
      <c r="SWQ170" s="248"/>
      <c r="SWR170" s="247"/>
      <c r="SWS170" s="247"/>
      <c r="SWT170" s="247"/>
      <c r="SWU170" s="247"/>
      <c r="SWV170" s="248"/>
      <c r="SWW170" s="248"/>
      <c r="SWX170" s="248"/>
      <c r="SWY170" s="248"/>
      <c r="SWZ170" s="247"/>
      <c r="SXA170" s="247"/>
      <c r="SXB170" s="247"/>
      <c r="SXC170" s="247"/>
      <c r="SXD170" s="248"/>
      <c r="SXE170" s="248"/>
      <c r="SXF170" s="248"/>
      <c r="SXG170" s="248"/>
      <c r="SXH170" s="247"/>
      <c r="SXI170" s="247"/>
      <c r="SXJ170" s="247"/>
      <c r="SXK170" s="247"/>
      <c r="SXL170" s="248"/>
      <c r="SXM170" s="248"/>
      <c r="SXN170" s="248"/>
      <c r="SXO170" s="248"/>
      <c r="SXP170" s="247"/>
      <c r="SXQ170" s="247"/>
      <c r="SXR170" s="247"/>
      <c r="SXS170" s="247"/>
      <c r="SXT170" s="248"/>
      <c r="SXU170" s="248"/>
      <c r="SXV170" s="248"/>
      <c r="SXW170" s="248"/>
      <c r="SXX170" s="247"/>
      <c r="SXY170" s="247"/>
      <c r="SXZ170" s="247"/>
      <c r="SYA170" s="247"/>
      <c r="SYB170" s="248"/>
      <c r="SYC170" s="248"/>
      <c r="SYD170" s="248"/>
      <c r="SYE170" s="248"/>
      <c r="SYF170" s="247"/>
      <c r="SYG170" s="247"/>
      <c r="SYH170" s="247"/>
      <c r="SYI170" s="247"/>
      <c r="SYJ170" s="248"/>
      <c r="SYK170" s="248"/>
      <c r="SYL170" s="248"/>
      <c r="SYM170" s="248"/>
      <c r="SYN170" s="247"/>
      <c r="SYO170" s="247"/>
      <c r="SYP170" s="247"/>
      <c r="SYQ170" s="247"/>
      <c r="SYR170" s="248"/>
      <c r="SYS170" s="248"/>
      <c r="SYT170" s="248"/>
      <c r="SYU170" s="248"/>
      <c r="SYV170" s="247"/>
      <c r="SYW170" s="247"/>
      <c r="SYX170" s="247"/>
      <c r="SYY170" s="247"/>
      <c r="SYZ170" s="248"/>
      <c r="SZA170" s="248"/>
      <c r="SZB170" s="248"/>
      <c r="SZC170" s="248"/>
      <c r="SZD170" s="247"/>
      <c r="SZE170" s="247"/>
      <c r="SZF170" s="247"/>
      <c r="SZG170" s="247"/>
      <c r="SZH170" s="248"/>
      <c r="SZI170" s="248"/>
      <c r="SZJ170" s="248"/>
      <c r="SZK170" s="248"/>
      <c r="SZL170" s="247"/>
      <c r="SZM170" s="247"/>
      <c r="SZN170" s="247"/>
      <c r="SZO170" s="247"/>
      <c r="SZP170" s="248"/>
      <c r="SZQ170" s="248"/>
      <c r="SZR170" s="248"/>
      <c r="SZS170" s="248"/>
      <c r="SZT170" s="247"/>
      <c r="SZU170" s="247"/>
      <c r="SZV170" s="247"/>
      <c r="SZW170" s="247"/>
      <c r="SZX170" s="248"/>
      <c r="SZY170" s="248"/>
      <c r="SZZ170" s="248"/>
      <c r="TAA170" s="248"/>
      <c r="TAB170" s="247"/>
      <c r="TAC170" s="247"/>
      <c r="TAD170" s="247"/>
      <c r="TAE170" s="247"/>
      <c r="TAF170" s="248"/>
      <c r="TAG170" s="248"/>
      <c r="TAH170" s="248"/>
      <c r="TAI170" s="248"/>
      <c r="TAJ170" s="247"/>
      <c r="TAK170" s="247"/>
      <c r="TAL170" s="247"/>
      <c r="TAM170" s="247"/>
      <c r="TAN170" s="248"/>
      <c r="TAO170" s="248"/>
      <c r="TAP170" s="248"/>
      <c r="TAQ170" s="248"/>
      <c r="TAR170" s="247"/>
      <c r="TAS170" s="247"/>
      <c r="TAT170" s="247"/>
      <c r="TAU170" s="247"/>
      <c r="TAV170" s="248"/>
      <c r="TAW170" s="248"/>
      <c r="TAX170" s="248"/>
      <c r="TAY170" s="248"/>
      <c r="TAZ170" s="247"/>
      <c r="TBA170" s="247"/>
      <c r="TBB170" s="247"/>
      <c r="TBC170" s="247"/>
      <c r="TBD170" s="248"/>
      <c r="TBE170" s="248"/>
      <c r="TBF170" s="248"/>
      <c r="TBG170" s="248"/>
      <c r="TBH170" s="247"/>
      <c r="TBI170" s="247"/>
      <c r="TBJ170" s="247"/>
      <c r="TBK170" s="247"/>
      <c r="TBL170" s="248"/>
      <c r="TBM170" s="248"/>
      <c r="TBN170" s="248"/>
      <c r="TBO170" s="248"/>
      <c r="TBP170" s="247"/>
      <c r="TBQ170" s="247"/>
      <c r="TBR170" s="247"/>
      <c r="TBS170" s="247"/>
      <c r="TBT170" s="248"/>
      <c r="TBU170" s="248"/>
      <c r="TBV170" s="248"/>
      <c r="TBW170" s="248"/>
      <c r="TBX170" s="247"/>
      <c r="TBY170" s="247"/>
      <c r="TBZ170" s="247"/>
      <c r="TCA170" s="247"/>
      <c r="TCB170" s="248"/>
      <c r="TCC170" s="248"/>
      <c r="TCD170" s="248"/>
      <c r="TCE170" s="248"/>
      <c r="TCF170" s="247"/>
      <c r="TCG170" s="247"/>
      <c r="TCH170" s="247"/>
      <c r="TCI170" s="247"/>
      <c r="TCJ170" s="248"/>
      <c r="TCK170" s="248"/>
      <c r="TCL170" s="248"/>
      <c r="TCM170" s="248"/>
      <c r="TCN170" s="247"/>
      <c r="TCO170" s="247"/>
      <c r="TCP170" s="247"/>
      <c r="TCQ170" s="247"/>
      <c r="TCR170" s="248"/>
      <c r="TCS170" s="248"/>
      <c r="TCT170" s="248"/>
      <c r="TCU170" s="248"/>
      <c r="TCV170" s="247"/>
      <c r="TCW170" s="247"/>
      <c r="TCX170" s="247"/>
      <c r="TCY170" s="247"/>
      <c r="TCZ170" s="248"/>
      <c r="TDA170" s="248"/>
      <c r="TDB170" s="248"/>
      <c r="TDC170" s="248"/>
      <c r="TDD170" s="247"/>
      <c r="TDE170" s="247"/>
      <c r="TDF170" s="247"/>
      <c r="TDG170" s="247"/>
      <c r="TDH170" s="248"/>
      <c r="TDI170" s="248"/>
      <c r="TDJ170" s="248"/>
      <c r="TDK170" s="248"/>
      <c r="TDL170" s="247"/>
      <c r="TDM170" s="247"/>
      <c r="TDN170" s="247"/>
      <c r="TDO170" s="247"/>
      <c r="TDP170" s="248"/>
      <c r="TDQ170" s="248"/>
      <c r="TDR170" s="248"/>
      <c r="TDS170" s="248"/>
      <c r="TDT170" s="247"/>
      <c r="TDU170" s="247"/>
      <c r="TDV170" s="247"/>
      <c r="TDW170" s="247"/>
      <c r="TDX170" s="248"/>
      <c r="TDY170" s="248"/>
      <c r="TDZ170" s="248"/>
      <c r="TEA170" s="248"/>
      <c r="TEB170" s="247"/>
      <c r="TEC170" s="247"/>
      <c r="TED170" s="247"/>
      <c r="TEE170" s="247"/>
      <c r="TEF170" s="248"/>
      <c r="TEG170" s="248"/>
      <c r="TEH170" s="248"/>
      <c r="TEI170" s="248"/>
      <c r="TEJ170" s="247"/>
      <c r="TEK170" s="247"/>
      <c r="TEL170" s="247"/>
      <c r="TEM170" s="247"/>
      <c r="TEN170" s="248"/>
      <c r="TEO170" s="248"/>
      <c r="TEP170" s="248"/>
      <c r="TEQ170" s="248"/>
      <c r="TER170" s="247"/>
      <c r="TES170" s="247"/>
      <c r="TET170" s="247"/>
      <c r="TEU170" s="247"/>
      <c r="TEV170" s="248"/>
      <c r="TEW170" s="248"/>
      <c r="TEX170" s="248"/>
      <c r="TEY170" s="248"/>
      <c r="TEZ170" s="247"/>
      <c r="TFA170" s="247"/>
      <c r="TFB170" s="247"/>
      <c r="TFC170" s="247"/>
      <c r="TFD170" s="248"/>
      <c r="TFE170" s="248"/>
      <c r="TFF170" s="248"/>
      <c r="TFG170" s="248"/>
      <c r="TFH170" s="247"/>
      <c r="TFI170" s="247"/>
      <c r="TFJ170" s="247"/>
      <c r="TFK170" s="247"/>
      <c r="TFL170" s="248"/>
      <c r="TFM170" s="248"/>
      <c r="TFN170" s="248"/>
      <c r="TFO170" s="248"/>
      <c r="TFP170" s="247"/>
      <c r="TFQ170" s="247"/>
      <c r="TFR170" s="247"/>
      <c r="TFS170" s="247"/>
      <c r="TFT170" s="248"/>
      <c r="TFU170" s="248"/>
      <c r="TFV170" s="248"/>
      <c r="TFW170" s="248"/>
      <c r="TFX170" s="247"/>
      <c r="TFY170" s="247"/>
      <c r="TFZ170" s="247"/>
      <c r="TGA170" s="247"/>
      <c r="TGB170" s="248"/>
      <c r="TGC170" s="248"/>
      <c r="TGD170" s="248"/>
      <c r="TGE170" s="248"/>
      <c r="TGF170" s="247"/>
      <c r="TGG170" s="247"/>
      <c r="TGH170" s="247"/>
      <c r="TGI170" s="247"/>
      <c r="TGJ170" s="248"/>
      <c r="TGK170" s="248"/>
      <c r="TGL170" s="248"/>
      <c r="TGM170" s="248"/>
      <c r="TGN170" s="247"/>
      <c r="TGO170" s="247"/>
      <c r="TGP170" s="247"/>
      <c r="TGQ170" s="247"/>
      <c r="TGR170" s="248"/>
      <c r="TGS170" s="248"/>
      <c r="TGT170" s="248"/>
      <c r="TGU170" s="248"/>
      <c r="TGV170" s="247"/>
      <c r="TGW170" s="247"/>
      <c r="TGX170" s="247"/>
      <c r="TGY170" s="247"/>
      <c r="TGZ170" s="248"/>
      <c r="THA170" s="248"/>
      <c r="THB170" s="248"/>
      <c r="THC170" s="248"/>
      <c r="THD170" s="247"/>
      <c r="THE170" s="247"/>
      <c r="THF170" s="247"/>
      <c r="THG170" s="247"/>
      <c r="THH170" s="248"/>
      <c r="THI170" s="248"/>
      <c r="THJ170" s="248"/>
      <c r="THK170" s="248"/>
      <c r="THL170" s="247"/>
      <c r="THM170" s="247"/>
      <c r="THN170" s="247"/>
      <c r="THO170" s="247"/>
      <c r="THP170" s="248"/>
      <c r="THQ170" s="248"/>
      <c r="THR170" s="248"/>
      <c r="THS170" s="248"/>
      <c r="THT170" s="247"/>
      <c r="THU170" s="247"/>
      <c r="THV170" s="247"/>
      <c r="THW170" s="247"/>
      <c r="THX170" s="248"/>
      <c r="THY170" s="248"/>
      <c r="THZ170" s="248"/>
      <c r="TIA170" s="248"/>
      <c r="TIB170" s="247"/>
      <c r="TIC170" s="247"/>
      <c r="TID170" s="247"/>
      <c r="TIE170" s="247"/>
      <c r="TIF170" s="248"/>
      <c r="TIG170" s="248"/>
      <c r="TIH170" s="248"/>
      <c r="TII170" s="248"/>
      <c r="TIJ170" s="247"/>
      <c r="TIK170" s="247"/>
      <c r="TIL170" s="247"/>
      <c r="TIM170" s="247"/>
      <c r="TIN170" s="248"/>
      <c r="TIO170" s="248"/>
      <c r="TIP170" s="248"/>
      <c r="TIQ170" s="248"/>
      <c r="TIR170" s="247"/>
      <c r="TIS170" s="247"/>
      <c r="TIT170" s="247"/>
      <c r="TIU170" s="247"/>
      <c r="TIV170" s="248"/>
      <c r="TIW170" s="248"/>
      <c r="TIX170" s="248"/>
      <c r="TIY170" s="248"/>
      <c r="TIZ170" s="247"/>
      <c r="TJA170" s="247"/>
      <c r="TJB170" s="247"/>
      <c r="TJC170" s="247"/>
      <c r="TJD170" s="248"/>
      <c r="TJE170" s="248"/>
      <c r="TJF170" s="248"/>
      <c r="TJG170" s="248"/>
      <c r="TJH170" s="247"/>
      <c r="TJI170" s="247"/>
      <c r="TJJ170" s="247"/>
      <c r="TJK170" s="247"/>
      <c r="TJL170" s="248"/>
      <c r="TJM170" s="248"/>
      <c r="TJN170" s="248"/>
      <c r="TJO170" s="248"/>
      <c r="TJP170" s="247"/>
      <c r="TJQ170" s="247"/>
      <c r="TJR170" s="247"/>
      <c r="TJS170" s="247"/>
      <c r="TJT170" s="248"/>
      <c r="TJU170" s="248"/>
      <c r="TJV170" s="248"/>
      <c r="TJW170" s="248"/>
      <c r="TJX170" s="247"/>
      <c r="TJY170" s="247"/>
      <c r="TJZ170" s="247"/>
      <c r="TKA170" s="247"/>
      <c r="TKB170" s="248"/>
      <c r="TKC170" s="248"/>
      <c r="TKD170" s="248"/>
      <c r="TKE170" s="248"/>
      <c r="TKF170" s="247"/>
      <c r="TKG170" s="247"/>
      <c r="TKH170" s="247"/>
      <c r="TKI170" s="247"/>
      <c r="TKJ170" s="248"/>
      <c r="TKK170" s="248"/>
      <c r="TKL170" s="248"/>
      <c r="TKM170" s="248"/>
      <c r="TKN170" s="247"/>
      <c r="TKO170" s="247"/>
      <c r="TKP170" s="247"/>
      <c r="TKQ170" s="247"/>
      <c r="TKR170" s="248"/>
      <c r="TKS170" s="248"/>
      <c r="TKT170" s="248"/>
      <c r="TKU170" s="248"/>
      <c r="TKV170" s="247"/>
      <c r="TKW170" s="247"/>
      <c r="TKX170" s="247"/>
      <c r="TKY170" s="247"/>
      <c r="TKZ170" s="248"/>
      <c r="TLA170" s="248"/>
      <c r="TLB170" s="248"/>
      <c r="TLC170" s="248"/>
      <c r="TLD170" s="247"/>
      <c r="TLE170" s="247"/>
      <c r="TLF170" s="247"/>
      <c r="TLG170" s="247"/>
      <c r="TLH170" s="248"/>
      <c r="TLI170" s="248"/>
      <c r="TLJ170" s="248"/>
      <c r="TLK170" s="248"/>
      <c r="TLL170" s="247"/>
      <c r="TLM170" s="247"/>
      <c r="TLN170" s="247"/>
      <c r="TLO170" s="247"/>
      <c r="TLP170" s="248"/>
      <c r="TLQ170" s="248"/>
      <c r="TLR170" s="248"/>
      <c r="TLS170" s="248"/>
      <c r="TLT170" s="247"/>
      <c r="TLU170" s="247"/>
      <c r="TLV170" s="247"/>
      <c r="TLW170" s="247"/>
      <c r="TLX170" s="248"/>
      <c r="TLY170" s="248"/>
      <c r="TLZ170" s="248"/>
      <c r="TMA170" s="248"/>
      <c r="TMB170" s="247"/>
      <c r="TMC170" s="247"/>
      <c r="TMD170" s="247"/>
      <c r="TME170" s="247"/>
      <c r="TMF170" s="248"/>
      <c r="TMG170" s="248"/>
      <c r="TMH170" s="248"/>
      <c r="TMI170" s="248"/>
      <c r="TMJ170" s="247"/>
      <c r="TMK170" s="247"/>
      <c r="TML170" s="247"/>
      <c r="TMM170" s="247"/>
      <c r="TMN170" s="248"/>
      <c r="TMO170" s="248"/>
      <c r="TMP170" s="248"/>
      <c r="TMQ170" s="248"/>
      <c r="TMR170" s="247"/>
      <c r="TMS170" s="247"/>
      <c r="TMT170" s="247"/>
      <c r="TMU170" s="247"/>
      <c r="TMV170" s="248"/>
      <c r="TMW170" s="248"/>
      <c r="TMX170" s="248"/>
      <c r="TMY170" s="248"/>
      <c r="TMZ170" s="247"/>
      <c r="TNA170" s="247"/>
      <c r="TNB170" s="247"/>
      <c r="TNC170" s="247"/>
      <c r="TND170" s="248"/>
      <c r="TNE170" s="248"/>
      <c r="TNF170" s="248"/>
      <c r="TNG170" s="248"/>
      <c r="TNH170" s="247"/>
      <c r="TNI170" s="247"/>
      <c r="TNJ170" s="247"/>
      <c r="TNK170" s="247"/>
      <c r="TNL170" s="248"/>
      <c r="TNM170" s="248"/>
      <c r="TNN170" s="248"/>
      <c r="TNO170" s="248"/>
      <c r="TNP170" s="247"/>
      <c r="TNQ170" s="247"/>
      <c r="TNR170" s="247"/>
      <c r="TNS170" s="247"/>
      <c r="TNT170" s="248"/>
      <c r="TNU170" s="248"/>
      <c r="TNV170" s="248"/>
      <c r="TNW170" s="248"/>
      <c r="TNX170" s="247"/>
      <c r="TNY170" s="247"/>
      <c r="TNZ170" s="247"/>
      <c r="TOA170" s="247"/>
      <c r="TOB170" s="248"/>
      <c r="TOC170" s="248"/>
      <c r="TOD170" s="248"/>
      <c r="TOE170" s="248"/>
      <c r="TOF170" s="247"/>
      <c r="TOG170" s="247"/>
      <c r="TOH170" s="247"/>
      <c r="TOI170" s="247"/>
      <c r="TOJ170" s="248"/>
      <c r="TOK170" s="248"/>
      <c r="TOL170" s="248"/>
      <c r="TOM170" s="248"/>
      <c r="TON170" s="247"/>
      <c r="TOO170" s="247"/>
      <c r="TOP170" s="247"/>
      <c r="TOQ170" s="247"/>
      <c r="TOR170" s="248"/>
      <c r="TOS170" s="248"/>
      <c r="TOT170" s="248"/>
      <c r="TOU170" s="248"/>
      <c r="TOV170" s="247"/>
      <c r="TOW170" s="247"/>
      <c r="TOX170" s="247"/>
      <c r="TOY170" s="247"/>
      <c r="TOZ170" s="248"/>
      <c r="TPA170" s="248"/>
      <c r="TPB170" s="248"/>
      <c r="TPC170" s="248"/>
      <c r="TPD170" s="247"/>
      <c r="TPE170" s="247"/>
      <c r="TPF170" s="247"/>
      <c r="TPG170" s="247"/>
      <c r="TPH170" s="248"/>
      <c r="TPI170" s="248"/>
      <c r="TPJ170" s="248"/>
      <c r="TPK170" s="248"/>
      <c r="TPL170" s="247"/>
      <c r="TPM170" s="247"/>
      <c r="TPN170" s="247"/>
      <c r="TPO170" s="247"/>
      <c r="TPP170" s="248"/>
      <c r="TPQ170" s="248"/>
      <c r="TPR170" s="248"/>
      <c r="TPS170" s="248"/>
      <c r="TPT170" s="247"/>
      <c r="TPU170" s="247"/>
      <c r="TPV170" s="247"/>
      <c r="TPW170" s="247"/>
      <c r="TPX170" s="248"/>
      <c r="TPY170" s="248"/>
      <c r="TPZ170" s="248"/>
      <c r="TQA170" s="248"/>
      <c r="TQB170" s="247"/>
      <c r="TQC170" s="247"/>
      <c r="TQD170" s="247"/>
      <c r="TQE170" s="247"/>
      <c r="TQF170" s="248"/>
      <c r="TQG170" s="248"/>
      <c r="TQH170" s="248"/>
      <c r="TQI170" s="248"/>
      <c r="TQJ170" s="247"/>
      <c r="TQK170" s="247"/>
      <c r="TQL170" s="247"/>
      <c r="TQM170" s="247"/>
      <c r="TQN170" s="248"/>
      <c r="TQO170" s="248"/>
      <c r="TQP170" s="248"/>
      <c r="TQQ170" s="248"/>
      <c r="TQR170" s="247"/>
      <c r="TQS170" s="247"/>
      <c r="TQT170" s="247"/>
      <c r="TQU170" s="247"/>
      <c r="TQV170" s="248"/>
      <c r="TQW170" s="248"/>
      <c r="TQX170" s="248"/>
      <c r="TQY170" s="248"/>
      <c r="TQZ170" s="247"/>
      <c r="TRA170" s="247"/>
      <c r="TRB170" s="247"/>
      <c r="TRC170" s="247"/>
      <c r="TRD170" s="248"/>
      <c r="TRE170" s="248"/>
      <c r="TRF170" s="248"/>
      <c r="TRG170" s="248"/>
      <c r="TRH170" s="247"/>
      <c r="TRI170" s="247"/>
      <c r="TRJ170" s="247"/>
      <c r="TRK170" s="247"/>
      <c r="TRL170" s="248"/>
      <c r="TRM170" s="248"/>
      <c r="TRN170" s="248"/>
      <c r="TRO170" s="248"/>
      <c r="TRP170" s="247"/>
      <c r="TRQ170" s="247"/>
      <c r="TRR170" s="247"/>
      <c r="TRS170" s="247"/>
      <c r="TRT170" s="248"/>
      <c r="TRU170" s="248"/>
      <c r="TRV170" s="248"/>
      <c r="TRW170" s="248"/>
      <c r="TRX170" s="247"/>
      <c r="TRY170" s="247"/>
      <c r="TRZ170" s="247"/>
      <c r="TSA170" s="247"/>
      <c r="TSB170" s="248"/>
      <c r="TSC170" s="248"/>
      <c r="TSD170" s="248"/>
      <c r="TSE170" s="248"/>
      <c r="TSF170" s="247"/>
      <c r="TSG170" s="247"/>
      <c r="TSH170" s="247"/>
      <c r="TSI170" s="247"/>
      <c r="TSJ170" s="248"/>
      <c r="TSK170" s="248"/>
      <c r="TSL170" s="248"/>
      <c r="TSM170" s="248"/>
      <c r="TSN170" s="247"/>
      <c r="TSO170" s="247"/>
      <c r="TSP170" s="247"/>
      <c r="TSQ170" s="247"/>
      <c r="TSR170" s="248"/>
      <c r="TSS170" s="248"/>
      <c r="TST170" s="248"/>
      <c r="TSU170" s="248"/>
      <c r="TSV170" s="247"/>
      <c r="TSW170" s="247"/>
      <c r="TSX170" s="247"/>
      <c r="TSY170" s="247"/>
      <c r="TSZ170" s="248"/>
      <c r="TTA170" s="248"/>
      <c r="TTB170" s="248"/>
      <c r="TTC170" s="248"/>
      <c r="TTD170" s="247"/>
      <c r="TTE170" s="247"/>
      <c r="TTF170" s="247"/>
      <c r="TTG170" s="247"/>
      <c r="TTH170" s="248"/>
      <c r="TTI170" s="248"/>
      <c r="TTJ170" s="248"/>
      <c r="TTK170" s="248"/>
      <c r="TTL170" s="247"/>
      <c r="TTM170" s="247"/>
      <c r="TTN170" s="247"/>
      <c r="TTO170" s="247"/>
      <c r="TTP170" s="248"/>
      <c r="TTQ170" s="248"/>
      <c r="TTR170" s="248"/>
      <c r="TTS170" s="248"/>
      <c r="TTT170" s="247"/>
      <c r="TTU170" s="247"/>
      <c r="TTV170" s="247"/>
      <c r="TTW170" s="247"/>
      <c r="TTX170" s="248"/>
      <c r="TTY170" s="248"/>
      <c r="TTZ170" s="248"/>
      <c r="TUA170" s="248"/>
      <c r="TUB170" s="247"/>
      <c r="TUC170" s="247"/>
      <c r="TUD170" s="247"/>
      <c r="TUE170" s="247"/>
      <c r="TUF170" s="248"/>
      <c r="TUG170" s="248"/>
      <c r="TUH170" s="248"/>
      <c r="TUI170" s="248"/>
      <c r="TUJ170" s="247"/>
      <c r="TUK170" s="247"/>
      <c r="TUL170" s="247"/>
      <c r="TUM170" s="247"/>
      <c r="TUN170" s="248"/>
      <c r="TUO170" s="248"/>
      <c r="TUP170" s="248"/>
      <c r="TUQ170" s="248"/>
      <c r="TUR170" s="247"/>
      <c r="TUS170" s="247"/>
      <c r="TUT170" s="247"/>
      <c r="TUU170" s="247"/>
      <c r="TUV170" s="248"/>
      <c r="TUW170" s="248"/>
      <c r="TUX170" s="248"/>
      <c r="TUY170" s="248"/>
      <c r="TUZ170" s="247"/>
      <c r="TVA170" s="247"/>
      <c r="TVB170" s="247"/>
      <c r="TVC170" s="247"/>
      <c r="TVD170" s="248"/>
      <c r="TVE170" s="248"/>
      <c r="TVF170" s="248"/>
      <c r="TVG170" s="248"/>
      <c r="TVH170" s="247"/>
      <c r="TVI170" s="247"/>
      <c r="TVJ170" s="247"/>
      <c r="TVK170" s="247"/>
      <c r="TVL170" s="248"/>
      <c r="TVM170" s="248"/>
      <c r="TVN170" s="248"/>
      <c r="TVO170" s="248"/>
      <c r="TVP170" s="247"/>
      <c r="TVQ170" s="247"/>
      <c r="TVR170" s="247"/>
      <c r="TVS170" s="247"/>
      <c r="TVT170" s="248"/>
      <c r="TVU170" s="248"/>
      <c r="TVV170" s="248"/>
      <c r="TVW170" s="248"/>
      <c r="TVX170" s="247"/>
      <c r="TVY170" s="247"/>
      <c r="TVZ170" s="247"/>
      <c r="TWA170" s="247"/>
      <c r="TWB170" s="248"/>
      <c r="TWC170" s="248"/>
      <c r="TWD170" s="248"/>
      <c r="TWE170" s="248"/>
      <c r="TWF170" s="247"/>
      <c r="TWG170" s="247"/>
      <c r="TWH170" s="247"/>
      <c r="TWI170" s="247"/>
      <c r="TWJ170" s="248"/>
      <c r="TWK170" s="248"/>
      <c r="TWL170" s="248"/>
      <c r="TWM170" s="248"/>
      <c r="TWN170" s="247"/>
      <c r="TWO170" s="247"/>
      <c r="TWP170" s="247"/>
      <c r="TWQ170" s="247"/>
      <c r="TWR170" s="248"/>
      <c r="TWS170" s="248"/>
      <c r="TWT170" s="248"/>
      <c r="TWU170" s="248"/>
      <c r="TWV170" s="247"/>
      <c r="TWW170" s="247"/>
      <c r="TWX170" s="247"/>
      <c r="TWY170" s="247"/>
      <c r="TWZ170" s="248"/>
      <c r="TXA170" s="248"/>
      <c r="TXB170" s="248"/>
      <c r="TXC170" s="248"/>
      <c r="TXD170" s="247"/>
      <c r="TXE170" s="247"/>
      <c r="TXF170" s="247"/>
      <c r="TXG170" s="247"/>
      <c r="TXH170" s="248"/>
      <c r="TXI170" s="248"/>
      <c r="TXJ170" s="248"/>
      <c r="TXK170" s="248"/>
      <c r="TXL170" s="247"/>
      <c r="TXM170" s="247"/>
      <c r="TXN170" s="247"/>
      <c r="TXO170" s="247"/>
      <c r="TXP170" s="248"/>
      <c r="TXQ170" s="248"/>
      <c r="TXR170" s="248"/>
      <c r="TXS170" s="248"/>
      <c r="TXT170" s="247"/>
      <c r="TXU170" s="247"/>
      <c r="TXV170" s="247"/>
      <c r="TXW170" s="247"/>
      <c r="TXX170" s="248"/>
      <c r="TXY170" s="248"/>
      <c r="TXZ170" s="248"/>
      <c r="TYA170" s="248"/>
      <c r="TYB170" s="247"/>
      <c r="TYC170" s="247"/>
      <c r="TYD170" s="247"/>
      <c r="TYE170" s="247"/>
      <c r="TYF170" s="248"/>
      <c r="TYG170" s="248"/>
      <c r="TYH170" s="248"/>
      <c r="TYI170" s="248"/>
      <c r="TYJ170" s="247"/>
      <c r="TYK170" s="247"/>
      <c r="TYL170" s="247"/>
      <c r="TYM170" s="247"/>
      <c r="TYN170" s="248"/>
      <c r="TYO170" s="248"/>
      <c r="TYP170" s="248"/>
      <c r="TYQ170" s="248"/>
      <c r="TYR170" s="247"/>
      <c r="TYS170" s="247"/>
      <c r="TYT170" s="247"/>
      <c r="TYU170" s="247"/>
      <c r="TYV170" s="248"/>
      <c r="TYW170" s="248"/>
      <c r="TYX170" s="248"/>
      <c r="TYY170" s="248"/>
      <c r="TYZ170" s="247"/>
      <c r="TZA170" s="247"/>
      <c r="TZB170" s="247"/>
      <c r="TZC170" s="247"/>
      <c r="TZD170" s="248"/>
      <c r="TZE170" s="248"/>
      <c r="TZF170" s="248"/>
      <c r="TZG170" s="248"/>
      <c r="TZH170" s="247"/>
      <c r="TZI170" s="247"/>
      <c r="TZJ170" s="247"/>
      <c r="TZK170" s="247"/>
      <c r="TZL170" s="248"/>
      <c r="TZM170" s="248"/>
      <c r="TZN170" s="248"/>
      <c r="TZO170" s="248"/>
      <c r="TZP170" s="247"/>
      <c r="TZQ170" s="247"/>
      <c r="TZR170" s="247"/>
      <c r="TZS170" s="247"/>
      <c r="TZT170" s="248"/>
      <c r="TZU170" s="248"/>
      <c r="TZV170" s="248"/>
      <c r="TZW170" s="248"/>
      <c r="TZX170" s="247"/>
      <c r="TZY170" s="247"/>
      <c r="TZZ170" s="247"/>
      <c r="UAA170" s="247"/>
      <c r="UAB170" s="248"/>
      <c r="UAC170" s="248"/>
      <c r="UAD170" s="248"/>
      <c r="UAE170" s="248"/>
      <c r="UAF170" s="247"/>
      <c r="UAG170" s="247"/>
      <c r="UAH170" s="247"/>
      <c r="UAI170" s="247"/>
      <c r="UAJ170" s="248"/>
      <c r="UAK170" s="248"/>
      <c r="UAL170" s="248"/>
      <c r="UAM170" s="248"/>
      <c r="UAN170" s="247"/>
      <c r="UAO170" s="247"/>
      <c r="UAP170" s="247"/>
      <c r="UAQ170" s="247"/>
      <c r="UAR170" s="248"/>
      <c r="UAS170" s="248"/>
      <c r="UAT170" s="248"/>
      <c r="UAU170" s="248"/>
      <c r="UAV170" s="247"/>
      <c r="UAW170" s="247"/>
      <c r="UAX170" s="247"/>
      <c r="UAY170" s="247"/>
      <c r="UAZ170" s="248"/>
      <c r="UBA170" s="248"/>
      <c r="UBB170" s="248"/>
      <c r="UBC170" s="248"/>
      <c r="UBD170" s="247"/>
      <c r="UBE170" s="247"/>
      <c r="UBF170" s="247"/>
      <c r="UBG170" s="247"/>
      <c r="UBH170" s="248"/>
      <c r="UBI170" s="248"/>
      <c r="UBJ170" s="248"/>
      <c r="UBK170" s="248"/>
      <c r="UBL170" s="247"/>
      <c r="UBM170" s="247"/>
      <c r="UBN170" s="247"/>
      <c r="UBO170" s="247"/>
      <c r="UBP170" s="248"/>
      <c r="UBQ170" s="248"/>
      <c r="UBR170" s="248"/>
      <c r="UBS170" s="248"/>
      <c r="UBT170" s="247"/>
      <c r="UBU170" s="247"/>
      <c r="UBV170" s="247"/>
      <c r="UBW170" s="247"/>
      <c r="UBX170" s="248"/>
      <c r="UBY170" s="248"/>
      <c r="UBZ170" s="248"/>
      <c r="UCA170" s="248"/>
      <c r="UCB170" s="247"/>
      <c r="UCC170" s="247"/>
      <c r="UCD170" s="247"/>
      <c r="UCE170" s="247"/>
      <c r="UCF170" s="248"/>
      <c r="UCG170" s="248"/>
      <c r="UCH170" s="248"/>
      <c r="UCI170" s="248"/>
      <c r="UCJ170" s="247"/>
      <c r="UCK170" s="247"/>
      <c r="UCL170" s="247"/>
      <c r="UCM170" s="247"/>
      <c r="UCN170" s="248"/>
      <c r="UCO170" s="248"/>
      <c r="UCP170" s="248"/>
      <c r="UCQ170" s="248"/>
      <c r="UCR170" s="247"/>
      <c r="UCS170" s="247"/>
      <c r="UCT170" s="247"/>
      <c r="UCU170" s="247"/>
      <c r="UCV170" s="248"/>
      <c r="UCW170" s="248"/>
      <c r="UCX170" s="248"/>
      <c r="UCY170" s="248"/>
      <c r="UCZ170" s="247"/>
      <c r="UDA170" s="247"/>
      <c r="UDB170" s="247"/>
      <c r="UDC170" s="247"/>
      <c r="UDD170" s="248"/>
      <c r="UDE170" s="248"/>
      <c r="UDF170" s="248"/>
      <c r="UDG170" s="248"/>
      <c r="UDH170" s="247"/>
      <c r="UDI170" s="247"/>
      <c r="UDJ170" s="247"/>
      <c r="UDK170" s="247"/>
      <c r="UDL170" s="248"/>
      <c r="UDM170" s="248"/>
      <c r="UDN170" s="248"/>
      <c r="UDO170" s="248"/>
      <c r="UDP170" s="247"/>
      <c r="UDQ170" s="247"/>
      <c r="UDR170" s="247"/>
      <c r="UDS170" s="247"/>
      <c r="UDT170" s="248"/>
      <c r="UDU170" s="248"/>
      <c r="UDV170" s="248"/>
      <c r="UDW170" s="248"/>
      <c r="UDX170" s="247"/>
      <c r="UDY170" s="247"/>
      <c r="UDZ170" s="247"/>
      <c r="UEA170" s="247"/>
      <c r="UEB170" s="248"/>
      <c r="UEC170" s="248"/>
      <c r="UED170" s="248"/>
      <c r="UEE170" s="248"/>
      <c r="UEF170" s="247"/>
      <c r="UEG170" s="247"/>
      <c r="UEH170" s="247"/>
      <c r="UEI170" s="247"/>
      <c r="UEJ170" s="248"/>
      <c r="UEK170" s="248"/>
      <c r="UEL170" s="248"/>
      <c r="UEM170" s="248"/>
      <c r="UEN170" s="247"/>
      <c r="UEO170" s="247"/>
      <c r="UEP170" s="247"/>
      <c r="UEQ170" s="247"/>
      <c r="UER170" s="248"/>
      <c r="UES170" s="248"/>
      <c r="UET170" s="248"/>
      <c r="UEU170" s="248"/>
      <c r="UEV170" s="247"/>
      <c r="UEW170" s="247"/>
      <c r="UEX170" s="247"/>
      <c r="UEY170" s="247"/>
      <c r="UEZ170" s="248"/>
      <c r="UFA170" s="248"/>
      <c r="UFB170" s="248"/>
      <c r="UFC170" s="248"/>
      <c r="UFD170" s="247"/>
      <c r="UFE170" s="247"/>
      <c r="UFF170" s="247"/>
      <c r="UFG170" s="247"/>
      <c r="UFH170" s="248"/>
      <c r="UFI170" s="248"/>
      <c r="UFJ170" s="248"/>
      <c r="UFK170" s="248"/>
      <c r="UFL170" s="247"/>
      <c r="UFM170" s="247"/>
      <c r="UFN170" s="247"/>
      <c r="UFO170" s="247"/>
      <c r="UFP170" s="248"/>
      <c r="UFQ170" s="248"/>
      <c r="UFR170" s="248"/>
      <c r="UFS170" s="248"/>
      <c r="UFT170" s="247"/>
      <c r="UFU170" s="247"/>
      <c r="UFV170" s="247"/>
      <c r="UFW170" s="247"/>
      <c r="UFX170" s="248"/>
      <c r="UFY170" s="248"/>
      <c r="UFZ170" s="248"/>
      <c r="UGA170" s="248"/>
      <c r="UGB170" s="247"/>
      <c r="UGC170" s="247"/>
      <c r="UGD170" s="247"/>
      <c r="UGE170" s="247"/>
      <c r="UGF170" s="248"/>
      <c r="UGG170" s="248"/>
      <c r="UGH170" s="248"/>
      <c r="UGI170" s="248"/>
      <c r="UGJ170" s="247"/>
      <c r="UGK170" s="247"/>
      <c r="UGL170" s="247"/>
      <c r="UGM170" s="247"/>
      <c r="UGN170" s="248"/>
      <c r="UGO170" s="248"/>
      <c r="UGP170" s="248"/>
      <c r="UGQ170" s="248"/>
      <c r="UGR170" s="247"/>
      <c r="UGS170" s="247"/>
      <c r="UGT170" s="247"/>
      <c r="UGU170" s="247"/>
      <c r="UGV170" s="248"/>
      <c r="UGW170" s="248"/>
      <c r="UGX170" s="248"/>
      <c r="UGY170" s="248"/>
      <c r="UGZ170" s="247"/>
      <c r="UHA170" s="247"/>
      <c r="UHB170" s="247"/>
      <c r="UHC170" s="247"/>
      <c r="UHD170" s="248"/>
      <c r="UHE170" s="248"/>
      <c r="UHF170" s="248"/>
      <c r="UHG170" s="248"/>
      <c r="UHH170" s="247"/>
      <c r="UHI170" s="247"/>
      <c r="UHJ170" s="247"/>
      <c r="UHK170" s="247"/>
      <c r="UHL170" s="248"/>
      <c r="UHM170" s="248"/>
      <c r="UHN170" s="248"/>
      <c r="UHO170" s="248"/>
      <c r="UHP170" s="247"/>
      <c r="UHQ170" s="247"/>
      <c r="UHR170" s="247"/>
      <c r="UHS170" s="247"/>
      <c r="UHT170" s="248"/>
      <c r="UHU170" s="248"/>
      <c r="UHV170" s="248"/>
      <c r="UHW170" s="248"/>
      <c r="UHX170" s="247"/>
      <c r="UHY170" s="247"/>
      <c r="UHZ170" s="247"/>
      <c r="UIA170" s="247"/>
      <c r="UIB170" s="248"/>
      <c r="UIC170" s="248"/>
      <c r="UID170" s="248"/>
      <c r="UIE170" s="248"/>
      <c r="UIF170" s="247"/>
      <c r="UIG170" s="247"/>
      <c r="UIH170" s="247"/>
      <c r="UII170" s="247"/>
      <c r="UIJ170" s="248"/>
      <c r="UIK170" s="248"/>
      <c r="UIL170" s="248"/>
      <c r="UIM170" s="248"/>
      <c r="UIN170" s="247"/>
      <c r="UIO170" s="247"/>
      <c r="UIP170" s="247"/>
      <c r="UIQ170" s="247"/>
      <c r="UIR170" s="248"/>
      <c r="UIS170" s="248"/>
      <c r="UIT170" s="248"/>
      <c r="UIU170" s="248"/>
      <c r="UIV170" s="247"/>
      <c r="UIW170" s="247"/>
      <c r="UIX170" s="247"/>
      <c r="UIY170" s="247"/>
      <c r="UIZ170" s="248"/>
      <c r="UJA170" s="248"/>
      <c r="UJB170" s="248"/>
      <c r="UJC170" s="248"/>
      <c r="UJD170" s="247"/>
      <c r="UJE170" s="247"/>
      <c r="UJF170" s="247"/>
      <c r="UJG170" s="247"/>
      <c r="UJH170" s="248"/>
      <c r="UJI170" s="248"/>
      <c r="UJJ170" s="248"/>
      <c r="UJK170" s="248"/>
      <c r="UJL170" s="247"/>
      <c r="UJM170" s="247"/>
      <c r="UJN170" s="247"/>
      <c r="UJO170" s="247"/>
      <c r="UJP170" s="248"/>
      <c r="UJQ170" s="248"/>
      <c r="UJR170" s="248"/>
      <c r="UJS170" s="248"/>
      <c r="UJT170" s="247"/>
      <c r="UJU170" s="247"/>
      <c r="UJV170" s="247"/>
      <c r="UJW170" s="247"/>
      <c r="UJX170" s="248"/>
      <c r="UJY170" s="248"/>
      <c r="UJZ170" s="248"/>
      <c r="UKA170" s="248"/>
      <c r="UKB170" s="247"/>
      <c r="UKC170" s="247"/>
      <c r="UKD170" s="247"/>
      <c r="UKE170" s="247"/>
      <c r="UKF170" s="248"/>
      <c r="UKG170" s="248"/>
      <c r="UKH170" s="248"/>
      <c r="UKI170" s="248"/>
      <c r="UKJ170" s="247"/>
      <c r="UKK170" s="247"/>
      <c r="UKL170" s="247"/>
      <c r="UKM170" s="247"/>
      <c r="UKN170" s="248"/>
      <c r="UKO170" s="248"/>
      <c r="UKP170" s="248"/>
      <c r="UKQ170" s="248"/>
      <c r="UKR170" s="247"/>
      <c r="UKS170" s="247"/>
      <c r="UKT170" s="247"/>
      <c r="UKU170" s="247"/>
      <c r="UKV170" s="248"/>
      <c r="UKW170" s="248"/>
      <c r="UKX170" s="248"/>
      <c r="UKY170" s="248"/>
      <c r="UKZ170" s="247"/>
      <c r="ULA170" s="247"/>
      <c r="ULB170" s="247"/>
      <c r="ULC170" s="247"/>
      <c r="ULD170" s="248"/>
      <c r="ULE170" s="248"/>
      <c r="ULF170" s="248"/>
      <c r="ULG170" s="248"/>
      <c r="ULH170" s="247"/>
      <c r="ULI170" s="247"/>
      <c r="ULJ170" s="247"/>
      <c r="ULK170" s="247"/>
      <c r="ULL170" s="248"/>
      <c r="ULM170" s="248"/>
      <c r="ULN170" s="248"/>
      <c r="ULO170" s="248"/>
      <c r="ULP170" s="247"/>
      <c r="ULQ170" s="247"/>
      <c r="ULR170" s="247"/>
      <c r="ULS170" s="247"/>
      <c r="ULT170" s="248"/>
      <c r="ULU170" s="248"/>
      <c r="ULV170" s="248"/>
      <c r="ULW170" s="248"/>
      <c r="ULX170" s="247"/>
      <c r="ULY170" s="247"/>
      <c r="ULZ170" s="247"/>
      <c r="UMA170" s="247"/>
      <c r="UMB170" s="248"/>
      <c r="UMC170" s="248"/>
      <c r="UMD170" s="248"/>
      <c r="UME170" s="248"/>
      <c r="UMF170" s="247"/>
      <c r="UMG170" s="247"/>
      <c r="UMH170" s="247"/>
      <c r="UMI170" s="247"/>
      <c r="UMJ170" s="248"/>
      <c r="UMK170" s="248"/>
      <c r="UML170" s="248"/>
      <c r="UMM170" s="248"/>
      <c r="UMN170" s="247"/>
      <c r="UMO170" s="247"/>
      <c r="UMP170" s="247"/>
      <c r="UMQ170" s="247"/>
      <c r="UMR170" s="248"/>
      <c r="UMS170" s="248"/>
      <c r="UMT170" s="248"/>
      <c r="UMU170" s="248"/>
      <c r="UMV170" s="247"/>
      <c r="UMW170" s="247"/>
      <c r="UMX170" s="247"/>
      <c r="UMY170" s="247"/>
      <c r="UMZ170" s="248"/>
      <c r="UNA170" s="248"/>
      <c r="UNB170" s="248"/>
      <c r="UNC170" s="248"/>
      <c r="UND170" s="247"/>
      <c r="UNE170" s="247"/>
      <c r="UNF170" s="247"/>
      <c r="UNG170" s="247"/>
      <c r="UNH170" s="248"/>
      <c r="UNI170" s="248"/>
      <c r="UNJ170" s="248"/>
      <c r="UNK170" s="248"/>
      <c r="UNL170" s="247"/>
      <c r="UNM170" s="247"/>
      <c r="UNN170" s="247"/>
      <c r="UNO170" s="247"/>
      <c r="UNP170" s="248"/>
      <c r="UNQ170" s="248"/>
      <c r="UNR170" s="248"/>
      <c r="UNS170" s="248"/>
      <c r="UNT170" s="247"/>
      <c r="UNU170" s="247"/>
      <c r="UNV170" s="247"/>
      <c r="UNW170" s="247"/>
      <c r="UNX170" s="248"/>
      <c r="UNY170" s="248"/>
      <c r="UNZ170" s="248"/>
      <c r="UOA170" s="248"/>
      <c r="UOB170" s="247"/>
      <c r="UOC170" s="247"/>
      <c r="UOD170" s="247"/>
      <c r="UOE170" s="247"/>
      <c r="UOF170" s="248"/>
      <c r="UOG170" s="248"/>
      <c r="UOH170" s="248"/>
      <c r="UOI170" s="248"/>
      <c r="UOJ170" s="247"/>
      <c r="UOK170" s="247"/>
      <c r="UOL170" s="247"/>
      <c r="UOM170" s="247"/>
      <c r="UON170" s="248"/>
      <c r="UOO170" s="248"/>
      <c r="UOP170" s="248"/>
      <c r="UOQ170" s="248"/>
      <c r="UOR170" s="247"/>
      <c r="UOS170" s="247"/>
      <c r="UOT170" s="247"/>
      <c r="UOU170" s="247"/>
      <c r="UOV170" s="248"/>
      <c r="UOW170" s="248"/>
      <c r="UOX170" s="248"/>
      <c r="UOY170" s="248"/>
      <c r="UOZ170" s="247"/>
      <c r="UPA170" s="247"/>
      <c r="UPB170" s="247"/>
      <c r="UPC170" s="247"/>
      <c r="UPD170" s="248"/>
      <c r="UPE170" s="248"/>
      <c r="UPF170" s="248"/>
      <c r="UPG170" s="248"/>
      <c r="UPH170" s="247"/>
      <c r="UPI170" s="247"/>
      <c r="UPJ170" s="247"/>
      <c r="UPK170" s="247"/>
      <c r="UPL170" s="248"/>
      <c r="UPM170" s="248"/>
      <c r="UPN170" s="248"/>
      <c r="UPO170" s="248"/>
      <c r="UPP170" s="247"/>
      <c r="UPQ170" s="247"/>
      <c r="UPR170" s="247"/>
      <c r="UPS170" s="247"/>
      <c r="UPT170" s="248"/>
      <c r="UPU170" s="248"/>
      <c r="UPV170" s="248"/>
      <c r="UPW170" s="248"/>
      <c r="UPX170" s="247"/>
      <c r="UPY170" s="247"/>
      <c r="UPZ170" s="247"/>
      <c r="UQA170" s="247"/>
      <c r="UQB170" s="248"/>
      <c r="UQC170" s="248"/>
      <c r="UQD170" s="248"/>
      <c r="UQE170" s="248"/>
      <c r="UQF170" s="247"/>
      <c r="UQG170" s="247"/>
      <c r="UQH170" s="247"/>
      <c r="UQI170" s="247"/>
      <c r="UQJ170" s="248"/>
      <c r="UQK170" s="248"/>
      <c r="UQL170" s="248"/>
      <c r="UQM170" s="248"/>
      <c r="UQN170" s="247"/>
      <c r="UQO170" s="247"/>
      <c r="UQP170" s="247"/>
      <c r="UQQ170" s="247"/>
      <c r="UQR170" s="248"/>
      <c r="UQS170" s="248"/>
      <c r="UQT170" s="248"/>
      <c r="UQU170" s="248"/>
      <c r="UQV170" s="247"/>
      <c r="UQW170" s="247"/>
      <c r="UQX170" s="247"/>
      <c r="UQY170" s="247"/>
      <c r="UQZ170" s="248"/>
      <c r="URA170" s="248"/>
      <c r="URB170" s="248"/>
      <c r="URC170" s="248"/>
      <c r="URD170" s="247"/>
      <c r="URE170" s="247"/>
      <c r="URF170" s="247"/>
      <c r="URG170" s="247"/>
      <c r="URH170" s="248"/>
      <c r="URI170" s="248"/>
      <c r="URJ170" s="248"/>
      <c r="URK170" s="248"/>
      <c r="URL170" s="247"/>
      <c r="URM170" s="247"/>
      <c r="URN170" s="247"/>
      <c r="URO170" s="247"/>
      <c r="URP170" s="248"/>
      <c r="URQ170" s="248"/>
      <c r="URR170" s="248"/>
      <c r="URS170" s="248"/>
      <c r="URT170" s="247"/>
      <c r="URU170" s="247"/>
      <c r="URV170" s="247"/>
      <c r="URW170" s="247"/>
      <c r="URX170" s="248"/>
      <c r="URY170" s="248"/>
      <c r="URZ170" s="248"/>
      <c r="USA170" s="248"/>
      <c r="USB170" s="247"/>
      <c r="USC170" s="247"/>
      <c r="USD170" s="247"/>
      <c r="USE170" s="247"/>
      <c r="USF170" s="248"/>
      <c r="USG170" s="248"/>
      <c r="USH170" s="248"/>
      <c r="USI170" s="248"/>
      <c r="USJ170" s="247"/>
      <c r="USK170" s="247"/>
      <c r="USL170" s="247"/>
      <c r="USM170" s="247"/>
      <c r="USN170" s="248"/>
      <c r="USO170" s="248"/>
      <c r="USP170" s="248"/>
      <c r="USQ170" s="248"/>
      <c r="USR170" s="247"/>
      <c r="USS170" s="247"/>
      <c r="UST170" s="247"/>
      <c r="USU170" s="247"/>
      <c r="USV170" s="248"/>
      <c r="USW170" s="248"/>
      <c r="USX170" s="248"/>
      <c r="USY170" s="248"/>
      <c r="USZ170" s="247"/>
      <c r="UTA170" s="247"/>
      <c r="UTB170" s="247"/>
      <c r="UTC170" s="247"/>
      <c r="UTD170" s="248"/>
      <c r="UTE170" s="248"/>
      <c r="UTF170" s="248"/>
      <c r="UTG170" s="248"/>
      <c r="UTH170" s="247"/>
      <c r="UTI170" s="247"/>
      <c r="UTJ170" s="247"/>
      <c r="UTK170" s="247"/>
      <c r="UTL170" s="248"/>
      <c r="UTM170" s="248"/>
      <c r="UTN170" s="248"/>
      <c r="UTO170" s="248"/>
      <c r="UTP170" s="247"/>
      <c r="UTQ170" s="247"/>
      <c r="UTR170" s="247"/>
      <c r="UTS170" s="247"/>
      <c r="UTT170" s="248"/>
      <c r="UTU170" s="248"/>
      <c r="UTV170" s="248"/>
      <c r="UTW170" s="248"/>
      <c r="UTX170" s="247"/>
      <c r="UTY170" s="247"/>
      <c r="UTZ170" s="247"/>
      <c r="UUA170" s="247"/>
      <c r="UUB170" s="248"/>
      <c r="UUC170" s="248"/>
      <c r="UUD170" s="248"/>
      <c r="UUE170" s="248"/>
      <c r="UUF170" s="247"/>
      <c r="UUG170" s="247"/>
      <c r="UUH170" s="247"/>
      <c r="UUI170" s="247"/>
      <c r="UUJ170" s="248"/>
      <c r="UUK170" s="248"/>
      <c r="UUL170" s="248"/>
      <c r="UUM170" s="248"/>
      <c r="UUN170" s="247"/>
      <c r="UUO170" s="247"/>
      <c r="UUP170" s="247"/>
      <c r="UUQ170" s="247"/>
      <c r="UUR170" s="248"/>
      <c r="UUS170" s="248"/>
      <c r="UUT170" s="248"/>
      <c r="UUU170" s="248"/>
      <c r="UUV170" s="247"/>
      <c r="UUW170" s="247"/>
      <c r="UUX170" s="247"/>
      <c r="UUY170" s="247"/>
      <c r="UUZ170" s="248"/>
      <c r="UVA170" s="248"/>
      <c r="UVB170" s="248"/>
      <c r="UVC170" s="248"/>
      <c r="UVD170" s="247"/>
      <c r="UVE170" s="247"/>
      <c r="UVF170" s="247"/>
      <c r="UVG170" s="247"/>
      <c r="UVH170" s="248"/>
      <c r="UVI170" s="248"/>
      <c r="UVJ170" s="248"/>
      <c r="UVK170" s="248"/>
      <c r="UVL170" s="247"/>
      <c r="UVM170" s="247"/>
      <c r="UVN170" s="247"/>
      <c r="UVO170" s="247"/>
      <c r="UVP170" s="248"/>
      <c r="UVQ170" s="248"/>
      <c r="UVR170" s="248"/>
      <c r="UVS170" s="248"/>
      <c r="UVT170" s="247"/>
      <c r="UVU170" s="247"/>
      <c r="UVV170" s="247"/>
      <c r="UVW170" s="247"/>
      <c r="UVX170" s="248"/>
      <c r="UVY170" s="248"/>
      <c r="UVZ170" s="248"/>
      <c r="UWA170" s="248"/>
      <c r="UWB170" s="247"/>
      <c r="UWC170" s="247"/>
      <c r="UWD170" s="247"/>
      <c r="UWE170" s="247"/>
      <c r="UWF170" s="248"/>
      <c r="UWG170" s="248"/>
      <c r="UWH170" s="248"/>
      <c r="UWI170" s="248"/>
      <c r="UWJ170" s="247"/>
      <c r="UWK170" s="247"/>
      <c r="UWL170" s="247"/>
      <c r="UWM170" s="247"/>
      <c r="UWN170" s="248"/>
      <c r="UWO170" s="248"/>
      <c r="UWP170" s="248"/>
      <c r="UWQ170" s="248"/>
      <c r="UWR170" s="247"/>
      <c r="UWS170" s="247"/>
      <c r="UWT170" s="247"/>
      <c r="UWU170" s="247"/>
      <c r="UWV170" s="248"/>
      <c r="UWW170" s="248"/>
      <c r="UWX170" s="248"/>
      <c r="UWY170" s="248"/>
      <c r="UWZ170" s="247"/>
      <c r="UXA170" s="247"/>
      <c r="UXB170" s="247"/>
      <c r="UXC170" s="247"/>
      <c r="UXD170" s="248"/>
      <c r="UXE170" s="248"/>
      <c r="UXF170" s="248"/>
      <c r="UXG170" s="248"/>
      <c r="UXH170" s="247"/>
      <c r="UXI170" s="247"/>
      <c r="UXJ170" s="247"/>
      <c r="UXK170" s="247"/>
      <c r="UXL170" s="248"/>
      <c r="UXM170" s="248"/>
      <c r="UXN170" s="248"/>
      <c r="UXO170" s="248"/>
      <c r="UXP170" s="247"/>
      <c r="UXQ170" s="247"/>
      <c r="UXR170" s="247"/>
      <c r="UXS170" s="247"/>
      <c r="UXT170" s="248"/>
      <c r="UXU170" s="248"/>
      <c r="UXV170" s="248"/>
      <c r="UXW170" s="248"/>
      <c r="UXX170" s="247"/>
      <c r="UXY170" s="247"/>
      <c r="UXZ170" s="247"/>
      <c r="UYA170" s="247"/>
      <c r="UYB170" s="248"/>
      <c r="UYC170" s="248"/>
      <c r="UYD170" s="248"/>
      <c r="UYE170" s="248"/>
      <c r="UYF170" s="247"/>
      <c r="UYG170" s="247"/>
      <c r="UYH170" s="247"/>
      <c r="UYI170" s="247"/>
      <c r="UYJ170" s="248"/>
      <c r="UYK170" s="248"/>
      <c r="UYL170" s="248"/>
      <c r="UYM170" s="248"/>
      <c r="UYN170" s="247"/>
      <c r="UYO170" s="247"/>
      <c r="UYP170" s="247"/>
      <c r="UYQ170" s="247"/>
      <c r="UYR170" s="248"/>
      <c r="UYS170" s="248"/>
      <c r="UYT170" s="248"/>
      <c r="UYU170" s="248"/>
      <c r="UYV170" s="247"/>
      <c r="UYW170" s="247"/>
      <c r="UYX170" s="247"/>
      <c r="UYY170" s="247"/>
      <c r="UYZ170" s="248"/>
      <c r="UZA170" s="248"/>
      <c r="UZB170" s="248"/>
      <c r="UZC170" s="248"/>
      <c r="UZD170" s="247"/>
      <c r="UZE170" s="247"/>
      <c r="UZF170" s="247"/>
      <c r="UZG170" s="247"/>
      <c r="UZH170" s="248"/>
      <c r="UZI170" s="248"/>
      <c r="UZJ170" s="248"/>
      <c r="UZK170" s="248"/>
      <c r="UZL170" s="247"/>
      <c r="UZM170" s="247"/>
      <c r="UZN170" s="247"/>
      <c r="UZO170" s="247"/>
      <c r="UZP170" s="248"/>
      <c r="UZQ170" s="248"/>
      <c r="UZR170" s="248"/>
      <c r="UZS170" s="248"/>
      <c r="UZT170" s="247"/>
      <c r="UZU170" s="247"/>
      <c r="UZV170" s="247"/>
      <c r="UZW170" s="247"/>
      <c r="UZX170" s="248"/>
      <c r="UZY170" s="248"/>
      <c r="UZZ170" s="248"/>
      <c r="VAA170" s="248"/>
      <c r="VAB170" s="247"/>
      <c r="VAC170" s="247"/>
      <c r="VAD170" s="247"/>
      <c r="VAE170" s="247"/>
      <c r="VAF170" s="248"/>
      <c r="VAG170" s="248"/>
      <c r="VAH170" s="248"/>
      <c r="VAI170" s="248"/>
      <c r="VAJ170" s="247"/>
      <c r="VAK170" s="247"/>
      <c r="VAL170" s="247"/>
      <c r="VAM170" s="247"/>
      <c r="VAN170" s="248"/>
      <c r="VAO170" s="248"/>
      <c r="VAP170" s="248"/>
      <c r="VAQ170" s="248"/>
      <c r="VAR170" s="247"/>
      <c r="VAS170" s="247"/>
      <c r="VAT170" s="247"/>
      <c r="VAU170" s="247"/>
      <c r="VAV170" s="248"/>
      <c r="VAW170" s="248"/>
      <c r="VAX170" s="248"/>
      <c r="VAY170" s="248"/>
      <c r="VAZ170" s="247"/>
      <c r="VBA170" s="247"/>
      <c r="VBB170" s="247"/>
      <c r="VBC170" s="247"/>
      <c r="VBD170" s="248"/>
      <c r="VBE170" s="248"/>
      <c r="VBF170" s="248"/>
      <c r="VBG170" s="248"/>
      <c r="VBH170" s="247"/>
      <c r="VBI170" s="247"/>
      <c r="VBJ170" s="247"/>
      <c r="VBK170" s="247"/>
      <c r="VBL170" s="248"/>
      <c r="VBM170" s="248"/>
      <c r="VBN170" s="248"/>
      <c r="VBO170" s="248"/>
      <c r="VBP170" s="247"/>
      <c r="VBQ170" s="247"/>
      <c r="VBR170" s="247"/>
      <c r="VBS170" s="247"/>
      <c r="VBT170" s="248"/>
      <c r="VBU170" s="248"/>
      <c r="VBV170" s="248"/>
      <c r="VBW170" s="248"/>
      <c r="VBX170" s="247"/>
      <c r="VBY170" s="247"/>
      <c r="VBZ170" s="247"/>
      <c r="VCA170" s="247"/>
      <c r="VCB170" s="248"/>
      <c r="VCC170" s="248"/>
      <c r="VCD170" s="248"/>
      <c r="VCE170" s="248"/>
      <c r="VCF170" s="247"/>
      <c r="VCG170" s="247"/>
      <c r="VCH170" s="247"/>
      <c r="VCI170" s="247"/>
      <c r="VCJ170" s="248"/>
      <c r="VCK170" s="248"/>
      <c r="VCL170" s="248"/>
      <c r="VCM170" s="248"/>
      <c r="VCN170" s="247"/>
      <c r="VCO170" s="247"/>
      <c r="VCP170" s="247"/>
      <c r="VCQ170" s="247"/>
      <c r="VCR170" s="248"/>
      <c r="VCS170" s="248"/>
      <c r="VCT170" s="248"/>
      <c r="VCU170" s="248"/>
      <c r="VCV170" s="247"/>
      <c r="VCW170" s="247"/>
      <c r="VCX170" s="247"/>
      <c r="VCY170" s="247"/>
      <c r="VCZ170" s="248"/>
      <c r="VDA170" s="248"/>
      <c r="VDB170" s="248"/>
      <c r="VDC170" s="248"/>
      <c r="VDD170" s="247"/>
      <c r="VDE170" s="247"/>
      <c r="VDF170" s="247"/>
      <c r="VDG170" s="247"/>
      <c r="VDH170" s="248"/>
      <c r="VDI170" s="248"/>
      <c r="VDJ170" s="248"/>
      <c r="VDK170" s="248"/>
      <c r="VDL170" s="247"/>
      <c r="VDM170" s="247"/>
      <c r="VDN170" s="247"/>
      <c r="VDO170" s="247"/>
      <c r="VDP170" s="248"/>
      <c r="VDQ170" s="248"/>
      <c r="VDR170" s="248"/>
      <c r="VDS170" s="248"/>
      <c r="VDT170" s="247"/>
      <c r="VDU170" s="247"/>
      <c r="VDV170" s="247"/>
      <c r="VDW170" s="247"/>
      <c r="VDX170" s="248"/>
      <c r="VDY170" s="248"/>
      <c r="VDZ170" s="248"/>
      <c r="VEA170" s="248"/>
      <c r="VEB170" s="247"/>
      <c r="VEC170" s="247"/>
      <c r="VED170" s="247"/>
      <c r="VEE170" s="247"/>
      <c r="VEF170" s="248"/>
      <c r="VEG170" s="248"/>
      <c r="VEH170" s="248"/>
      <c r="VEI170" s="248"/>
      <c r="VEJ170" s="247"/>
      <c r="VEK170" s="247"/>
      <c r="VEL170" s="247"/>
      <c r="VEM170" s="247"/>
      <c r="VEN170" s="248"/>
      <c r="VEO170" s="248"/>
      <c r="VEP170" s="248"/>
      <c r="VEQ170" s="248"/>
      <c r="VER170" s="247"/>
      <c r="VES170" s="247"/>
      <c r="VET170" s="247"/>
      <c r="VEU170" s="247"/>
      <c r="VEV170" s="248"/>
      <c r="VEW170" s="248"/>
      <c r="VEX170" s="248"/>
      <c r="VEY170" s="248"/>
      <c r="VEZ170" s="247"/>
      <c r="VFA170" s="247"/>
      <c r="VFB170" s="247"/>
      <c r="VFC170" s="247"/>
      <c r="VFD170" s="248"/>
      <c r="VFE170" s="248"/>
      <c r="VFF170" s="248"/>
      <c r="VFG170" s="248"/>
      <c r="VFH170" s="247"/>
      <c r="VFI170" s="247"/>
      <c r="VFJ170" s="247"/>
      <c r="VFK170" s="247"/>
      <c r="VFL170" s="248"/>
      <c r="VFM170" s="248"/>
      <c r="VFN170" s="248"/>
      <c r="VFO170" s="248"/>
      <c r="VFP170" s="247"/>
      <c r="VFQ170" s="247"/>
      <c r="VFR170" s="247"/>
      <c r="VFS170" s="247"/>
      <c r="VFT170" s="248"/>
      <c r="VFU170" s="248"/>
      <c r="VFV170" s="248"/>
      <c r="VFW170" s="248"/>
      <c r="VFX170" s="247"/>
      <c r="VFY170" s="247"/>
      <c r="VFZ170" s="247"/>
      <c r="VGA170" s="247"/>
      <c r="VGB170" s="248"/>
      <c r="VGC170" s="248"/>
      <c r="VGD170" s="248"/>
      <c r="VGE170" s="248"/>
      <c r="VGF170" s="247"/>
      <c r="VGG170" s="247"/>
      <c r="VGH170" s="247"/>
      <c r="VGI170" s="247"/>
      <c r="VGJ170" s="248"/>
      <c r="VGK170" s="248"/>
      <c r="VGL170" s="248"/>
      <c r="VGM170" s="248"/>
      <c r="VGN170" s="247"/>
      <c r="VGO170" s="247"/>
      <c r="VGP170" s="247"/>
      <c r="VGQ170" s="247"/>
      <c r="VGR170" s="248"/>
      <c r="VGS170" s="248"/>
      <c r="VGT170" s="248"/>
      <c r="VGU170" s="248"/>
      <c r="VGV170" s="247"/>
      <c r="VGW170" s="247"/>
      <c r="VGX170" s="247"/>
      <c r="VGY170" s="247"/>
      <c r="VGZ170" s="248"/>
      <c r="VHA170" s="248"/>
      <c r="VHB170" s="248"/>
      <c r="VHC170" s="248"/>
      <c r="VHD170" s="247"/>
      <c r="VHE170" s="247"/>
      <c r="VHF170" s="247"/>
      <c r="VHG170" s="247"/>
      <c r="VHH170" s="248"/>
      <c r="VHI170" s="248"/>
      <c r="VHJ170" s="248"/>
      <c r="VHK170" s="248"/>
      <c r="VHL170" s="247"/>
      <c r="VHM170" s="247"/>
      <c r="VHN170" s="247"/>
      <c r="VHO170" s="247"/>
      <c r="VHP170" s="248"/>
      <c r="VHQ170" s="248"/>
      <c r="VHR170" s="248"/>
      <c r="VHS170" s="248"/>
      <c r="VHT170" s="247"/>
      <c r="VHU170" s="247"/>
      <c r="VHV170" s="247"/>
      <c r="VHW170" s="247"/>
      <c r="VHX170" s="248"/>
      <c r="VHY170" s="248"/>
      <c r="VHZ170" s="248"/>
      <c r="VIA170" s="248"/>
      <c r="VIB170" s="247"/>
      <c r="VIC170" s="247"/>
      <c r="VID170" s="247"/>
      <c r="VIE170" s="247"/>
      <c r="VIF170" s="248"/>
      <c r="VIG170" s="248"/>
      <c r="VIH170" s="248"/>
      <c r="VII170" s="248"/>
      <c r="VIJ170" s="247"/>
      <c r="VIK170" s="247"/>
      <c r="VIL170" s="247"/>
      <c r="VIM170" s="247"/>
      <c r="VIN170" s="248"/>
      <c r="VIO170" s="248"/>
      <c r="VIP170" s="248"/>
      <c r="VIQ170" s="248"/>
      <c r="VIR170" s="247"/>
      <c r="VIS170" s="247"/>
      <c r="VIT170" s="247"/>
      <c r="VIU170" s="247"/>
      <c r="VIV170" s="248"/>
      <c r="VIW170" s="248"/>
      <c r="VIX170" s="248"/>
      <c r="VIY170" s="248"/>
      <c r="VIZ170" s="247"/>
      <c r="VJA170" s="247"/>
      <c r="VJB170" s="247"/>
      <c r="VJC170" s="247"/>
      <c r="VJD170" s="248"/>
      <c r="VJE170" s="248"/>
      <c r="VJF170" s="248"/>
      <c r="VJG170" s="248"/>
      <c r="VJH170" s="247"/>
      <c r="VJI170" s="247"/>
      <c r="VJJ170" s="247"/>
      <c r="VJK170" s="247"/>
      <c r="VJL170" s="248"/>
      <c r="VJM170" s="248"/>
      <c r="VJN170" s="248"/>
      <c r="VJO170" s="248"/>
      <c r="VJP170" s="247"/>
      <c r="VJQ170" s="247"/>
      <c r="VJR170" s="247"/>
      <c r="VJS170" s="247"/>
      <c r="VJT170" s="248"/>
      <c r="VJU170" s="248"/>
      <c r="VJV170" s="248"/>
      <c r="VJW170" s="248"/>
      <c r="VJX170" s="247"/>
      <c r="VJY170" s="247"/>
      <c r="VJZ170" s="247"/>
      <c r="VKA170" s="247"/>
      <c r="VKB170" s="248"/>
      <c r="VKC170" s="248"/>
      <c r="VKD170" s="248"/>
      <c r="VKE170" s="248"/>
      <c r="VKF170" s="247"/>
      <c r="VKG170" s="247"/>
      <c r="VKH170" s="247"/>
      <c r="VKI170" s="247"/>
      <c r="VKJ170" s="248"/>
      <c r="VKK170" s="248"/>
      <c r="VKL170" s="248"/>
      <c r="VKM170" s="248"/>
      <c r="VKN170" s="247"/>
      <c r="VKO170" s="247"/>
      <c r="VKP170" s="247"/>
      <c r="VKQ170" s="247"/>
      <c r="VKR170" s="248"/>
      <c r="VKS170" s="248"/>
      <c r="VKT170" s="248"/>
      <c r="VKU170" s="248"/>
      <c r="VKV170" s="247"/>
      <c r="VKW170" s="247"/>
      <c r="VKX170" s="247"/>
      <c r="VKY170" s="247"/>
      <c r="VKZ170" s="248"/>
      <c r="VLA170" s="248"/>
      <c r="VLB170" s="248"/>
      <c r="VLC170" s="248"/>
      <c r="VLD170" s="247"/>
      <c r="VLE170" s="247"/>
      <c r="VLF170" s="247"/>
      <c r="VLG170" s="247"/>
      <c r="VLH170" s="248"/>
      <c r="VLI170" s="248"/>
      <c r="VLJ170" s="248"/>
      <c r="VLK170" s="248"/>
      <c r="VLL170" s="247"/>
      <c r="VLM170" s="247"/>
      <c r="VLN170" s="247"/>
      <c r="VLO170" s="247"/>
      <c r="VLP170" s="248"/>
      <c r="VLQ170" s="248"/>
      <c r="VLR170" s="248"/>
      <c r="VLS170" s="248"/>
      <c r="VLT170" s="247"/>
      <c r="VLU170" s="247"/>
      <c r="VLV170" s="247"/>
      <c r="VLW170" s="247"/>
      <c r="VLX170" s="248"/>
      <c r="VLY170" s="248"/>
      <c r="VLZ170" s="248"/>
      <c r="VMA170" s="248"/>
      <c r="VMB170" s="247"/>
      <c r="VMC170" s="247"/>
      <c r="VMD170" s="247"/>
      <c r="VME170" s="247"/>
      <c r="VMF170" s="248"/>
      <c r="VMG170" s="248"/>
      <c r="VMH170" s="248"/>
      <c r="VMI170" s="248"/>
      <c r="VMJ170" s="247"/>
      <c r="VMK170" s="247"/>
      <c r="VML170" s="247"/>
      <c r="VMM170" s="247"/>
      <c r="VMN170" s="248"/>
      <c r="VMO170" s="248"/>
      <c r="VMP170" s="248"/>
      <c r="VMQ170" s="248"/>
      <c r="VMR170" s="247"/>
      <c r="VMS170" s="247"/>
      <c r="VMT170" s="247"/>
      <c r="VMU170" s="247"/>
      <c r="VMV170" s="248"/>
      <c r="VMW170" s="248"/>
      <c r="VMX170" s="248"/>
      <c r="VMY170" s="248"/>
      <c r="VMZ170" s="247"/>
      <c r="VNA170" s="247"/>
      <c r="VNB170" s="247"/>
      <c r="VNC170" s="247"/>
      <c r="VND170" s="248"/>
      <c r="VNE170" s="248"/>
      <c r="VNF170" s="248"/>
      <c r="VNG170" s="248"/>
      <c r="VNH170" s="247"/>
      <c r="VNI170" s="247"/>
      <c r="VNJ170" s="247"/>
      <c r="VNK170" s="247"/>
      <c r="VNL170" s="248"/>
      <c r="VNM170" s="248"/>
      <c r="VNN170" s="248"/>
      <c r="VNO170" s="248"/>
      <c r="VNP170" s="247"/>
      <c r="VNQ170" s="247"/>
      <c r="VNR170" s="247"/>
      <c r="VNS170" s="247"/>
      <c r="VNT170" s="248"/>
      <c r="VNU170" s="248"/>
      <c r="VNV170" s="248"/>
      <c r="VNW170" s="248"/>
      <c r="VNX170" s="247"/>
      <c r="VNY170" s="247"/>
      <c r="VNZ170" s="247"/>
      <c r="VOA170" s="247"/>
      <c r="VOB170" s="248"/>
      <c r="VOC170" s="248"/>
      <c r="VOD170" s="248"/>
      <c r="VOE170" s="248"/>
      <c r="VOF170" s="247"/>
      <c r="VOG170" s="247"/>
      <c r="VOH170" s="247"/>
      <c r="VOI170" s="247"/>
      <c r="VOJ170" s="248"/>
      <c r="VOK170" s="248"/>
      <c r="VOL170" s="248"/>
      <c r="VOM170" s="248"/>
      <c r="VON170" s="247"/>
      <c r="VOO170" s="247"/>
      <c r="VOP170" s="247"/>
      <c r="VOQ170" s="247"/>
      <c r="VOR170" s="248"/>
      <c r="VOS170" s="248"/>
      <c r="VOT170" s="248"/>
      <c r="VOU170" s="248"/>
      <c r="VOV170" s="247"/>
      <c r="VOW170" s="247"/>
      <c r="VOX170" s="247"/>
      <c r="VOY170" s="247"/>
      <c r="VOZ170" s="248"/>
      <c r="VPA170" s="248"/>
      <c r="VPB170" s="248"/>
      <c r="VPC170" s="248"/>
      <c r="VPD170" s="247"/>
      <c r="VPE170" s="247"/>
      <c r="VPF170" s="247"/>
      <c r="VPG170" s="247"/>
      <c r="VPH170" s="248"/>
      <c r="VPI170" s="248"/>
      <c r="VPJ170" s="248"/>
      <c r="VPK170" s="248"/>
      <c r="VPL170" s="247"/>
      <c r="VPM170" s="247"/>
      <c r="VPN170" s="247"/>
      <c r="VPO170" s="247"/>
      <c r="VPP170" s="248"/>
      <c r="VPQ170" s="248"/>
      <c r="VPR170" s="248"/>
      <c r="VPS170" s="248"/>
      <c r="VPT170" s="247"/>
      <c r="VPU170" s="247"/>
      <c r="VPV170" s="247"/>
      <c r="VPW170" s="247"/>
      <c r="VPX170" s="248"/>
      <c r="VPY170" s="248"/>
      <c r="VPZ170" s="248"/>
      <c r="VQA170" s="248"/>
      <c r="VQB170" s="247"/>
      <c r="VQC170" s="247"/>
      <c r="VQD170" s="247"/>
      <c r="VQE170" s="247"/>
      <c r="VQF170" s="248"/>
      <c r="VQG170" s="248"/>
      <c r="VQH170" s="248"/>
      <c r="VQI170" s="248"/>
      <c r="VQJ170" s="247"/>
      <c r="VQK170" s="247"/>
      <c r="VQL170" s="247"/>
      <c r="VQM170" s="247"/>
      <c r="VQN170" s="248"/>
      <c r="VQO170" s="248"/>
      <c r="VQP170" s="248"/>
      <c r="VQQ170" s="248"/>
      <c r="VQR170" s="247"/>
      <c r="VQS170" s="247"/>
      <c r="VQT170" s="247"/>
      <c r="VQU170" s="247"/>
      <c r="VQV170" s="248"/>
      <c r="VQW170" s="248"/>
      <c r="VQX170" s="248"/>
      <c r="VQY170" s="248"/>
      <c r="VQZ170" s="247"/>
      <c r="VRA170" s="247"/>
      <c r="VRB170" s="247"/>
      <c r="VRC170" s="247"/>
      <c r="VRD170" s="248"/>
      <c r="VRE170" s="248"/>
      <c r="VRF170" s="248"/>
      <c r="VRG170" s="248"/>
      <c r="VRH170" s="247"/>
      <c r="VRI170" s="247"/>
      <c r="VRJ170" s="247"/>
      <c r="VRK170" s="247"/>
      <c r="VRL170" s="248"/>
      <c r="VRM170" s="248"/>
      <c r="VRN170" s="248"/>
      <c r="VRO170" s="248"/>
      <c r="VRP170" s="247"/>
      <c r="VRQ170" s="247"/>
      <c r="VRR170" s="247"/>
      <c r="VRS170" s="247"/>
      <c r="VRT170" s="248"/>
      <c r="VRU170" s="248"/>
      <c r="VRV170" s="248"/>
      <c r="VRW170" s="248"/>
      <c r="VRX170" s="247"/>
      <c r="VRY170" s="247"/>
      <c r="VRZ170" s="247"/>
      <c r="VSA170" s="247"/>
      <c r="VSB170" s="248"/>
      <c r="VSC170" s="248"/>
      <c r="VSD170" s="248"/>
      <c r="VSE170" s="248"/>
      <c r="VSF170" s="247"/>
      <c r="VSG170" s="247"/>
      <c r="VSH170" s="247"/>
      <c r="VSI170" s="247"/>
      <c r="VSJ170" s="248"/>
      <c r="VSK170" s="248"/>
      <c r="VSL170" s="248"/>
      <c r="VSM170" s="248"/>
      <c r="VSN170" s="247"/>
      <c r="VSO170" s="247"/>
      <c r="VSP170" s="247"/>
      <c r="VSQ170" s="247"/>
      <c r="VSR170" s="248"/>
      <c r="VSS170" s="248"/>
      <c r="VST170" s="248"/>
      <c r="VSU170" s="248"/>
      <c r="VSV170" s="247"/>
      <c r="VSW170" s="247"/>
      <c r="VSX170" s="247"/>
      <c r="VSY170" s="247"/>
      <c r="VSZ170" s="248"/>
      <c r="VTA170" s="248"/>
      <c r="VTB170" s="248"/>
      <c r="VTC170" s="248"/>
      <c r="VTD170" s="247"/>
      <c r="VTE170" s="247"/>
      <c r="VTF170" s="247"/>
      <c r="VTG170" s="247"/>
      <c r="VTH170" s="248"/>
      <c r="VTI170" s="248"/>
      <c r="VTJ170" s="248"/>
      <c r="VTK170" s="248"/>
      <c r="VTL170" s="247"/>
      <c r="VTM170" s="247"/>
      <c r="VTN170" s="247"/>
      <c r="VTO170" s="247"/>
      <c r="VTP170" s="248"/>
      <c r="VTQ170" s="248"/>
      <c r="VTR170" s="248"/>
      <c r="VTS170" s="248"/>
      <c r="VTT170" s="247"/>
      <c r="VTU170" s="247"/>
      <c r="VTV170" s="247"/>
      <c r="VTW170" s="247"/>
      <c r="VTX170" s="248"/>
      <c r="VTY170" s="248"/>
      <c r="VTZ170" s="248"/>
      <c r="VUA170" s="248"/>
      <c r="VUB170" s="247"/>
      <c r="VUC170" s="247"/>
      <c r="VUD170" s="247"/>
      <c r="VUE170" s="247"/>
      <c r="VUF170" s="248"/>
      <c r="VUG170" s="248"/>
      <c r="VUH170" s="248"/>
      <c r="VUI170" s="248"/>
      <c r="VUJ170" s="247"/>
      <c r="VUK170" s="247"/>
      <c r="VUL170" s="247"/>
      <c r="VUM170" s="247"/>
      <c r="VUN170" s="248"/>
      <c r="VUO170" s="248"/>
      <c r="VUP170" s="248"/>
      <c r="VUQ170" s="248"/>
      <c r="VUR170" s="247"/>
      <c r="VUS170" s="247"/>
      <c r="VUT170" s="247"/>
      <c r="VUU170" s="247"/>
      <c r="VUV170" s="248"/>
      <c r="VUW170" s="248"/>
      <c r="VUX170" s="248"/>
      <c r="VUY170" s="248"/>
      <c r="VUZ170" s="247"/>
      <c r="VVA170" s="247"/>
      <c r="VVB170" s="247"/>
      <c r="VVC170" s="247"/>
      <c r="VVD170" s="248"/>
      <c r="VVE170" s="248"/>
      <c r="VVF170" s="248"/>
      <c r="VVG170" s="248"/>
      <c r="VVH170" s="247"/>
      <c r="VVI170" s="247"/>
      <c r="VVJ170" s="247"/>
      <c r="VVK170" s="247"/>
      <c r="VVL170" s="248"/>
      <c r="VVM170" s="248"/>
      <c r="VVN170" s="248"/>
      <c r="VVO170" s="248"/>
      <c r="VVP170" s="247"/>
      <c r="VVQ170" s="247"/>
      <c r="VVR170" s="247"/>
      <c r="VVS170" s="247"/>
      <c r="VVT170" s="248"/>
      <c r="VVU170" s="248"/>
      <c r="VVV170" s="248"/>
      <c r="VVW170" s="248"/>
      <c r="VVX170" s="247"/>
      <c r="VVY170" s="247"/>
      <c r="VVZ170" s="247"/>
      <c r="VWA170" s="247"/>
      <c r="VWB170" s="248"/>
      <c r="VWC170" s="248"/>
      <c r="VWD170" s="248"/>
      <c r="VWE170" s="248"/>
      <c r="VWF170" s="247"/>
      <c r="VWG170" s="247"/>
      <c r="VWH170" s="247"/>
      <c r="VWI170" s="247"/>
      <c r="VWJ170" s="248"/>
      <c r="VWK170" s="248"/>
      <c r="VWL170" s="248"/>
      <c r="VWM170" s="248"/>
      <c r="VWN170" s="247"/>
      <c r="VWO170" s="247"/>
      <c r="VWP170" s="247"/>
      <c r="VWQ170" s="247"/>
      <c r="VWR170" s="248"/>
      <c r="VWS170" s="248"/>
      <c r="VWT170" s="248"/>
      <c r="VWU170" s="248"/>
      <c r="VWV170" s="247"/>
      <c r="VWW170" s="247"/>
      <c r="VWX170" s="247"/>
      <c r="VWY170" s="247"/>
      <c r="VWZ170" s="248"/>
      <c r="VXA170" s="248"/>
      <c r="VXB170" s="248"/>
      <c r="VXC170" s="248"/>
      <c r="VXD170" s="247"/>
      <c r="VXE170" s="247"/>
      <c r="VXF170" s="247"/>
      <c r="VXG170" s="247"/>
      <c r="VXH170" s="248"/>
      <c r="VXI170" s="248"/>
      <c r="VXJ170" s="248"/>
      <c r="VXK170" s="248"/>
      <c r="VXL170" s="247"/>
      <c r="VXM170" s="247"/>
      <c r="VXN170" s="247"/>
      <c r="VXO170" s="247"/>
      <c r="VXP170" s="248"/>
      <c r="VXQ170" s="248"/>
      <c r="VXR170" s="248"/>
      <c r="VXS170" s="248"/>
      <c r="VXT170" s="247"/>
      <c r="VXU170" s="247"/>
      <c r="VXV170" s="247"/>
      <c r="VXW170" s="247"/>
      <c r="VXX170" s="248"/>
      <c r="VXY170" s="248"/>
      <c r="VXZ170" s="248"/>
      <c r="VYA170" s="248"/>
      <c r="VYB170" s="247"/>
      <c r="VYC170" s="247"/>
      <c r="VYD170" s="247"/>
      <c r="VYE170" s="247"/>
      <c r="VYF170" s="248"/>
      <c r="VYG170" s="248"/>
      <c r="VYH170" s="248"/>
      <c r="VYI170" s="248"/>
      <c r="VYJ170" s="247"/>
      <c r="VYK170" s="247"/>
      <c r="VYL170" s="247"/>
      <c r="VYM170" s="247"/>
      <c r="VYN170" s="248"/>
      <c r="VYO170" s="248"/>
      <c r="VYP170" s="248"/>
      <c r="VYQ170" s="248"/>
      <c r="VYR170" s="247"/>
      <c r="VYS170" s="247"/>
      <c r="VYT170" s="247"/>
      <c r="VYU170" s="247"/>
      <c r="VYV170" s="248"/>
      <c r="VYW170" s="248"/>
      <c r="VYX170" s="248"/>
      <c r="VYY170" s="248"/>
      <c r="VYZ170" s="247"/>
      <c r="VZA170" s="247"/>
      <c r="VZB170" s="247"/>
      <c r="VZC170" s="247"/>
      <c r="VZD170" s="248"/>
      <c r="VZE170" s="248"/>
      <c r="VZF170" s="248"/>
      <c r="VZG170" s="248"/>
      <c r="VZH170" s="247"/>
      <c r="VZI170" s="247"/>
      <c r="VZJ170" s="247"/>
      <c r="VZK170" s="247"/>
      <c r="VZL170" s="248"/>
      <c r="VZM170" s="248"/>
      <c r="VZN170" s="248"/>
      <c r="VZO170" s="248"/>
      <c r="VZP170" s="247"/>
      <c r="VZQ170" s="247"/>
      <c r="VZR170" s="247"/>
      <c r="VZS170" s="247"/>
      <c r="VZT170" s="248"/>
      <c r="VZU170" s="248"/>
      <c r="VZV170" s="248"/>
      <c r="VZW170" s="248"/>
      <c r="VZX170" s="247"/>
      <c r="VZY170" s="247"/>
      <c r="VZZ170" s="247"/>
      <c r="WAA170" s="247"/>
      <c r="WAB170" s="248"/>
      <c r="WAC170" s="248"/>
      <c r="WAD170" s="248"/>
      <c r="WAE170" s="248"/>
      <c r="WAF170" s="247"/>
      <c r="WAG170" s="247"/>
      <c r="WAH170" s="247"/>
      <c r="WAI170" s="247"/>
      <c r="WAJ170" s="248"/>
      <c r="WAK170" s="248"/>
      <c r="WAL170" s="248"/>
      <c r="WAM170" s="248"/>
      <c r="WAN170" s="247"/>
      <c r="WAO170" s="247"/>
      <c r="WAP170" s="247"/>
      <c r="WAQ170" s="247"/>
      <c r="WAR170" s="248"/>
      <c r="WAS170" s="248"/>
      <c r="WAT170" s="248"/>
      <c r="WAU170" s="248"/>
      <c r="WAV170" s="247"/>
      <c r="WAW170" s="247"/>
      <c r="WAX170" s="247"/>
      <c r="WAY170" s="247"/>
      <c r="WAZ170" s="248"/>
      <c r="WBA170" s="248"/>
      <c r="WBB170" s="248"/>
      <c r="WBC170" s="248"/>
      <c r="WBD170" s="247"/>
      <c r="WBE170" s="247"/>
      <c r="WBF170" s="247"/>
      <c r="WBG170" s="247"/>
      <c r="WBH170" s="248"/>
      <c r="WBI170" s="248"/>
      <c r="WBJ170" s="248"/>
      <c r="WBK170" s="248"/>
      <c r="WBL170" s="247"/>
      <c r="WBM170" s="247"/>
      <c r="WBN170" s="247"/>
      <c r="WBO170" s="247"/>
      <c r="WBP170" s="248"/>
      <c r="WBQ170" s="248"/>
      <c r="WBR170" s="248"/>
      <c r="WBS170" s="248"/>
      <c r="WBT170" s="247"/>
      <c r="WBU170" s="247"/>
      <c r="WBV170" s="247"/>
      <c r="WBW170" s="247"/>
      <c r="WBX170" s="248"/>
      <c r="WBY170" s="248"/>
      <c r="WBZ170" s="248"/>
      <c r="WCA170" s="248"/>
      <c r="WCB170" s="247"/>
      <c r="WCC170" s="247"/>
      <c r="WCD170" s="247"/>
      <c r="WCE170" s="247"/>
      <c r="WCF170" s="248"/>
      <c r="WCG170" s="248"/>
      <c r="WCH170" s="248"/>
      <c r="WCI170" s="248"/>
      <c r="WCJ170" s="247"/>
      <c r="WCK170" s="247"/>
      <c r="WCL170" s="247"/>
      <c r="WCM170" s="247"/>
      <c r="WCN170" s="248"/>
      <c r="WCO170" s="248"/>
      <c r="WCP170" s="248"/>
      <c r="WCQ170" s="248"/>
      <c r="WCR170" s="247"/>
      <c r="WCS170" s="247"/>
      <c r="WCT170" s="247"/>
      <c r="WCU170" s="247"/>
      <c r="WCV170" s="248"/>
      <c r="WCW170" s="248"/>
      <c r="WCX170" s="248"/>
      <c r="WCY170" s="248"/>
      <c r="WCZ170" s="247"/>
      <c r="WDA170" s="247"/>
      <c r="WDB170" s="247"/>
      <c r="WDC170" s="247"/>
      <c r="WDD170" s="248"/>
      <c r="WDE170" s="248"/>
      <c r="WDF170" s="248"/>
      <c r="WDG170" s="248"/>
      <c r="WDH170" s="247"/>
      <c r="WDI170" s="247"/>
      <c r="WDJ170" s="247"/>
      <c r="WDK170" s="247"/>
      <c r="WDL170" s="248"/>
      <c r="WDM170" s="248"/>
      <c r="WDN170" s="248"/>
      <c r="WDO170" s="248"/>
      <c r="WDP170" s="247"/>
      <c r="WDQ170" s="247"/>
      <c r="WDR170" s="247"/>
      <c r="WDS170" s="247"/>
      <c r="WDT170" s="248"/>
      <c r="WDU170" s="248"/>
      <c r="WDV170" s="248"/>
      <c r="WDW170" s="248"/>
      <c r="WDX170" s="247"/>
      <c r="WDY170" s="247"/>
      <c r="WDZ170" s="247"/>
      <c r="WEA170" s="247"/>
      <c r="WEB170" s="248"/>
      <c r="WEC170" s="248"/>
      <c r="WED170" s="248"/>
      <c r="WEE170" s="248"/>
      <c r="WEF170" s="247"/>
      <c r="WEG170" s="247"/>
      <c r="WEH170" s="247"/>
      <c r="WEI170" s="247"/>
      <c r="WEJ170" s="248"/>
      <c r="WEK170" s="248"/>
      <c r="WEL170" s="248"/>
      <c r="WEM170" s="248"/>
      <c r="WEN170" s="247"/>
      <c r="WEO170" s="247"/>
      <c r="WEP170" s="247"/>
      <c r="WEQ170" s="247"/>
      <c r="WER170" s="248"/>
      <c r="WES170" s="248"/>
      <c r="WET170" s="248"/>
      <c r="WEU170" s="248"/>
      <c r="WEV170" s="247"/>
      <c r="WEW170" s="247"/>
      <c r="WEX170" s="247"/>
      <c r="WEY170" s="247"/>
      <c r="WEZ170" s="248"/>
      <c r="WFA170" s="248"/>
      <c r="WFB170" s="248"/>
      <c r="WFC170" s="248"/>
      <c r="WFD170" s="247"/>
      <c r="WFE170" s="247"/>
      <c r="WFF170" s="247"/>
      <c r="WFG170" s="247"/>
      <c r="WFH170" s="248"/>
      <c r="WFI170" s="248"/>
      <c r="WFJ170" s="248"/>
      <c r="WFK170" s="248"/>
      <c r="WFL170" s="247"/>
      <c r="WFM170" s="247"/>
      <c r="WFN170" s="247"/>
      <c r="WFO170" s="247"/>
      <c r="WFP170" s="248"/>
      <c r="WFQ170" s="248"/>
      <c r="WFR170" s="248"/>
      <c r="WFS170" s="248"/>
      <c r="WFT170" s="247"/>
      <c r="WFU170" s="247"/>
      <c r="WFV170" s="247"/>
      <c r="WFW170" s="247"/>
      <c r="WFX170" s="248"/>
      <c r="WFY170" s="248"/>
      <c r="WFZ170" s="248"/>
      <c r="WGA170" s="248"/>
      <c r="WGB170" s="247"/>
      <c r="WGC170" s="247"/>
      <c r="WGD170" s="247"/>
      <c r="WGE170" s="247"/>
      <c r="WGF170" s="248"/>
      <c r="WGG170" s="248"/>
      <c r="WGH170" s="248"/>
      <c r="WGI170" s="248"/>
      <c r="WGJ170" s="247"/>
      <c r="WGK170" s="247"/>
      <c r="WGL170" s="247"/>
      <c r="WGM170" s="247"/>
      <c r="WGN170" s="248"/>
      <c r="WGO170" s="248"/>
      <c r="WGP170" s="248"/>
      <c r="WGQ170" s="248"/>
      <c r="WGR170" s="247"/>
      <c r="WGS170" s="247"/>
      <c r="WGT170" s="247"/>
      <c r="WGU170" s="247"/>
      <c r="WGV170" s="248"/>
      <c r="WGW170" s="248"/>
      <c r="WGX170" s="248"/>
      <c r="WGY170" s="248"/>
      <c r="WGZ170" s="247"/>
      <c r="WHA170" s="247"/>
      <c r="WHB170" s="247"/>
      <c r="WHC170" s="247"/>
      <c r="WHD170" s="248"/>
      <c r="WHE170" s="248"/>
      <c r="WHF170" s="248"/>
      <c r="WHG170" s="248"/>
      <c r="WHH170" s="247"/>
      <c r="WHI170" s="247"/>
      <c r="WHJ170" s="247"/>
      <c r="WHK170" s="247"/>
      <c r="WHL170" s="248"/>
      <c r="WHM170" s="248"/>
      <c r="WHN170" s="248"/>
      <c r="WHO170" s="248"/>
      <c r="WHP170" s="247"/>
      <c r="WHQ170" s="247"/>
      <c r="WHR170" s="247"/>
      <c r="WHS170" s="247"/>
      <c r="WHT170" s="248"/>
      <c r="WHU170" s="248"/>
      <c r="WHV170" s="248"/>
      <c r="WHW170" s="248"/>
      <c r="WHX170" s="247"/>
      <c r="WHY170" s="247"/>
      <c r="WHZ170" s="247"/>
      <c r="WIA170" s="247"/>
      <c r="WIB170" s="248"/>
      <c r="WIC170" s="248"/>
      <c r="WID170" s="248"/>
      <c r="WIE170" s="248"/>
      <c r="WIF170" s="247"/>
      <c r="WIG170" s="247"/>
      <c r="WIH170" s="247"/>
      <c r="WII170" s="247"/>
      <c r="WIJ170" s="248"/>
      <c r="WIK170" s="248"/>
      <c r="WIL170" s="248"/>
      <c r="WIM170" s="248"/>
      <c r="WIN170" s="247"/>
      <c r="WIO170" s="247"/>
      <c r="WIP170" s="247"/>
      <c r="WIQ170" s="247"/>
      <c r="WIR170" s="248"/>
      <c r="WIS170" s="248"/>
      <c r="WIT170" s="248"/>
      <c r="WIU170" s="248"/>
      <c r="WIV170" s="247"/>
      <c r="WIW170" s="247"/>
      <c r="WIX170" s="247"/>
      <c r="WIY170" s="247"/>
      <c r="WIZ170" s="248"/>
      <c r="WJA170" s="248"/>
      <c r="WJB170" s="248"/>
      <c r="WJC170" s="248"/>
      <c r="WJD170" s="247"/>
      <c r="WJE170" s="247"/>
      <c r="WJF170" s="247"/>
      <c r="WJG170" s="247"/>
      <c r="WJH170" s="248"/>
      <c r="WJI170" s="248"/>
      <c r="WJJ170" s="248"/>
      <c r="WJK170" s="248"/>
      <c r="WJL170" s="247"/>
      <c r="WJM170" s="247"/>
      <c r="WJN170" s="247"/>
      <c r="WJO170" s="247"/>
      <c r="WJP170" s="248"/>
      <c r="WJQ170" s="248"/>
      <c r="WJR170" s="248"/>
      <c r="WJS170" s="248"/>
      <c r="WJT170" s="247"/>
      <c r="WJU170" s="247"/>
      <c r="WJV170" s="247"/>
      <c r="WJW170" s="247"/>
      <c r="WJX170" s="248"/>
      <c r="WJY170" s="248"/>
      <c r="WJZ170" s="248"/>
      <c r="WKA170" s="248"/>
      <c r="WKB170" s="247"/>
      <c r="WKC170" s="247"/>
      <c r="WKD170" s="247"/>
      <c r="WKE170" s="247"/>
      <c r="WKF170" s="248"/>
      <c r="WKG170" s="248"/>
      <c r="WKH170" s="248"/>
      <c r="WKI170" s="248"/>
      <c r="WKJ170" s="247"/>
      <c r="WKK170" s="247"/>
      <c r="WKL170" s="247"/>
      <c r="WKM170" s="247"/>
      <c r="WKN170" s="248"/>
      <c r="WKO170" s="248"/>
      <c r="WKP170" s="248"/>
      <c r="WKQ170" s="248"/>
      <c r="WKR170" s="247"/>
      <c r="WKS170" s="247"/>
      <c r="WKT170" s="247"/>
      <c r="WKU170" s="247"/>
      <c r="WKV170" s="248"/>
      <c r="WKW170" s="248"/>
      <c r="WKX170" s="248"/>
      <c r="WKY170" s="248"/>
      <c r="WKZ170" s="247"/>
      <c r="WLA170" s="247"/>
      <c r="WLB170" s="247"/>
      <c r="WLC170" s="247"/>
      <c r="WLD170" s="248"/>
      <c r="WLE170" s="248"/>
      <c r="WLF170" s="248"/>
      <c r="WLG170" s="248"/>
      <c r="WLH170" s="247"/>
      <c r="WLI170" s="247"/>
      <c r="WLJ170" s="247"/>
      <c r="WLK170" s="247"/>
      <c r="WLL170" s="248"/>
      <c r="WLM170" s="248"/>
      <c r="WLN170" s="248"/>
      <c r="WLO170" s="248"/>
      <c r="WLP170" s="247"/>
      <c r="WLQ170" s="247"/>
      <c r="WLR170" s="247"/>
      <c r="WLS170" s="247"/>
      <c r="WLT170" s="248"/>
      <c r="WLU170" s="248"/>
      <c r="WLV170" s="248"/>
      <c r="WLW170" s="248"/>
      <c r="WLX170" s="247"/>
      <c r="WLY170" s="247"/>
      <c r="WLZ170" s="247"/>
      <c r="WMA170" s="247"/>
      <c r="WMB170" s="248"/>
      <c r="WMC170" s="248"/>
      <c r="WMD170" s="248"/>
      <c r="WME170" s="248"/>
      <c r="WMF170" s="247"/>
      <c r="WMG170" s="247"/>
      <c r="WMH170" s="247"/>
      <c r="WMI170" s="247"/>
      <c r="WMJ170" s="248"/>
      <c r="WMK170" s="248"/>
      <c r="WML170" s="248"/>
      <c r="WMM170" s="248"/>
      <c r="WMN170" s="247"/>
      <c r="WMO170" s="247"/>
      <c r="WMP170" s="247"/>
      <c r="WMQ170" s="247"/>
      <c r="WMR170" s="248"/>
      <c r="WMS170" s="248"/>
      <c r="WMT170" s="248"/>
      <c r="WMU170" s="248"/>
      <c r="WMV170" s="247"/>
      <c r="WMW170" s="247"/>
      <c r="WMX170" s="247"/>
      <c r="WMY170" s="247"/>
      <c r="WMZ170" s="248"/>
      <c r="WNA170" s="248"/>
      <c r="WNB170" s="248"/>
      <c r="WNC170" s="248"/>
      <c r="WND170" s="247"/>
      <c r="WNE170" s="247"/>
      <c r="WNF170" s="247"/>
      <c r="WNG170" s="247"/>
      <c r="WNH170" s="248"/>
      <c r="WNI170" s="248"/>
      <c r="WNJ170" s="248"/>
      <c r="WNK170" s="248"/>
      <c r="WNL170" s="247"/>
      <c r="WNM170" s="247"/>
      <c r="WNN170" s="247"/>
      <c r="WNO170" s="247"/>
      <c r="WNP170" s="248"/>
      <c r="WNQ170" s="248"/>
      <c r="WNR170" s="248"/>
      <c r="WNS170" s="248"/>
      <c r="WNT170" s="247"/>
      <c r="WNU170" s="247"/>
      <c r="WNV170" s="247"/>
      <c r="WNW170" s="247"/>
      <c r="WNX170" s="248"/>
      <c r="WNY170" s="248"/>
      <c r="WNZ170" s="248"/>
      <c r="WOA170" s="248"/>
      <c r="WOB170" s="247"/>
      <c r="WOC170" s="247"/>
      <c r="WOD170" s="247"/>
      <c r="WOE170" s="247"/>
      <c r="WOF170" s="248"/>
      <c r="WOG170" s="248"/>
      <c r="WOH170" s="248"/>
      <c r="WOI170" s="248"/>
      <c r="WOJ170" s="247"/>
      <c r="WOK170" s="247"/>
      <c r="WOL170" s="247"/>
      <c r="WOM170" s="247"/>
      <c r="WON170" s="248"/>
      <c r="WOO170" s="248"/>
      <c r="WOP170" s="248"/>
      <c r="WOQ170" s="248"/>
      <c r="WOR170" s="247"/>
      <c r="WOS170" s="247"/>
      <c r="WOT170" s="247"/>
      <c r="WOU170" s="247"/>
      <c r="WOV170" s="248"/>
      <c r="WOW170" s="248"/>
      <c r="WOX170" s="248"/>
      <c r="WOY170" s="248"/>
      <c r="WOZ170" s="247"/>
      <c r="WPA170" s="247"/>
      <c r="WPB170" s="247"/>
      <c r="WPC170" s="247"/>
      <c r="WPD170" s="248"/>
      <c r="WPE170" s="248"/>
      <c r="WPF170" s="248"/>
      <c r="WPG170" s="248"/>
      <c r="WPH170" s="247"/>
      <c r="WPI170" s="247"/>
      <c r="WPJ170" s="247"/>
      <c r="WPK170" s="247"/>
      <c r="WPL170" s="248"/>
      <c r="WPM170" s="248"/>
      <c r="WPN170" s="248"/>
      <c r="WPO170" s="248"/>
      <c r="WPP170" s="247"/>
      <c r="WPQ170" s="247"/>
      <c r="WPR170" s="247"/>
      <c r="WPS170" s="247"/>
      <c r="WPT170" s="248"/>
      <c r="WPU170" s="248"/>
      <c r="WPV170" s="248"/>
      <c r="WPW170" s="248"/>
      <c r="WPX170" s="247"/>
      <c r="WPY170" s="247"/>
      <c r="WPZ170" s="247"/>
      <c r="WQA170" s="247"/>
      <c r="WQB170" s="248"/>
      <c r="WQC170" s="248"/>
      <c r="WQD170" s="248"/>
      <c r="WQE170" s="248"/>
      <c r="WQF170" s="247"/>
      <c r="WQG170" s="247"/>
      <c r="WQH170" s="247"/>
      <c r="WQI170" s="247"/>
      <c r="WQJ170" s="248"/>
      <c r="WQK170" s="248"/>
      <c r="WQL170" s="248"/>
      <c r="WQM170" s="248"/>
      <c r="WQN170" s="247"/>
      <c r="WQO170" s="247"/>
      <c r="WQP170" s="247"/>
      <c r="WQQ170" s="247"/>
      <c r="WQR170" s="248"/>
      <c r="WQS170" s="248"/>
      <c r="WQT170" s="248"/>
      <c r="WQU170" s="248"/>
      <c r="WQV170" s="247"/>
      <c r="WQW170" s="247"/>
      <c r="WQX170" s="247"/>
      <c r="WQY170" s="247"/>
      <c r="WQZ170" s="248"/>
      <c r="WRA170" s="248"/>
      <c r="WRB170" s="248"/>
      <c r="WRC170" s="248"/>
      <c r="WRD170" s="247"/>
      <c r="WRE170" s="247"/>
      <c r="WRF170" s="247"/>
      <c r="WRG170" s="247"/>
      <c r="WRH170" s="248"/>
      <c r="WRI170" s="248"/>
      <c r="WRJ170" s="248"/>
      <c r="WRK170" s="248"/>
      <c r="WRL170" s="247"/>
      <c r="WRM170" s="247"/>
      <c r="WRN170" s="247"/>
      <c r="WRO170" s="247"/>
      <c r="WRP170" s="248"/>
      <c r="WRQ170" s="248"/>
      <c r="WRR170" s="248"/>
      <c r="WRS170" s="248"/>
      <c r="WRT170" s="247"/>
      <c r="WRU170" s="247"/>
      <c r="WRV170" s="247"/>
      <c r="WRW170" s="247"/>
      <c r="WRX170" s="248"/>
      <c r="WRY170" s="248"/>
      <c r="WRZ170" s="248"/>
      <c r="WSA170" s="248"/>
      <c r="WSB170" s="247"/>
      <c r="WSC170" s="247"/>
      <c r="WSD170" s="247"/>
      <c r="WSE170" s="247"/>
      <c r="WSF170" s="248"/>
      <c r="WSG170" s="248"/>
      <c r="WSH170" s="248"/>
      <c r="WSI170" s="248"/>
      <c r="WSJ170" s="247"/>
      <c r="WSK170" s="247"/>
      <c r="WSL170" s="247"/>
      <c r="WSM170" s="247"/>
      <c r="WSN170" s="248"/>
      <c r="WSO170" s="248"/>
      <c r="WSP170" s="248"/>
      <c r="WSQ170" s="248"/>
      <c r="WSR170" s="247"/>
      <c r="WSS170" s="247"/>
      <c r="WST170" s="247"/>
      <c r="WSU170" s="247"/>
      <c r="WSV170" s="248"/>
      <c r="WSW170" s="248"/>
      <c r="WSX170" s="248"/>
      <c r="WSY170" s="248"/>
      <c r="WSZ170" s="247"/>
      <c r="WTA170" s="247"/>
      <c r="WTB170" s="247"/>
      <c r="WTC170" s="247"/>
      <c r="WTD170" s="248"/>
      <c r="WTE170" s="248"/>
      <c r="WTF170" s="248"/>
      <c r="WTG170" s="248"/>
      <c r="WTH170" s="247"/>
      <c r="WTI170" s="247"/>
      <c r="WTJ170" s="247"/>
      <c r="WTK170" s="247"/>
      <c r="WTL170" s="248"/>
      <c r="WTM170" s="248"/>
      <c r="WTN170" s="248"/>
      <c r="WTO170" s="248"/>
      <c r="WTP170" s="247"/>
      <c r="WTQ170" s="247"/>
      <c r="WTR170" s="247"/>
      <c r="WTS170" s="247"/>
      <c r="WTT170" s="248"/>
      <c r="WTU170" s="248"/>
      <c r="WTV170" s="248"/>
      <c r="WTW170" s="248"/>
      <c r="WTX170" s="247"/>
      <c r="WTY170" s="247"/>
      <c r="WTZ170" s="247"/>
      <c r="WUA170" s="247"/>
      <c r="WUB170" s="248"/>
      <c r="WUC170" s="248"/>
      <c r="WUD170" s="248"/>
      <c r="WUE170" s="248"/>
      <c r="WUF170" s="247"/>
      <c r="WUG170" s="247"/>
      <c r="WUH170" s="247"/>
      <c r="WUI170" s="247"/>
      <c r="WUJ170" s="248"/>
      <c r="WUK170" s="248"/>
      <c r="WUL170" s="248"/>
      <c r="WUM170" s="248"/>
      <c r="WUN170" s="247"/>
      <c r="WUO170" s="247"/>
      <c r="WUP170" s="247"/>
      <c r="WUQ170" s="247"/>
      <c r="WUR170" s="248"/>
      <c r="WUS170" s="248"/>
      <c r="WUT170" s="248"/>
      <c r="WUU170" s="248"/>
      <c r="WUV170" s="247"/>
      <c r="WUW170" s="247"/>
      <c r="WUX170" s="247"/>
      <c r="WUY170" s="247"/>
      <c r="WUZ170" s="248"/>
      <c r="WVA170" s="248"/>
      <c r="WVB170" s="248"/>
      <c r="WVC170" s="248"/>
      <c r="WVD170" s="247"/>
      <c r="WVE170" s="247"/>
      <c r="WVF170" s="247"/>
      <c r="WVG170" s="247"/>
      <c r="WVH170" s="248"/>
      <c r="WVI170" s="248"/>
      <c r="WVJ170" s="248"/>
      <c r="WVK170" s="248"/>
      <c r="WVL170" s="247"/>
      <c r="WVM170" s="247"/>
      <c r="WVN170" s="247"/>
      <c r="WVO170" s="247"/>
      <c r="WVP170" s="248"/>
      <c r="WVQ170" s="248"/>
      <c r="WVR170" s="248"/>
      <c r="WVS170" s="248"/>
      <c r="WVT170" s="247"/>
      <c r="WVU170" s="247"/>
      <c r="WVV170" s="247"/>
      <c r="WVW170" s="247"/>
      <c r="WVX170" s="248"/>
      <c r="WVY170" s="248"/>
      <c r="WVZ170" s="248"/>
      <c r="WWA170" s="248"/>
      <c r="WWB170" s="247"/>
      <c r="WWC170" s="247"/>
      <c r="WWD170" s="247"/>
      <c r="WWE170" s="247"/>
      <c r="WWF170" s="248"/>
      <c r="WWG170" s="248"/>
      <c r="WWH170" s="248"/>
      <c r="WWI170" s="248"/>
      <c r="WWJ170" s="247"/>
      <c r="WWK170" s="247"/>
      <c r="WWL170" s="247"/>
      <c r="WWM170" s="247"/>
      <c r="WWN170" s="248"/>
      <c r="WWO170" s="248"/>
      <c r="WWP170" s="248"/>
      <c r="WWQ170" s="248"/>
      <c r="WWR170" s="247"/>
      <c r="WWS170" s="247"/>
      <c r="WWT170" s="247"/>
      <c r="WWU170" s="247"/>
      <c r="WWV170" s="248"/>
      <c r="WWW170" s="248"/>
      <c r="WWX170" s="248"/>
      <c r="WWY170" s="248"/>
      <c r="WWZ170" s="247"/>
      <c r="WXA170" s="247"/>
      <c r="WXB170" s="247"/>
      <c r="WXC170" s="247"/>
      <c r="WXD170" s="248"/>
      <c r="WXE170" s="248"/>
      <c r="WXF170" s="248"/>
      <c r="WXG170" s="248"/>
      <c r="WXH170" s="247"/>
      <c r="WXI170" s="247"/>
      <c r="WXJ170" s="247"/>
      <c r="WXK170" s="247"/>
      <c r="WXL170" s="248"/>
      <c r="WXM170" s="248"/>
      <c r="WXN170" s="248"/>
      <c r="WXO170" s="248"/>
      <c r="WXP170" s="247"/>
      <c r="WXQ170" s="247"/>
      <c r="WXR170" s="247"/>
      <c r="WXS170" s="247"/>
      <c r="WXT170" s="248"/>
      <c r="WXU170" s="248"/>
      <c r="WXV170" s="248"/>
      <c r="WXW170" s="248"/>
      <c r="WXX170" s="247"/>
      <c r="WXY170" s="247"/>
      <c r="WXZ170" s="247"/>
      <c r="WYA170" s="247"/>
      <c r="WYB170" s="248"/>
      <c r="WYC170" s="248"/>
      <c r="WYD170" s="248"/>
      <c r="WYE170" s="248"/>
      <c r="WYF170" s="247"/>
      <c r="WYG170" s="247"/>
      <c r="WYH170" s="247"/>
      <c r="WYI170" s="247"/>
      <c r="WYJ170" s="248"/>
      <c r="WYK170" s="248"/>
      <c r="WYL170" s="248"/>
      <c r="WYM170" s="248"/>
      <c r="WYN170" s="247"/>
      <c r="WYO170" s="247"/>
      <c r="WYP170" s="247"/>
      <c r="WYQ170" s="247"/>
      <c r="WYR170" s="248"/>
      <c r="WYS170" s="248"/>
      <c r="WYT170" s="248"/>
      <c r="WYU170" s="248"/>
      <c r="WYV170" s="247"/>
      <c r="WYW170" s="247"/>
      <c r="WYX170" s="247"/>
      <c r="WYY170" s="247"/>
      <c r="WYZ170" s="248"/>
      <c r="WZA170" s="248"/>
      <c r="WZB170" s="248"/>
      <c r="WZC170" s="248"/>
      <c r="WZD170" s="247"/>
      <c r="WZE170" s="247"/>
      <c r="WZF170" s="247"/>
      <c r="WZG170" s="247"/>
      <c r="WZH170" s="248"/>
      <c r="WZI170" s="248"/>
      <c r="WZJ170" s="248"/>
      <c r="WZK170" s="248"/>
      <c r="WZL170" s="247"/>
      <c r="WZM170" s="247"/>
      <c r="WZN170" s="247"/>
      <c r="WZO170" s="247"/>
      <c r="WZP170" s="248"/>
      <c r="WZQ170" s="248"/>
      <c r="WZR170" s="248"/>
      <c r="WZS170" s="248"/>
      <c r="WZT170" s="247"/>
      <c r="WZU170" s="247"/>
      <c r="WZV170" s="247"/>
      <c r="WZW170" s="247"/>
      <c r="WZX170" s="248"/>
      <c r="WZY170" s="248"/>
      <c r="WZZ170" s="248"/>
      <c r="XAA170" s="248"/>
      <c r="XAB170" s="247"/>
      <c r="XAC170" s="247"/>
      <c r="XAD170" s="247"/>
      <c r="XAE170" s="247"/>
      <c r="XAF170" s="248"/>
      <c r="XAG170" s="248"/>
      <c r="XAH170" s="248"/>
      <c r="XAI170" s="248"/>
      <c r="XAJ170" s="247"/>
      <c r="XAK170" s="247"/>
      <c r="XAL170" s="247"/>
      <c r="XAM170" s="247"/>
      <c r="XAN170" s="248"/>
      <c r="XAO170" s="248"/>
      <c r="XAP170" s="248"/>
      <c r="XAQ170" s="248"/>
      <c r="XAR170" s="247"/>
      <c r="XAS170" s="247"/>
      <c r="XAT170" s="247"/>
      <c r="XAU170" s="247"/>
      <c r="XAV170" s="248"/>
      <c r="XAW170" s="248"/>
      <c r="XAX170" s="248"/>
      <c r="XAY170" s="248"/>
      <c r="XAZ170" s="247"/>
      <c r="XBA170" s="247"/>
      <c r="XBB170" s="247"/>
      <c r="XBC170" s="247"/>
      <c r="XBD170" s="248"/>
      <c r="XBE170" s="248"/>
      <c r="XBF170" s="248"/>
      <c r="XBG170" s="248"/>
      <c r="XBH170" s="247"/>
      <c r="XBI170" s="247"/>
      <c r="XBJ170" s="247"/>
      <c r="XBK170" s="247"/>
      <c r="XBL170" s="248"/>
      <c r="XBM170" s="248"/>
      <c r="XBN170" s="248"/>
      <c r="XBO170" s="248"/>
      <c r="XBP170" s="247"/>
      <c r="XBQ170" s="247"/>
      <c r="XBR170" s="247"/>
      <c r="XBS170" s="247"/>
      <c r="XBT170" s="248"/>
      <c r="XBU170" s="248"/>
      <c r="XBV170" s="248"/>
      <c r="XBW170" s="248"/>
      <c r="XBX170" s="247"/>
      <c r="XBY170" s="247"/>
      <c r="XBZ170" s="247"/>
      <c r="XCA170" s="247"/>
      <c r="XCB170" s="248"/>
      <c r="XCC170" s="248"/>
      <c r="XCD170" s="248"/>
      <c r="XCE170" s="248"/>
      <c r="XCF170" s="247"/>
      <c r="XCG170" s="247"/>
      <c r="XCH170" s="247"/>
      <c r="XCI170" s="247"/>
      <c r="XCJ170" s="248"/>
      <c r="XCK170" s="248"/>
      <c r="XCL170" s="248"/>
      <c r="XCM170" s="248"/>
      <c r="XCN170" s="247"/>
      <c r="XCO170" s="247"/>
      <c r="XCP170" s="247"/>
      <c r="XCQ170" s="247"/>
      <c r="XCR170" s="248"/>
      <c r="XCS170" s="248"/>
      <c r="XCT170" s="248"/>
      <c r="XCU170" s="248"/>
      <c r="XCV170" s="247"/>
      <c r="XCW170" s="247"/>
      <c r="XCX170" s="247"/>
      <c r="XCY170" s="247"/>
      <c r="XCZ170" s="248"/>
      <c r="XDA170" s="248"/>
      <c r="XDB170" s="248"/>
      <c r="XDC170" s="248"/>
      <c r="XDD170" s="247"/>
      <c r="XDE170" s="247"/>
      <c r="XDF170" s="247"/>
      <c r="XDG170" s="247"/>
      <c r="XDH170" s="248"/>
      <c r="XDI170" s="248"/>
      <c r="XDJ170" s="248"/>
      <c r="XDK170" s="248"/>
      <c r="XDL170" s="247"/>
      <c r="XDM170" s="247"/>
      <c r="XDN170" s="247"/>
      <c r="XDO170" s="247"/>
      <c r="XDP170" s="248"/>
      <c r="XDQ170" s="248"/>
      <c r="XDR170" s="248"/>
      <c r="XDS170" s="248"/>
      <c r="XDT170" s="247"/>
      <c r="XDU170" s="247"/>
      <c r="XDV170" s="247"/>
      <c r="XDW170" s="247"/>
      <c r="XDX170" s="248"/>
      <c r="XDY170" s="248"/>
      <c r="XDZ170" s="248"/>
      <c r="XEA170" s="248"/>
      <c r="XEB170" s="247"/>
      <c r="XEC170" s="247"/>
      <c r="XED170" s="247"/>
      <c r="XEE170" s="247"/>
      <c r="XEF170" s="248"/>
      <c r="XEG170" s="248"/>
      <c r="XEH170" s="248"/>
      <c r="XEI170" s="248"/>
      <c r="XEJ170" s="247"/>
      <c r="XEK170" s="247"/>
      <c r="XEL170" s="247"/>
      <c r="XEM170" s="247"/>
      <c r="XEN170" s="248"/>
      <c r="XEO170" s="248"/>
      <c r="XEP170" s="248"/>
      <c r="XEQ170" s="248"/>
      <c r="XER170" s="247"/>
      <c r="XES170" s="247"/>
      <c r="XET170" s="247"/>
      <c r="XEU170" s="247"/>
      <c r="XEV170" s="248"/>
      <c r="XEW170" s="248"/>
      <c r="XEX170" s="248"/>
      <c r="XEY170" s="248"/>
      <c r="XEZ170" s="247"/>
      <c r="XFA170" s="247"/>
      <c r="XFB170" s="247"/>
      <c r="XFC170" s="247"/>
      <c r="XFD170" s="248"/>
    </row>
    <row r="171" spans="1:16384" s="248" customFormat="1">
      <c r="E171" s="247"/>
      <c r="F171" s="247"/>
      <c r="G171" s="247"/>
      <c r="L171" s="247"/>
      <c r="M171" s="247"/>
      <c r="N171" s="247"/>
      <c r="O171" s="247"/>
      <c r="T171" s="247"/>
      <c r="U171" s="247"/>
      <c r="V171" s="247"/>
      <c r="W171" s="247"/>
      <c r="AB171" s="247"/>
      <c r="AC171" s="247"/>
      <c r="AD171" s="247"/>
      <c r="AE171" s="247"/>
      <c r="AJ171" s="247"/>
      <c r="AK171" s="247"/>
      <c r="AL171" s="247"/>
      <c r="AM171" s="247"/>
      <c r="AR171" s="247"/>
      <c r="AS171" s="247"/>
      <c r="AT171" s="247"/>
      <c r="AU171" s="247"/>
      <c r="AZ171" s="247"/>
      <c r="BA171" s="247"/>
      <c r="BB171" s="247"/>
      <c r="BC171" s="247"/>
      <c r="BH171" s="247"/>
      <c r="BI171" s="247"/>
      <c r="BJ171" s="247"/>
      <c r="BK171" s="247"/>
      <c r="BP171" s="247"/>
      <c r="BQ171" s="247"/>
      <c r="BR171" s="247"/>
      <c r="BS171" s="247"/>
      <c r="BX171" s="247"/>
      <c r="BY171" s="247"/>
      <c r="BZ171" s="247"/>
      <c r="CA171" s="247"/>
      <c r="CF171" s="247"/>
      <c r="CG171" s="247"/>
      <c r="CH171" s="247"/>
      <c r="CI171" s="247"/>
      <c r="CN171" s="247"/>
      <c r="CO171" s="247"/>
      <c r="CP171" s="247"/>
      <c r="CQ171" s="247"/>
      <c r="CV171" s="247"/>
      <c r="CW171" s="247"/>
      <c r="CX171" s="247"/>
      <c r="CY171" s="247"/>
      <c r="DD171" s="247"/>
      <c r="DE171" s="247"/>
      <c r="DF171" s="247"/>
      <c r="DG171" s="247"/>
      <c r="DL171" s="247"/>
      <c r="DM171" s="247"/>
      <c r="DN171" s="247"/>
      <c r="DO171" s="247"/>
      <c r="DT171" s="247"/>
      <c r="DU171" s="247"/>
      <c r="DV171" s="247"/>
      <c r="DW171" s="247"/>
      <c r="EB171" s="247"/>
      <c r="EC171" s="247"/>
      <c r="ED171" s="247"/>
      <c r="EE171" s="247"/>
      <c r="EJ171" s="247"/>
      <c r="EK171" s="247"/>
      <c r="EL171" s="247"/>
      <c r="EM171" s="247"/>
      <c r="ER171" s="247"/>
      <c r="ES171" s="247"/>
      <c r="ET171" s="247"/>
      <c r="EU171" s="247"/>
      <c r="EZ171" s="247"/>
      <c r="FA171" s="247"/>
      <c r="FB171" s="247"/>
      <c r="FC171" s="247"/>
      <c r="FH171" s="247"/>
      <c r="FI171" s="247"/>
      <c r="FJ171" s="247"/>
      <c r="FK171" s="247"/>
      <c r="FP171" s="247"/>
      <c r="FQ171" s="247"/>
      <c r="FR171" s="247"/>
      <c r="FS171" s="247"/>
      <c r="FX171" s="247"/>
      <c r="FY171" s="247"/>
      <c r="FZ171" s="247"/>
      <c r="GA171" s="247"/>
      <c r="GF171" s="247"/>
      <c r="GG171" s="247"/>
      <c r="GH171" s="247"/>
      <c r="GI171" s="247"/>
      <c r="GN171" s="247"/>
      <c r="GO171" s="247"/>
      <c r="GP171" s="247"/>
      <c r="GQ171" s="247"/>
      <c r="GV171" s="247"/>
      <c r="GW171" s="247"/>
      <c r="GX171" s="247"/>
      <c r="GY171" s="247"/>
      <c r="HD171" s="247"/>
      <c r="HE171" s="247"/>
      <c r="HF171" s="247"/>
      <c r="HG171" s="247"/>
      <c r="HL171" s="247"/>
      <c r="HM171" s="247"/>
      <c r="HN171" s="247"/>
      <c r="HO171" s="247"/>
      <c r="HT171" s="247"/>
      <c r="HU171" s="247"/>
      <c r="HV171" s="247"/>
      <c r="HW171" s="247"/>
      <c r="IB171" s="247"/>
      <c r="IC171" s="247"/>
      <c r="ID171" s="247"/>
      <c r="IE171" s="247"/>
      <c r="IJ171" s="247"/>
      <c r="IK171" s="247"/>
      <c r="IL171" s="247"/>
      <c r="IM171" s="247"/>
      <c r="IR171" s="247"/>
      <c r="IS171" s="247"/>
      <c r="IT171" s="247"/>
      <c r="IU171" s="247"/>
      <c r="IZ171" s="247"/>
      <c r="JA171" s="247"/>
      <c r="JB171" s="247"/>
      <c r="JC171" s="247"/>
      <c r="JH171" s="247"/>
      <c r="JI171" s="247"/>
      <c r="JJ171" s="247"/>
      <c r="JK171" s="247"/>
      <c r="JP171" s="247"/>
      <c r="JQ171" s="247"/>
      <c r="JR171" s="247"/>
      <c r="JS171" s="247"/>
      <c r="JX171" s="247"/>
      <c r="JY171" s="247"/>
      <c r="JZ171" s="247"/>
      <c r="KA171" s="247"/>
      <c r="KF171" s="247"/>
      <c r="KG171" s="247"/>
      <c r="KH171" s="247"/>
      <c r="KI171" s="247"/>
      <c r="KN171" s="247"/>
      <c r="KO171" s="247"/>
      <c r="KP171" s="247"/>
      <c r="KQ171" s="247"/>
      <c r="KV171" s="247"/>
      <c r="KW171" s="247"/>
      <c r="KX171" s="247"/>
      <c r="KY171" s="247"/>
      <c r="LD171" s="247"/>
      <c r="LE171" s="247"/>
      <c r="LF171" s="247"/>
      <c r="LG171" s="247"/>
      <c r="LL171" s="247"/>
      <c r="LM171" s="247"/>
      <c r="LN171" s="247"/>
      <c r="LO171" s="247"/>
      <c r="LT171" s="247"/>
      <c r="LU171" s="247"/>
      <c r="LV171" s="247"/>
      <c r="LW171" s="247"/>
      <c r="MB171" s="247"/>
      <c r="MC171" s="247"/>
      <c r="MD171" s="247"/>
      <c r="ME171" s="247"/>
      <c r="MJ171" s="247"/>
      <c r="MK171" s="247"/>
      <c r="ML171" s="247"/>
      <c r="MM171" s="247"/>
      <c r="MR171" s="247"/>
      <c r="MS171" s="247"/>
      <c r="MT171" s="247"/>
      <c r="MU171" s="247"/>
      <c r="MZ171" s="247"/>
      <c r="NA171" s="247"/>
      <c r="NB171" s="247"/>
      <c r="NC171" s="247"/>
      <c r="NH171" s="247"/>
      <c r="NI171" s="247"/>
      <c r="NJ171" s="247"/>
      <c r="NK171" s="247"/>
      <c r="NP171" s="247"/>
      <c r="NQ171" s="247"/>
      <c r="NR171" s="247"/>
      <c r="NS171" s="247"/>
      <c r="NX171" s="247"/>
      <c r="NY171" s="247"/>
      <c r="NZ171" s="247"/>
      <c r="OA171" s="247"/>
      <c r="OF171" s="247"/>
      <c r="OG171" s="247"/>
      <c r="OH171" s="247"/>
      <c r="OI171" s="247"/>
      <c r="ON171" s="247"/>
      <c r="OO171" s="247"/>
      <c r="OP171" s="247"/>
      <c r="OQ171" s="247"/>
      <c r="OV171" s="247"/>
      <c r="OW171" s="247"/>
      <c r="OX171" s="247"/>
      <c r="OY171" s="247"/>
      <c r="PD171" s="247"/>
      <c r="PE171" s="247"/>
      <c r="PF171" s="247"/>
      <c r="PG171" s="247"/>
      <c r="PL171" s="247"/>
      <c r="PM171" s="247"/>
      <c r="PN171" s="247"/>
      <c r="PO171" s="247"/>
      <c r="PT171" s="247"/>
      <c r="PU171" s="247"/>
      <c r="PV171" s="247"/>
      <c r="PW171" s="247"/>
      <c r="QB171" s="247"/>
      <c r="QC171" s="247"/>
      <c r="QD171" s="247"/>
      <c r="QE171" s="247"/>
      <c r="QJ171" s="247"/>
      <c r="QK171" s="247"/>
      <c r="QL171" s="247"/>
      <c r="QM171" s="247"/>
      <c r="QR171" s="247"/>
      <c r="QS171" s="247"/>
      <c r="QT171" s="247"/>
      <c r="QU171" s="247"/>
      <c r="QZ171" s="247"/>
      <c r="RA171" s="247"/>
      <c r="RB171" s="247"/>
      <c r="RC171" s="247"/>
      <c r="RH171" s="247"/>
      <c r="RI171" s="247"/>
      <c r="RJ171" s="247"/>
      <c r="RK171" s="247"/>
      <c r="RP171" s="247"/>
      <c r="RQ171" s="247"/>
      <c r="RR171" s="247"/>
      <c r="RS171" s="247"/>
      <c r="RX171" s="247"/>
      <c r="RY171" s="247"/>
      <c r="RZ171" s="247"/>
      <c r="SA171" s="247"/>
      <c r="SF171" s="247"/>
      <c r="SG171" s="247"/>
      <c r="SH171" s="247"/>
      <c r="SI171" s="247"/>
      <c r="SN171" s="247"/>
      <c r="SO171" s="247"/>
      <c r="SP171" s="247"/>
      <c r="SQ171" s="247"/>
      <c r="SV171" s="247"/>
      <c r="SW171" s="247"/>
      <c r="SX171" s="247"/>
      <c r="SY171" s="247"/>
      <c r="TD171" s="247"/>
      <c r="TE171" s="247"/>
      <c r="TF171" s="247"/>
      <c r="TG171" s="247"/>
      <c r="TL171" s="247"/>
      <c r="TM171" s="247"/>
      <c r="TN171" s="247"/>
      <c r="TO171" s="247"/>
      <c r="TT171" s="247"/>
      <c r="TU171" s="247"/>
      <c r="TV171" s="247"/>
      <c r="TW171" s="247"/>
      <c r="UB171" s="247"/>
      <c r="UC171" s="247"/>
      <c r="UD171" s="247"/>
      <c r="UE171" s="247"/>
      <c r="UJ171" s="247"/>
      <c r="UK171" s="247"/>
      <c r="UL171" s="247"/>
      <c r="UM171" s="247"/>
      <c r="UR171" s="247"/>
      <c r="US171" s="247"/>
      <c r="UT171" s="247"/>
      <c r="UU171" s="247"/>
      <c r="UZ171" s="247"/>
      <c r="VA171" s="247"/>
      <c r="VB171" s="247"/>
      <c r="VC171" s="247"/>
      <c r="VH171" s="247"/>
      <c r="VI171" s="247"/>
      <c r="VJ171" s="247"/>
      <c r="VK171" s="247"/>
      <c r="VP171" s="247"/>
      <c r="VQ171" s="247"/>
      <c r="VR171" s="247"/>
      <c r="VS171" s="247"/>
      <c r="VX171" s="247"/>
      <c r="VY171" s="247"/>
      <c r="VZ171" s="247"/>
      <c r="WA171" s="247"/>
      <c r="WF171" s="247"/>
      <c r="WG171" s="247"/>
      <c r="WH171" s="247"/>
      <c r="WI171" s="247"/>
      <c r="WN171" s="247"/>
      <c r="WO171" s="247"/>
      <c r="WP171" s="247"/>
      <c r="WQ171" s="247"/>
      <c r="WV171" s="247"/>
      <c r="WW171" s="247"/>
      <c r="WX171" s="247"/>
      <c r="WY171" s="247"/>
      <c r="XD171" s="247"/>
      <c r="XE171" s="247"/>
      <c r="XF171" s="247"/>
      <c r="XG171" s="247"/>
      <c r="XL171" s="247"/>
      <c r="XM171" s="247"/>
      <c r="XN171" s="247"/>
      <c r="XO171" s="247"/>
      <c r="XT171" s="247"/>
      <c r="XU171" s="247"/>
      <c r="XV171" s="247"/>
      <c r="XW171" s="247"/>
      <c r="YB171" s="247"/>
      <c r="YC171" s="247"/>
      <c r="YD171" s="247"/>
      <c r="YE171" s="247"/>
      <c r="YJ171" s="247"/>
      <c r="YK171" s="247"/>
      <c r="YL171" s="247"/>
      <c r="YM171" s="247"/>
      <c r="YR171" s="247"/>
      <c r="YS171" s="247"/>
      <c r="YT171" s="247"/>
      <c r="YU171" s="247"/>
      <c r="YZ171" s="247"/>
      <c r="ZA171" s="247"/>
      <c r="ZB171" s="247"/>
      <c r="ZC171" s="247"/>
      <c r="ZH171" s="247"/>
      <c r="ZI171" s="247"/>
      <c r="ZJ171" s="247"/>
      <c r="ZK171" s="247"/>
      <c r="ZP171" s="247"/>
      <c r="ZQ171" s="247"/>
      <c r="ZR171" s="247"/>
      <c r="ZS171" s="247"/>
      <c r="ZX171" s="247"/>
      <c r="ZY171" s="247"/>
      <c r="ZZ171" s="247"/>
      <c r="AAA171" s="247"/>
      <c r="AAF171" s="247"/>
      <c r="AAG171" s="247"/>
      <c r="AAH171" s="247"/>
      <c r="AAI171" s="247"/>
      <c r="AAN171" s="247"/>
      <c r="AAO171" s="247"/>
      <c r="AAP171" s="247"/>
      <c r="AAQ171" s="247"/>
      <c r="AAV171" s="247"/>
      <c r="AAW171" s="247"/>
      <c r="AAX171" s="247"/>
      <c r="AAY171" s="247"/>
      <c r="ABD171" s="247"/>
      <c r="ABE171" s="247"/>
      <c r="ABF171" s="247"/>
      <c r="ABG171" s="247"/>
      <c r="ABL171" s="247"/>
      <c r="ABM171" s="247"/>
      <c r="ABN171" s="247"/>
      <c r="ABO171" s="247"/>
      <c r="ABT171" s="247"/>
      <c r="ABU171" s="247"/>
      <c r="ABV171" s="247"/>
      <c r="ABW171" s="247"/>
      <c r="ACB171" s="247"/>
      <c r="ACC171" s="247"/>
      <c r="ACD171" s="247"/>
      <c r="ACE171" s="247"/>
      <c r="ACJ171" s="247"/>
      <c r="ACK171" s="247"/>
      <c r="ACL171" s="247"/>
      <c r="ACM171" s="247"/>
      <c r="ACR171" s="247"/>
      <c r="ACS171" s="247"/>
      <c r="ACT171" s="247"/>
      <c r="ACU171" s="247"/>
      <c r="ACZ171" s="247"/>
      <c r="ADA171" s="247"/>
      <c r="ADB171" s="247"/>
      <c r="ADC171" s="247"/>
      <c r="ADH171" s="247"/>
      <c r="ADI171" s="247"/>
      <c r="ADJ171" s="247"/>
      <c r="ADK171" s="247"/>
      <c r="ADP171" s="247"/>
      <c r="ADQ171" s="247"/>
      <c r="ADR171" s="247"/>
      <c r="ADS171" s="247"/>
      <c r="ADX171" s="247"/>
      <c r="ADY171" s="247"/>
      <c r="ADZ171" s="247"/>
      <c r="AEA171" s="247"/>
      <c r="AEF171" s="247"/>
      <c r="AEG171" s="247"/>
      <c r="AEH171" s="247"/>
      <c r="AEI171" s="247"/>
      <c r="AEN171" s="247"/>
      <c r="AEO171" s="247"/>
      <c r="AEP171" s="247"/>
      <c r="AEQ171" s="247"/>
      <c r="AEV171" s="247"/>
      <c r="AEW171" s="247"/>
      <c r="AEX171" s="247"/>
      <c r="AEY171" s="247"/>
      <c r="AFD171" s="247"/>
      <c r="AFE171" s="247"/>
      <c r="AFF171" s="247"/>
      <c r="AFG171" s="247"/>
      <c r="AFL171" s="247"/>
      <c r="AFM171" s="247"/>
      <c r="AFN171" s="247"/>
      <c r="AFO171" s="247"/>
      <c r="AFT171" s="247"/>
      <c r="AFU171" s="247"/>
      <c r="AFV171" s="247"/>
      <c r="AFW171" s="247"/>
      <c r="AGB171" s="247"/>
      <c r="AGC171" s="247"/>
      <c r="AGD171" s="247"/>
      <c r="AGE171" s="247"/>
      <c r="AGJ171" s="247"/>
      <c r="AGK171" s="247"/>
      <c r="AGL171" s="247"/>
      <c r="AGM171" s="247"/>
      <c r="AGR171" s="247"/>
      <c r="AGS171" s="247"/>
      <c r="AGT171" s="247"/>
      <c r="AGU171" s="247"/>
      <c r="AGZ171" s="247"/>
      <c r="AHA171" s="247"/>
      <c r="AHB171" s="247"/>
      <c r="AHC171" s="247"/>
      <c r="AHH171" s="247"/>
      <c r="AHI171" s="247"/>
      <c r="AHJ171" s="247"/>
      <c r="AHK171" s="247"/>
      <c r="AHP171" s="247"/>
      <c r="AHQ171" s="247"/>
      <c r="AHR171" s="247"/>
      <c r="AHS171" s="247"/>
      <c r="AHX171" s="247"/>
      <c r="AHY171" s="247"/>
      <c r="AHZ171" s="247"/>
      <c r="AIA171" s="247"/>
      <c r="AIF171" s="247"/>
      <c r="AIG171" s="247"/>
      <c r="AIH171" s="247"/>
      <c r="AII171" s="247"/>
      <c r="AIN171" s="247"/>
      <c r="AIO171" s="247"/>
      <c r="AIP171" s="247"/>
      <c r="AIQ171" s="247"/>
      <c r="AIV171" s="247"/>
      <c r="AIW171" s="247"/>
      <c r="AIX171" s="247"/>
      <c r="AIY171" s="247"/>
      <c r="AJD171" s="247"/>
      <c r="AJE171" s="247"/>
      <c r="AJF171" s="247"/>
      <c r="AJG171" s="247"/>
      <c r="AJL171" s="247"/>
      <c r="AJM171" s="247"/>
      <c r="AJN171" s="247"/>
      <c r="AJO171" s="247"/>
      <c r="AJT171" s="247"/>
      <c r="AJU171" s="247"/>
      <c r="AJV171" s="247"/>
      <c r="AJW171" s="247"/>
      <c r="AKB171" s="247"/>
      <c r="AKC171" s="247"/>
      <c r="AKD171" s="247"/>
      <c r="AKE171" s="247"/>
      <c r="AKJ171" s="247"/>
      <c r="AKK171" s="247"/>
      <c r="AKL171" s="247"/>
      <c r="AKM171" s="247"/>
      <c r="AKR171" s="247"/>
      <c r="AKS171" s="247"/>
      <c r="AKT171" s="247"/>
      <c r="AKU171" s="247"/>
      <c r="AKZ171" s="247"/>
      <c r="ALA171" s="247"/>
      <c r="ALB171" s="247"/>
      <c r="ALC171" s="247"/>
      <c r="ALH171" s="247"/>
      <c r="ALI171" s="247"/>
      <c r="ALJ171" s="247"/>
      <c r="ALK171" s="247"/>
      <c r="ALP171" s="247"/>
      <c r="ALQ171" s="247"/>
      <c r="ALR171" s="247"/>
      <c r="ALS171" s="247"/>
      <c r="ALX171" s="247"/>
      <c r="ALY171" s="247"/>
      <c r="ALZ171" s="247"/>
      <c r="AMA171" s="247"/>
      <c r="AMF171" s="247"/>
      <c r="AMG171" s="247"/>
      <c r="AMH171" s="247"/>
      <c r="AMI171" s="247"/>
      <c r="AMN171" s="247"/>
      <c r="AMO171" s="247"/>
      <c r="AMP171" s="247"/>
      <c r="AMQ171" s="247"/>
      <c r="AMV171" s="247"/>
      <c r="AMW171" s="247"/>
      <c r="AMX171" s="247"/>
      <c r="AMY171" s="247"/>
      <c r="AND171" s="247"/>
      <c r="ANE171" s="247"/>
      <c r="ANF171" s="247"/>
      <c r="ANG171" s="247"/>
      <c r="ANL171" s="247"/>
      <c r="ANM171" s="247"/>
      <c r="ANN171" s="247"/>
      <c r="ANO171" s="247"/>
      <c r="ANT171" s="247"/>
      <c r="ANU171" s="247"/>
      <c r="ANV171" s="247"/>
      <c r="ANW171" s="247"/>
      <c r="AOB171" s="247"/>
      <c r="AOC171" s="247"/>
      <c r="AOD171" s="247"/>
      <c r="AOE171" s="247"/>
      <c r="AOJ171" s="247"/>
      <c r="AOK171" s="247"/>
      <c r="AOL171" s="247"/>
      <c r="AOM171" s="247"/>
      <c r="AOR171" s="247"/>
      <c r="AOS171" s="247"/>
      <c r="AOT171" s="247"/>
      <c r="AOU171" s="247"/>
      <c r="AOZ171" s="247"/>
      <c r="APA171" s="247"/>
      <c r="APB171" s="247"/>
      <c r="APC171" s="247"/>
      <c r="APH171" s="247"/>
      <c r="API171" s="247"/>
      <c r="APJ171" s="247"/>
      <c r="APK171" s="247"/>
      <c r="APP171" s="247"/>
      <c r="APQ171" s="247"/>
      <c r="APR171" s="247"/>
      <c r="APS171" s="247"/>
      <c r="APX171" s="247"/>
      <c r="APY171" s="247"/>
      <c r="APZ171" s="247"/>
      <c r="AQA171" s="247"/>
      <c r="AQF171" s="247"/>
      <c r="AQG171" s="247"/>
      <c r="AQH171" s="247"/>
      <c r="AQI171" s="247"/>
      <c r="AQN171" s="247"/>
      <c r="AQO171" s="247"/>
      <c r="AQP171" s="247"/>
      <c r="AQQ171" s="247"/>
      <c r="AQV171" s="247"/>
      <c r="AQW171" s="247"/>
      <c r="AQX171" s="247"/>
      <c r="AQY171" s="247"/>
      <c r="ARD171" s="247"/>
      <c r="ARE171" s="247"/>
      <c r="ARF171" s="247"/>
      <c r="ARG171" s="247"/>
      <c r="ARL171" s="247"/>
      <c r="ARM171" s="247"/>
      <c r="ARN171" s="247"/>
      <c r="ARO171" s="247"/>
      <c r="ART171" s="247"/>
      <c r="ARU171" s="247"/>
      <c r="ARV171" s="247"/>
      <c r="ARW171" s="247"/>
      <c r="ASB171" s="247"/>
      <c r="ASC171" s="247"/>
      <c r="ASD171" s="247"/>
      <c r="ASE171" s="247"/>
      <c r="ASJ171" s="247"/>
      <c r="ASK171" s="247"/>
      <c r="ASL171" s="247"/>
      <c r="ASM171" s="247"/>
      <c r="ASR171" s="247"/>
      <c r="ASS171" s="247"/>
      <c r="AST171" s="247"/>
      <c r="ASU171" s="247"/>
      <c r="ASZ171" s="247"/>
      <c r="ATA171" s="247"/>
      <c r="ATB171" s="247"/>
      <c r="ATC171" s="247"/>
      <c r="ATH171" s="247"/>
      <c r="ATI171" s="247"/>
      <c r="ATJ171" s="247"/>
      <c r="ATK171" s="247"/>
      <c r="ATP171" s="247"/>
      <c r="ATQ171" s="247"/>
      <c r="ATR171" s="247"/>
      <c r="ATS171" s="247"/>
      <c r="ATX171" s="247"/>
      <c r="ATY171" s="247"/>
      <c r="ATZ171" s="247"/>
      <c r="AUA171" s="247"/>
      <c r="AUF171" s="247"/>
      <c r="AUG171" s="247"/>
      <c r="AUH171" s="247"/>
      <c r="AUI171" s="247"/>
      <c r="AUN171" s="247"/>
      <c r="AUO171" s="247"/>
      <c r="AUP171" s="247"/>
      <c r="AUQ171" s="247"/>
      <c r="AUV171" s="247"/>
      <c r="AUW171" s="247"/>
      <c r="AUX171" s="247"/>
      <c r="AUY171" s="247"/>
      <c r="AVD171" s="247"/>
      <c r="AVE171" s="247"/>
      <c r="AVF171" s="247"/>
      <c r="AVG171" s="247"/>
      <c r="AVL171" s="247"/>
      <c r="AVM171" s="247"/>
      <c r="AVN171" s="247"/>
      <c r="AVO171" s="247"/>
      <c r="AVT171" s="247"/>
      <c r="AVU171" s="247"/>
      <c r="AVV171" s="247"/>
      <c r="AVW171" s="247"/>
      <c r="AWB171" s="247"/>
      <c r="AWC171" s="247"/>
      <c r="AWD171" s="247"/>
      <c r="AWE171" s="247"/>
      <c r="AWJ171" s="247"/>
      <c r="AWK171" s="247"/>
      <c r="AWL171" s="247"/>
      <c r="AWM171" s="247"/>
      <c r="AWR171" s="247"/>
      <c r="AWS171" s="247"/>
      <c r="AWT171" s="247"/>
      <c r="AWU171" s="247"/>
      <c r="AWZ171" s="247"/>
      <c r="AXA171" s="247"/>
      <c r="AXB171" s="247"/>
      <c r="AXC171" s="247"/>
      <c r="AXH171" s="247"/>
      <c r="AXI171" s="247"/>
      <c r="AXJ171" s="247"/>
      <c r="AXK171" s="247"/>
      <c r="AXP171" s="247"/>
      <c r="AXQ171" s="247"/>
      <c r="AXR171" s="247"/>
      <c r="AXS171" s="247"/>
      <c r="AXX171" s="247"/>
      <c r="AXY171" s="247"/>
      <c r="AXZ171" s="247"/>
      <c r="AYA171" s="247"/>
      <c r="AYF171" s="247"/>
      <c r="AYG171" s="247"/>
      <c r="AYH171" s="247"/>
      <c r="AYI171" s="247"/>
      <c r="AYN171" s="247"/>
      <c r="AYO171" s="247"/>
      <c r="AYP171" s="247"/>
      <c r="AYQ171" s="247"/>
      <c r="AYV171" s="247"/>
      <c r="AYW171" s="247"/>
      <c r="AYX171" s="247"/>
      <c r="AYY171" s="247"/>
      <c r="AZD171" s="247"/>
      <c r="AZE171" s="247"/>
      <c r="AZF171" s="247"/>
      <c r="AZG171" s="247"/>
      <c r="AZL171" s="247"/>
      <c r="AZM171" s="247"/>
      <c r="AZN171" s="247"/>
      <c r="AZO171" s="247"/>
      <c r="AZT171" s="247"/>
      <c r="AZU171" s="247"/>
      <c r="AZV171" s="247"/>
      <c r="AZW171" s="247"/>
      <c r="BAB171" s="247"/>
      <c r="BAC171" s="247"/>
      <c r="BAD171" s="247"/>
      <c r="BAE171" s="247"/>
      <c r="BAJ171" s="247"/>
      <c r="BAK171" s="247"/>
      <c r="BAL171" s="247"/>
      <c r="BAM171" s="247"/>
      <c r="BAR171" s="247"/>
      <c r="BAS171" s="247"/>
      <c r="BAT171" s="247"/>
      <c r="BAU171" s="247"/>
      <c r="BAZ171" s="247"/>
      <c r="BBA171" s="247"/>
      <c r="BBB171" s="247"/>
      <c r="BBC171" s="247"/>
      <c r="BBH171" s="247"/>
      <c r="BBI171" s="247"/>
      <c r="BBJ171" s="247"/>
      <c r="BBK171" s="247"/>
      <c r="BBP171" s="247"/>
      <c r="BBQ171" s="247"/>
      <c r="BBR171" s="247"/>
      <c r="BBS171" s="247"/>
      <c r="BBX171" s="247"/>
      <c r="BBY171" s="247"/>
      <c r="BBZ171" s="247"/>
      <c r="BCA171" s="247"/>
      <c r="BCF171" s="247"/>
      <c r="BCG171" s="247"/>
      <c r="BCH171" s="247"/>
      <c r="BCI171" s="247"/>
      <c r="BCN171" s="247"/>
      <c r="BCO171" s="247"/>
      <c r="BCP171" s="247"/>
      <c r="BCQ171" s="247"/>
      <c r="BCV171" s="247"/>
      <c r="BCW171" s="247"/>
      <c r="BCX171" s="247"/>
      <c r="BCY171" s="247"/>
      <c r="BDD171" s="247"/>
      <c r="BDE171" s="247"/>
      <c r="BDF171" s="247"/>
      <c r="BDG171" s="247"/>
      <c r="BDL171" s="247"/>
      <c r="BDM171" s="247"/>
      <c r="BDN171" s="247"/>
      <c r="BDO171" s="247"/>
      <c r="BDT171" s="247"/>
      <c r="BDU171" s="247"/>
      <c r="BDV171" s="247"/>
      <c r="BDW171" s="247"/>
      <c r="BEB171" s="247"/>
      <c r="BEC171" s="247"/>
      <c r="BED171" s="247"/>
      <c r="BEE171" s="247"/>
      <c r="BEJ171" s="247"/>
      <c r="BEK171" s="247"/>
      <c r="BEL171" s="247"/>
      <c r="BEM171" s="247"/>
      <c r="BER171" s="247"/>
      <c r="BES171" s="247"/>
      <c r="BET171" s="247"/>
      <c r="BEU171" s="247"/>
      <c r="BEZ171" s="247"/>
      <c r="BFA171" s="247"/>
      <c r="BFB171" s="247"/>
      <c r="BFC171" s="247"/>
      <c r="BFH171" s="247"/>
      <c r="BFI171" s="247"/>
      <c r="BFJ171" s="247"/>
      <c r="BFK171" s="247"/>
      <c r="BFP171" s="247"/>
      <c r="BFQ171" s="247"/>
      <c r="BFR171" s="247"/>
      <c r="BFS171" s="247"/>
      <c r="BFX171" s="247"/>
      <c r="BFY171" s="247"/>
      <c r="BFZ171" s="247"/>
      <c r="BGA171" s="247"/>
      <c r="BGF171" s="247"/>
      <c r="BGG171" s="247"/>
      <c r="BGH171" s="247"/>
      <c r="BGI171" s="247"/>
      <c r="BGN171" s="247"/>
      <c r="BGO171" s="247"/>
      <c r="BGP171" s="247"/>
      <c r="BGQ171" s="247"/>
      <c r="BGV171" s="247"/>
      <c r="BGW171" s="247"/>
      <c r="BGX171" s="247"/>
      <c r="BGY171" s="247"/>
      <c r="BHD171" s="247"/>
      <c r="BHE171" s="247"/>
      <c r="BHF171" s="247"/>
      <c r="BHG171" s="247"/>
      <c r="BHL171" s="247"/>
      <c r="BHM171" s="247"/>
      <c r="BHN171" s="247"/>
      <c r="BHO171" s="247"/>
      <c r="BHT171" s="247"/>
      <c r="BHU171" s="247"/>
      <c r="BHV171" s="247"/>
      <c r="BHW171" s="247"/>
      <c r="BIB171" s="247"/>
      <c r="BIC171" s="247"/>
      <c r="BID171" s="247"/>
      <c r="BIE171" s="247"/>
      <c r="BIJ171" s="247"/>
      <c r="BIK171" s="247"/>
      <c r="BIL171" s="247"/>
      <c r="BIM171" s="247"/>
      <c r="BIR171" s="247"/>
      <c r="BIS171" s="247"/>
      <c r="BIT171" s="247"/>
      <c r="BIU171" s="247"/>
      <c r="BIZ171" s="247"/>
      <c r="BJA171" s="247"/>
      <c r="BJB171" s="247"/>
      <c r="BJC171" s="247"/>
      <c r="BJH171" s="247"/>
      <c r="BJI171" s="247"/>
      <c r="BJJ171" s="247"/>
      <c r="BJK171" s="247"/>
      <c r="BJP171" s="247"/>
      <c r="BJQ171" s="247"/>
      <c r="BJR171" s="247"/>
      <c r="BJS171" s="247"/>
      <c r="BJX171" s="247"/>
      <c r="BJY171" s="247"/>
      <c r="BJZ171" s="247"/>
      <c r="BKA171" s="247"/>
      <c r="BKF171" s="247"/>
      <c r="BKG171" s="247"/>
      <c r="BKH171" s="247"/>
      <c r="BKI171" s="247"/>
      <c r="BKN171" s="247"/>
      <c r="BKO171" s="247"/>
      <c r="BKP171" s="247"/>
      <c r="BKQ171" s="247"/>
      <c r="BKV171" s="247"/>
      <c r="BKW171" s="247"/>
      <c r="BKX171" s="247"/>
      <c r="BKY171" s="247"/>
      <c r="BLD171" s="247"/>
      <c r="BLE171" s="247"/>
      <c r="BLF171" s="247"/>
      <c r="BLG171" s="247"/>
      <c r="BLL171" s="247"/>
      <c r="BLM171" s="247"/>
      <c r="BLN171" s="247"/>
      <c r="BLO171" s="247"/>
      <c r="BLT171" s="247"/>
      <c r="BLU171" s="247"/>
      <c r="BLV171" s="247"/>
      <c r="BLW171" s="247"/>
      <c r="BMB171" s="247"/>
      <c r="BMC171" s="247"/>
      <c r="BMD171" s="247"/>
      <c r="BME171" s="247"/>
      <c r="BMJ171" s="247"/>
      <c r="BMK171" s="247"/>
      <c r="BML171" s="247"/>
      <c r="BMM171" s="247"/>
      <c r="BMR171" s="247"/>
      <c r="BMS171" s="247"/>
      <c r="BMT171" s="247"/>
      <c r="BMU171" s="247"/>
      <c r="BMZ171" s="247"/>
      <c r="BNA171" s="247"/>
      <c r="BNB171" s="247"/>
      <c r="BNC171" s="247"/>
      <c r="BNH171" s="247"/>
      <c r="BNI171" s="247"/>
      <c r="BNJ171" s="247"/>
      <c r="BNK171" s="247"/>
      <c r="BNP171" s="247"/>
      <c r="BNQ171" s="247"/>
      <c r="BNR171" s="247"/>
      <c r="BNS171" s="247"/>
      <c r="BNX171" s="247"/>
      <c r="BNY171" s="247"/>
      <c r="BNZ171" s="247"/>
      <c r="BOA171" s="247"/>
      <c r="BOF171" s="247"/>
      <c r="BOG171" s="247"/>
      <c r="BOH171" s="247"/>
      <c r="BOI171" s="247"/>
      <c r="BON171" s="247"/>
      <c r="BOO171" s="247"/>
      <c r="BOP171" s="247"/>
      <c r="BOQ171" s="247"/>
      <c r="BOV171" s="247"/>
      <c r="BOW171" s="247"/>
      <c r="BOX171" s="247"/>
      <c r="BOY171" s="247"/>
      <c r="BPD171" s="247"/>
      <c r="BPE171" s="247"/>
      <c r="BPF171" s="247"/>
      <c r="BPG171" s="247"/>
      <c r="BPL171" s="247"/>
      <c r="BPM171" s="247"/>
      <c r="BPN171" s="247"/>
      <c r="BPO171" s="247"/>
      <c r="BPT171" s="247"/>
      <c r="BPU171" s="247"/>
      <c r="BPV171" s="247"/>
      <c r="BPW171" s="247"/>
      <c r="BQB171" s="247"/>
      <c r="BQC171" s="247"/>
      <c r="BQD171" s="247"/>
      <c r="BQE171" s="247"/>
      <c r="BQJ171" s="247"/>
      <c r="BQK171" s="247"/>
      <c r="BQL171" s="247"/>
      <c r="BQM171" s="247"/>
      <c r="BQR171" s="247"/>
      <c r="BQS171" s="247"/>
      <c r="BQT171" s="247"/>
      <c r="BQU171" s="247"/>
      <c r="BQZ171" s="247"/>
      <c r="BRA171" s="247"/>
      <c r="BRB171" s="247"/>
      <c r="BRC171" s="247"/>
      <c r="BRH171" s="247"/>
      <c r="BRI171" s="247"/>
      <c r="BRJ171" s="247"/>
      <c r="BRK171" s="247"/>
      <c r="BRP171" s="247"/>
      <c r="BRQ171" s="247"/>
      <c r="BRR171" s="247"/>
      <c r="BRS171" s="247"/>
      <c r="BRX171" s="247"/>
      <c r="BRY171" s="247"/>
      <c r="BRZ171" s="247"/>
      <c r="BSA171" s="247"/>
      <c r="BSF171" s="247"/>
      <c r="BSG171" s="247"/>
      <c r="BSH171" s="247"/>
      <c r="BSI171" s="247"/>
      <c r="BSN171" s="247"/>
      <c r="BSO171" s="247"/>
      <c r="BSP171" s="247"/>
      <c r="BSQ171" s="247"/>
      <c r="BSV171" s="247"/>
      <c r="BSW171" s="247"/>
      <c r="BSX171" s="247"/>
      <c r="BSY171" s="247"/>
      <c r="BTD171" s="247"/>
      <c r="BTE171" s="247"/>
      <c r="BTF171" s="247"/>
      <c r="BTG171" s="247"/>
      <c r="BTL171" s="247"/>
      <c r="BTM171" s="247"/>
      <c r="BTN171" s="247"/>
      <c r="BTO171" s="247"/>
      <c r="BTT171" s="247"/>
      <c r="BTU171" s="247"/>
      <c r="BTV171" s="247"/>
      <c r="BTW171" s="247"/>
      <c r="BUB171" s="247"/>
      <c r="BUC171" s="247"/>
      <c r="BUD171" s="247"/>
      <c r="BUE171" s="247"/>
      <c r="BUJ171" s="247"/>
      <c r="BUK171" s="247"/>
      <c r="BUL171" s="247"/>
      <c r="BUM171" s="247"/>
      <c r="BUR171" s="247"/>
      <c r="BUS171" s="247"/>
      <c r="BUT171" s="247"/>
      <c r="BUU171" s="247"/>
      <c r="BUZ171" s="247"/>
      <c r="BVA171" s="247"/>
      <c r="BVB171" s="247"/>
      <c r="BVC171" s="247"/>
      <c r="BVH171" s="247"/>
      <c r="BVI171" s="247"/>
      <c r="BVJ171" s="247"/>
      <c r="BVK171" s="247"/>
      <c r="BVP171" s="247"/>
      <c r="BVQ171" s="247"/>
      <c r="BVR171" s="247"/>
      <c r="BVS171" s="247"/>
      <c r="BVX171" s="247"/>
      <c r="BVY171" s="247"/>
      <c r="BVZ171" s="247"/>
      <c r="BWA171" s="247"/>
      <c r="BWF171" s="247"/>
      <c r="BWG171" s="247"/>
      <c r="BWH171" s="247"/>
      <c r="BWI171" s="247"/>
      <c r="BWN171" s="247"/>
      <c r="BWO171" s="247"/>
      <c r="BWP171" s="247"/>
      <c r="BWQ171" s="247"/>
      <c r="BWV171" s="247"/>
      <c r="BWW171" s="247"/>
      <c r="BWX171" s="247"/>
      <c r="BWY171" s="247"/>
      <c r="BXD171" s="247"/>
      <c r="BXE171" s="247"/>
      <c r="BXF171" s="247"/>
      <c r="BXG171" s="247"/>
      <c r="BXL171" s="247"/>
      <c r="BXM171" s="247"/>
      <c r="BXN171" s="247"/>
      <c r="BXO171" s="247"/>
      <c r="BXT171" s="247"/>
      <c r="BXU171" s="247"/>
      <c r="BXV171" s="247"/>
      <c r="BXW171" s="247"/>
      <c r="BYB171" s="247"/>
      <c r="BYC171" s="247"/>
      <c r="BYD171" s="247"/>
      <c r="BYE171" s="247"/>
      <c r="BYJ171" s="247"/>
      <c r="BYK171" s="247"/>
      <c r="BYL171" s="247"/>
      <c r="BYM171" s="247"/>
      <c r="BYR171" s="247"/>
      <c r="BYS171" s="247"/>
      <c r="BYT171" s="247"/>
      <c r="BYU171" s="247"/>
      <c r="BYZ171" s="247"/>
      <c r="BZA171" s="247"/>
      <c r="BZB171" s="247"/>
      <c r="BZC171" s="247"/>
      <c r="BZH171" s="247"/>
      <c r="BZI171" s="247"/>
      <c r="BZJ171" s="247"/>
      <c r="BZK171" s="247"/>
      <c r="BZP171" s="247"/>
      <c r="BZQ171" s="247"/>
      <c r="BZR171" s="247"/>
      <c r="BZS171" s="247"/>
      <c r="BZX171" s="247"/>
      <c r="BZY171" s="247"/>
      <c r="BZZ171" s="247"/>
      <c r="CAA171" s="247"/>
      <c r="CAF171" s="247"/>
      <c r="CAG171" s="247"/>
      <c r="CAH171" s="247"/>
      <c r="CAI171" s="247"/>
      <c r="CAN171" s="247"/>
      <c r="CAO171" s="247"/>
      <c r="CAP171" s="247"/>
      <c r="CAQ171" s="247"/>
      <c r="CAV171" s="247"/>
      <c r="CAW171" s="247"/>
      <c r="CAX171" s="247"/>
      <c r="CAY171" s="247"/>
      <c r="CBD171" s="247"/>
      <c r="CBE171" s="247"/>
      <c r="CBF171" s="247"/>
      <c r="CBG171" s="247"/>
      <c r="CBL171" s="247"/>
      <c r="CBM171" s="247"/>
      <c r="CBN171" s="247"/>
      <c r="CBO171" s="247"/>
      <c r="CBT171" s="247"/>
      <c r="CBU171" s="247"/>
      <c r="CBV171" s="247"/>
      <c r="CBW171" s="247"/>
      <c r="CCB171" s="247"/>
      <c r="CCC171" s="247"/>
      <c r="CCD171" s="247"/>
      <c r="CCE171" s="247"/>
      <c r="CCJ171" s="247"/>
      <c r="CCK171" s="247"/>
      <c r="CCL171" s="247"/>
      <c r="CCM171" s="247"/>
      <c r="CCR171" s="247"/>
      <c r="CCS171" s="247"/>
      <c r="CCT171" s="247"/>
      <c r="CCU171" s="247"/>
      <c r="CCZ171" s="247"/>
      <c r="CDA171" s="247"/>
      <c r="CDB171" s="247"/>
      <c r="CDC171" s="247"/>
      <c r="CDH171" s="247"/>
      <c r="CDI171" s="247"/>
      <c r="CDJ171" s="247"/>
      <c r="CDK171" s="247"/>
      <c r="CDP171" s="247"/>
      <c r="CDQ171" s="247"/>
      <c r="CDR171" s="247"/>
      <c r="CDS171" s="247"/>
      <c r="CDX171" s="247"/>
      <c r="CDY171" s="247"/>
      <c r="CDZ171" s="247"/>
      <c r="CEA171" s="247"/>
      <c r="CEF171" s="247"/>
      <c r="CEG171" s="247"/>
      <c r="CEH171" s="247"/>
      <c r="CEI171" s="247"/>
      <c r="CEN171" s="247"/>
      <c r="CEO171" s="247"/>
      <c r="CEP171" s="247"/>
      <c r="CEQ171" s="247"/>
      <c r="CEV171" s="247"/>
      <c r="CEW171" s="247"/>
      <c r="CEX171" s="247"/>
      <c r="CEY171" s="247"/>
      <c r="CFD171" s="247"/>
      <c r="CFE171" s="247"/>
      <c r="CFF171" s="247"/>
      <c r="CFG171" s="247"/>
      <c r="CFL171" s="247"/>
      <c r="CFM171" s="247"/>
      <c r="CFN171" s="247"/>
      <c r="CFO171" s="247"/>
      <c r="CFT171" s="247"/>
      <c r="CFU171" s="247"/>
      <c r="CFV171" s="247"/>
      <c r="CFW171" s="247"/>
      <c r="CGB171" s="247"/>
      <c r="CGC171" s="247"/>
      <c r="CGD171" s="247"/>
      <c r="CGE171" s="247"/>
      <c r="CGJ171" s="247"/>
      <c r="CGK171" s="247"/>
      <c r="CGL171" s="247"/>
      <c r="CGM171" s="247"/>
      <c r="CGR171" s="247"/>
      <c r="CGS171" s="247"/>
      <c r="CGT171" s="247"/>
      <c r="CGU171" s="247"/>
      <c r="CGZ171" s="247"/>
      <c r="CHA171" s="247"/>
      <c r="CHB171" s="247"/>
      <c r="CHC171" s="247"/>
      <c r="CHH171" s="247"/>
      <c r="CHI171" s="247"/>
      <c r="CHJ171" s="247"/>
      <c r="CHK171" s="247"/>
      <c r="CHP171" s="247"/>
      <c r="CHQ171" s="247"/>
      <c r="CHR171" s="247"/>
      <c r="CHS171" s="247"/>
      <c r="CHX171" s="247"/>
      <c r="CHY171" s="247"/>
      <c r="CHZ171" s="247"/>
      <c r="CIA171" s="247"/>
      <c r="CIF171" s="247"/>
      <c r="CIG171" s="247"/>
      <c r="CIH171" s="247"/>
      <c r="CII171" s="247"/>
      <c r="CIN171" s="247"/>
      <c r="CIO171" s="247"/>
      <c r="CIP171" s="247"/>
      <c r="CIQ171" s="247"/>
      <c r="CIV171" s="247"/>
      <c r="CIW171" s="247"/>
      <c r="CIX171" s="247"/>
      <c r="CIY171" s="247"/>
      <c r="CJD171" s="247"/>
      <c r="CJE171" s="247"/>
      <c r="CJF171" s="247"/>
      <c r="CJG171" s="247"/>
      <c r="CJL171" s="247"/>
      <c r="CJM171" s="247"/>
      <c r="CJN171" s="247"/>
      <c r="CJO171" s="247"/>
      <c r="CJT171" s="247"/>
      <c r="CJU171" s="247"/>
      <c r="CJV171" s="247"/>
      <c r="CJW171" s="247"/>
      <c r="CKB171" s="247"/>
      <c r="CKC171" s="247"/>
      <c r="CKD171" s="247"/>
      <c r="CKE171" s="247"/>
      <c r="CKJ171" s="247"/>
      <c r="CKK171" s="247"/>
      <c r="CKL171" s="247"/>
      <c r="CKM171" s="247"/>
      <c r="CKR171" s="247"/>
      <c r="CKS171" s="247"/>
      <c r="CKT171" s="247"/>
      <c r="CKU171" s="247"/>
      <c r="CKZ171" s="247"/>
      <c r="CLA171" s="247"/>
      <c r="CLB171" s="247"/>
      <c r="CLC171" s="247"/>
      <c r="CLH171" s="247"/>
      <c r="CLI171" s="247"/>
      <c r="CLJ171" s="247"/>
      <c r="CLK171" s="247"/>
      <c r="CLP171" s="247"/>
      <c r="CLQ171" s="247"/>
      <c r="CLR171" s="247"/>
      <c r="CLS171" s="247"/>
      <c r="CLX171" s="247"/>
      <c r="CLY171" s="247"/>
      <c r="CLZ171" s="247"/>
      <c r="CMA171" s="247"/>
      <c r="CMF171" s="247"/>
      <c r="CMG171" s="247"/>
      <c r="CMH171" s="247"/>
      <c r="CMI171" s="247"/>
      <c r="CMN171" s="247"/>
      <c r="CMO171" s="247"/>
      <c r="CMP171" s="247"/>
      <c r="CMQ171" s="247"/>
      <c r="CMV171" s="247"/>
      <c r="CMW171" s="247"/>
      <c r="CMX171" s="247"/>
      <c r="CMY171" s="247"/>
      <c r="CND171" s="247"/>
      <c r="CNE171" s="247"/>
      <c r="CNF171" s="247"/>
      <c r="CNG171" s="247"/>
      <c r="CNL171" s="247"/>
      <c r="CNM171" s="247"/>
      <c r="CNN171" s="247"/>
      <c r="CNO171" s="247"/>
      <c r="CNT171" s="247"/>
      <c r="CNU171" s="247"/>
      <c r="CNV171" s="247"/>
      <c r="CNW171" s="247"/>
      <c r="COB171" s="247"/>
      <c r="COC171" s="247"/>
      <c r="COD171" s="247"/>
      <c r="COE171" s="247"/>
      <c r="COJ171" s="247"/>
      <c r="COK171" s="247"/>
      <c r="COL171" s="247"/>
      <c r="COM171" s="247"/>
      <c r="COR171" s="247"/>
      <c r="COS171" s="247"/>
      <c r="COT171" s="247"/>
      <c r="COU171" s="247"/>
      <c r="COZ171" s="247"/>
      <c r="CPA171" s="247"/>
      <c r="CPB171" s="247"/>
      <c r="CPC171" s="247"/>
      <c r="CPH171" s="247"/>
      <c r="CPI171" s="247"/>
      <c r="CPJ171" s="247"/>
      <c r="CPK171" s="247"/>
      <c r="CPP171" s="247"/>
      <c r="CPQ171" s="247"/>
      <c r="CPR171" s="247"/>
      <c r="CPS171" s="247"/>
      <c r="CPX171" s="247"/>
      <c r="CPY171" s="247"/>
      <c r="CPZ171" s="247"/>
      <c r="CQA171" s="247"/>
      <c r="CQF171" s="247"/>
      <c r="CQG171" s="247"/>
      <c r="CQH171" s="247"/>
      <c r="CQI171" s="247"/>
      <c r="CQN171" s="247"/>
      <c r="CQO171" s="247"/>
      <c r="CQP171" s="247"/>
      <c r="CQQ171" s="247"/>
      <c r="CQV171" s="247"/>
      <c r="CQW171" s="247"/>
      <c r="CQX171" s="247"/>
      <c r="CQY171" s="247"/>
      <c r="CRD171" s="247"/>
      <c r="CRE171" s="247"/>
      <c r="CRF171" s="247"/>
      <c r="CRG171" s="247"/>
      <c r="CRL171" s="247"/>
      <c r="CRM171" s="247"/>
      <c r="CRN171" s="247"/>
      <c r="CRO171" s="247"/>
      <c r="CRT171" s="247"/>
      <c r="CRU171" s="247"/>
      <c r="CRV171" s="247"/>
      <c r="CRW171" s="247"/>
      <c r="CSB171" s="247"/>
      <c r="CSC171" s="247"/>
      <c r="CSD171" s="247"/>
      <c r="CSE171" s="247"/>
      <c r="CSJ171" s="247"/>
      <c r="CSK171" s="247"/>
      <c r="CSL171" s="247"/>
      <c r="CSM171" s="247"/>
      <c r="CSR171" s="247"/>
      <c r="CSS171" s="247"/>
      <c r="CST171" s="247"/>
      <c r="CSU171" s="247"/>
      <c r="CSZ171" s="247"/>
      <c r="CTA171" s="247"/>
      <c r="CTB171" s="247"/>
      <c r="CTC171" s="247"/>
      <c r="CTH171" s="247"/>
      <c r="CTI171" s="247"/>
      <c r="CTJ171" s="247"/>
      <c r="CTK171" s="247"/>
      <c r="CTP171" s="247"/>
      <c r="CTQ171" s="247"/>
      <c r="CTR171" s="247"/>
      <c r="CTS171" s="247"/>
      <c r="CTX171" s="247"/>
      <c r="CTY171" s="247"/>
      <c r="CTZ171" s="247"/>
      <c r="CUA171" s="247"/>
      <c r="CUF171" s="247"/>
      <c r="CUG171" s="247"/>
      <c r="CUH171" s="247"/>
      <c r="CUI171" s="247"/>
      <c r="CUN171" s="247"/>
      <c r="CUO171" s="247"/>
      <c r="CUP171" s="247"/>
      <c r="CUQ171" s="247"/>
      <c r="CUV171" s="247"/>
      <c r="CUW171" s="247"/>
      <c r="CUX171" s="247"/>
      <c r="CUY171" s="247"/>
      <c r="CVD171" s="247"/>
      <c r="CVE171" s="247"/>
      <c r="CVF171" s="247"/>
      <c r="CVG171" s="247"/>
      <c r="CVL171" s="247"/>
      <c r="CVM171" s="247"/>
      <c r="CVN171" s="247"/>
      <c r="CVO171" s="247"/>
      <c r="CVT171" s="247"/>
      <c r="CVU171" s="247"/>
      <c r="CVV171" s="247"/>
      <c r="CVW171" s="247"/>
      <c r="CWB171" s="247"/>
      <c r="CWC171" s="247"/>
      <c r="CWD171" s="247"/>
      <c r="CWE171" s="247"/>
      <c r="CWJ171" s="247"/>
      <c r="CWK171" s="247"/>
      <c r="CWL171" s="247"/>
      <c r="CWM171" s="247"/>
      <c r="CWR171" s="247"/>
      <c r="CWS171" s="247"/>
      <c r="CWT171" s="247"/>
      <c r="CWU171" s="247"/>
      <c r="CWZ171" s="247"/>
      <c r="CXA171" s="247"/>
      <c r="CXB171" s="247"/>
      <c r="CXC171" s="247"/>
      <c r="CXH171" s="247"/>
      <c r="CXI171" s="247"/>
      <c r="CXJ171" s="247"/>
      <c r="CXK171" s="247"/>
      <c r="CXP171" s="247"/>
      <c r="CXQ171" s="247"/>
      <c r="CXR171" s="247"/>
      <c r="CXS171" s="247"/>
      <c r="CXX171" s="247"/>
      <c r="CXY171" s="247"/>
      <c r="CXZ171" s="247"/>
      <c r="CYA171" s="247"/>
      <c r="CYF171" s="247"/>
      <c r="CYG171" s="247"/>
      <c r="CYH171" s="247"/>
      <c r="CYI171" s="247"/>
      <c r="CYN171" s="247"/>
      <c r="CYO171" s="247"/>
      <c r="CYP171" s="247"/>
      <c r="CYQ171" s="247"/>
      <c r="CYV171" s="247"/>
      <c r="CYW171" s="247"/>
      <c r="CYX171" s="247"/>
      <c r="CYY171" s="247"/>
      <c r="CZD171" s="247"/>
      <c r="CZE171" s="247"/>
      <c r="CZF171" s="247"/>
      <c r="CZG171" s="247"/>
      <c r="CZL171" s="247"/>
      <c r="CZM171" s="247"/>
      <c r="CZN171" s="247"/>
      <c r="CZO171" s="247"/>
      <c r="CZT171" s="247"/>
      <c r="CZU171" s="247"/>
      <c r="CZV171" s="247"/>
      <c r="CZW171" s="247"/>
      <c r="DAB171" s="247"/>
      <c r="DAC171" s="247"/>
      <c r="DAD171" s="247"/>
      <c r="DAE171" s="247"/>
      <c r="DAJ171" s="247"/>
      <c r="DAK171" s="247"/>
      <c r="DAL171" s="247"/>
      <c r="DAM171" s="247"/>
      <c r="DAR171" s="247"/>
      <c r="DAS171" s="247"/>
      <c r="DAT171" s="247"/>
      <c r="DAU171" s="247"/>
      <c r="DAZ171" s="247"/>
      <c r="DBA171" s="247"/>
      <c r="DBB171" s="247"/>
      <c r="DBC171" s="247"/>
      <c r="DBH171" s="247"/>
      <c r="DBI171" s="247"/>
      <c r="DBJ171" s="247"/>
      <c r="DBK171" s="247"/>
      <c r="DBP171" s="247"/>
      <c r="DBQ171" s="247"/>
      <c r="DBR171" s="247"/>
      <c r="DBS171" s="247"/>
      <c r="DBX171" s="247"/>
      <c r="DBY171" s="247"/>
      <c r="DBZ171" s="247"/>
      <c r="DCA171" s="247"/>
      <c r="DCF171" s="247"/>
      <c r="DCG171" s="247"/>
      <c r="DCH171" s="247"/>
      <c r="DCI171" s="247"/>
      <c r="DCN171" s="247"/>
      <c r="DCO171" s="247"/>
      <c r="DCP171" s="247"/>
      <c r="DCQ171" s="247"/>
      <c r="DCV171" s="247"/>
      <c r="DCW171" s="247"/>
      <c r="DCX171" s="247"/>
      <c r="DCY171" s="247"/>
      <c r="DDD171" s="247"/>
      <c r="DDE171" s="247"/>
      <c r="DDF171" s="247"/>
      <c r="DDG171" s="247"/>
      <c r="DDL171" s="247"/>
      <c r="DDM171" s="247"/>
      <c r="DDN171" s="247"/>
      <c r="DDO171" s="247"/>
      <c r="DDT171" s="247"/>
      <c r="DDU171" s="247"/>
      <c r="DDV171" s="247"/>
      <c r="DDW171" s="247"/>
      <c r="DEB171" s="247"/>
      <c r="DEC171" s="247"/>
      <c r="DED171" s="247"/>
      <c r="DEE171" s="247"/>
      <c r="DEJ171" s="247"/>
      <c r="DEK171" s="247"/>
      <c r="DEL171" s="247"/>
      <c r="DEM171" s="247"/>
      <c r="DER171" s="247"/>
      <c r="DES171" s="247"/>
      <c r="DET171" s="247"/>
      <c r="DEU171" s="247"/>
      <c r="DEZ171" s="247"/>
      <c r="DFA171" s="247"/>
      <c r="DFB171" s="247"/>
      <c r="DFC171" s="247"/>
      <c r="DFH171" s="247"/>
      <c r="DFI171" s="247"/>
      <c r="DFJ171" s="247"/>
      <c r="DFK171" s="247"/>
      <c r="DFP171" s="247"/>
      <c r="DFQ171" s="247"/>
      <c r="DFR171" s="247"/>
      <c r="DFS171" s="247"/>
      <c r="DFX171" s="247"/>
      <c r="DFY171" s="247"/>
      <c r="DFZ171" s="247"/>
      <c r="DGA171" s="247"/>
      <c r="DGF171" s="247"/>
      <c r="DGG171" s="247"/>
      <c r="DGH171" s="247"/>
      <c r="DGI171" s="247"/>
      <c r="DGN171" s="247"/>
      <c r="DGO171" s="247"/>
      <c r="DGP171" s="247"/>
      <c r="DGQ171" s="247"/>
      <c r="DGV171" s="247"/>
      <c r="DGW171" s="247"/>
      <c r="DGX171" s="247"/>
      <c r="DGY171" s="247"/>
      <c r="DHD171" s="247"/>
      <c r="DHE171" s="247"/>
      <c r="DHF171" s="247"/>
      <c r="DHG171" s="247"/>
      <c r="DHL171" s="247"/>
      <c r="DHM171" s="247"/>
      <c r="DHN171" s="247"/>
      <c r="DHO171" s="247"/>
      <c r="DHT171" s="247"/>
      <c r="DHU171" s="247"/>
      <c r="DHV171" s="247"/>
      <c r="DHW171" s="247"/>
      <c r="DIB171" s="247"/>
      <c r="DIC171" s="247"/>
      <c r="DID171" s="247"/>
      <c r="DIE171" s="247"/>
      <c r="DIJ171" s="247"/>
      <c r="DIK171" s="247"/>
      <c r="DIL171" s="247"/>
      <c r="DIM171" s="247"/>
      <c r="DIR171" s="247"/>
      <c r="DIS171" s="247"/>
      <c r="DIT171" s="247"/>
      <c r="DIU171" s="247"/>
      <c r="DIZ171" s="247"/>
      <c r="DJA171" s="247"/>
      <c r="DJB171" s="247"/>
      <c r="DJC171" s="247"/>
      <c r="DJH171" s="247"/>
      <c r="DJI171" s="247"/>
      <c r="DJJ171" s="247"/>
      <c r="DJK171" s="247"/>
      <c r="DJP171" s="247"/>
      <c r="DJQ171" s="247"/>
      <c r="DJR171" s="247"/>
      <c r="DJS171" s="247"/>
      <c r="DJX171" s="247"/>
      <c r="DJY171" s="247"/>
      <c r="DJZ171" s="247"/>
      <c r="DKA171" s="247"/>
      <c r="DKF171" s="247"/>
      <c r="DKG171" s="247"/>
      <c r="DKH171" s="247"/>
      <c r="DKI171" s="247"/>
      <c r="DKN171" s="247"/>
      <c r="DKO171" s="247"/>
      <c r="DKP171" s="247"/>
      <c r="DKQ171" s="247"/>
      <c r="DKV171" s="247"/>
      <c r="DKW171" s="247"/>
      <c r="DKX171" s="247"/>
      <c r="DKY171" s="247"/>
      <c r="DLD171" s="247"/>
      <c r="DLE171" s="247"/>
      <c r="DLF171" s="247"/>
      <c r="DLG171" s="247"/>
      <c r="DLL171" s="247"/>
      <c r="DLM171" s="247"/>
      <c r="DLN171" s="247"/>
      <c r="DLO171" s="247"/>
      <c r="DLT171" s="247"/>
      <c r="DLU171" s="247"/>
      <c r="DLV171" s="247"/>
      <c r="DLW171" s="247"/>
      <c r="DMB171" s="247"/>
      <c r="DMC171" s="247"/>
      <c r="DMD171" s="247"/>
      <c r="DME171" s="247"/>
      <c r="DMJ171" s="247"/>
      <c r="DMK171" s="247"/>
      <c r="DML171" s="247"/>
      <c r="DMM171" s="247"/>
      <c r="DMR171" s="247"/>
      <c r="DMS171" s="247"/>
      <c r="DMT171" s="247"/>
      <c r="DMU171" s="247"/>
      <c r="DMZ171" s="247"/>
      <c r="DNA171" s="247"/>
      <c r="DNB171" s="247"/>
      <c r="DNC171" s="247"/>
      <c r="DNH171" s="247"/>
      <c r="DNI171" s="247"/>
      <c r="DNJ171" s="247"/>
      <c r="DNK171" s="247"/>
      <c r="DNP171" s="247"/>
      <c r="DNQ171" s="247"/>
      <c r="DNR171" s="247"/>
      <c r="DNS171" s="247"/>
      <c r="DNX171" s="247"/>
      <c r="DNY171" s="247"/>
      <c r="DNZ171" s="247"/>
      <c r="DOA171" s="247"/>
      <c r="DOF171" s="247"/>
      <c r="DOG171" s="247"/>
      <c r="DOH171" s="247"/>
      <c r="DOI171" s="247"/>
      <c r="DON171" s="247"/>
      <c r="DOO171" s="247"/>
      <c r="DOP171" s="247"/>
      <c r="DOQ171" s="247"/>
      <c r="DOV171" s="247"/>
      <c r="DOW171" s="247"/>
      <c r="DOX171" s="247"/>
      <c r="DOY171" s="247"/>
      <c r="DPD171" s="247"/>
      <c r="DPE171" s="247"/>
      <c r="DPF171" s="247"/>
      <c r="DPG171" s="247"/>
      <c r="DPL171" s="247"/>
      <c r="DPM171" s="247"/>
      <c r="DPN171" s="247"/>
      <c r="DPO171" s="247"/>
      <c r="DPT171" s="247"/>
      <c r="DPU171" s="247"/>
      <c r="DPV171" s="247"/>
      <c r="DPW171" s="247"/>
      <c r="DQB171" s="247"/>
      <c r="DQC171" s="247"/>
      <c r="DQD171" s="247"/>
      <c r="DQE171" s="247"/>
      <c r="DQJ171" s="247"/>
      <c r="DQK171" s="247"/>
      <c r="DQL171" s="247"/>
      <c r="DQM171" s="247"/>
      <c r="DQR171" s="247"/>
      <c r="DQS171" s="247"/>
      <c r="DQT171" s="247"/>
      <c r="DQU171" s="247"/>
      <c r="DQZ171" s="247"/>
      <c r="DRA171" s="247"/>
      <c r="DRB171" s="247"/>
      <c r="DRC171" s="247"/>
      <c r="DRH171" s="247"/>
      <c r="DRI171" s="247"/>
      <c r="DRJ171" s="247"/>
      <c r="DRK171" s="247"/>
      <c r="DRP171" s="247"/>
      <c r="DRQ171" s="247"/>
      <c r="DRR171" s="247"/>
      <c r="DRS171" s="247"/>
      <c r="DRX171" s="247"/>
      <c r="DRY171" s="247"/>
      <c r="DRZ171" s="247"/>
      <c r="DSA171" s="247"/>
      <c r="DSF171" s="247"/>
      <c r="DSG171" s="247"/>
      <c r="DSH171" s="247"/>
      <c r="DSI171" s="247"/>
      <c r="DSN171" s="247"/>
      <c r="DSO171" s="247"/>
      <c r="DSP171" s="247"/>
      <c r="DSQ171" s="247"/>
      <c r="DSV171" s="247"/>
      <c r="DSW171" s="247"/>
      <c r="DSX171" s="247"/>
      <c r="DSY171" s="247"/>
      <c r="DTD171" s="247"/>
      <c r="DTE171" s="247"/>
      <c r="DTF171" s="247"/>
      <c r="DTG171" s="247"/>
      <c r="DTL171" s="247"/>
      <c r="DTM171" s="247"/>
      <c r="DTN171" s="247"/>
      <c r="DTO171" s="247"/>
      <c r="DTT171" s="247"/>
      <c r="DTU171" s="247"/>
      <c r="DTV171" s="247"/>
      <c r="DTW171" s="247"/>
      <c r="DUB171" s="247"/>
      <c r="DUC171" s="247"/>
      <c r="DUD171" s="247"/>
      <c r="DUE171" s="247"/>
      <c r="DUJ171" s="247"/>
      <c r="DUK171" s="247"/>
      <c r="DUL171" s="247"/>
      <c r="DUM171" s="247"/>
      <c r="DUR171" s="247"/>
      <c r="DUS171" s="247"/>
      <c r="DUT171" s="247"/>
      <c r="DUU171" s="247"/>
      <c r="DUZ171" s="247"/>
      <c r="DVA171" s="247"/>
      <c r="DVB171" s="247"/>
      <c r="DVC171" s="247"/>
      <c r="DVH171" s="247"/>
      <c r="DVI171" s="247"/>
      <c r="DVJ171" s="247"/>
      <c r="DVK171" s="247"/>
      <c r="DVP171" s="247"/>
      <c r="DVQ171" s="247"/>
      <c r="DVR171" s="247"/>
      <c r="DVS171" s="247"/>
      <c r="DVX171" s="247"/>
      <c r="DVY171" s="247"/>
      <c r="DVZ171" s="247"/>
      <c r="DWA171" s="247"/>
      <c r="DWF171" s="247"/>
      <c r="DWG171" s="247"/>
      <c r="DWH171" s="247"/>
      <c r="DWI171" s="247"/>
      <c r="DWN171" s="247"/>
      <c r="DWO171" s="247"/>
      <c r="DWP171" s="247"/>
      <c r="DWQ171" s="247"/>
      <c r="DWV171" s="247"/>
      <c r="DWW171" s="247"/>
      <c r="DWX171" s="247"/>
      <c r="DWY171" s="247"/>
      <c r="DXD171" s="247"/>
      <c r="DXE171" s="247"/>
      <c r="DXF171" s="247"/>
      <c r="DXG171" s="247"/>
      <c r="DXL171" s="247"/>
      <c r="DXM171" s="247"/>
      <c r="DXN171" s="247"/>
      <c r="DXO171" s="247"/>
      <c r="DXT171" s="247"/>
      <c r="DXU171" s="247"/>
      <c r="DXV171" s="247"/>
      <c r="DXW171" s="247"/>
      <c r="DYB171" s="247"/>
      <c r="DYC171" s="247"/>
      <c r="DYD171" s="247"/>
      <c r="DYE171" s="247"/>
      <c r="DYJ171" s="247"/>
      <c r="DYK171" s="247"/>
      <c r="DYL171" s="247"/>
      <c r="DYM171" s="247"/>
      <c r="DYR171" s="247"/>
      <c r="DYS171" s="247"/>
      <c r="DYT171" s="247"/>
      <c r="DYU171" s="247"/>
      <c r="DYZ171" s="247"/>
      <c r="DZA171" s="247"/>
      <c r="DZB171" s="247"/>
      <c r="DZC171" s="247"/>
      <c r="DZH171" s="247"/>
      <c r="DZI171" s="247"/>
      <c r="DZJ171" s="247"/>
      <c r="DZK171" s="247"/>
      <c r="DZP171" s="247"/>
      <c r="DZQ171" s="247"/>
      <c r="DZR171" s="247"/>
      <c r="DZS171" s="247"/>
      <c r="DZX171" s="247"/>
      <c r="DZY171" s="247"/>
      <c r="DZZ171" s="247"/>
      <c r="EAA171" s="247"/>
      <c r="EAF171" s="247"/>
      <c r="EAG171" s="247"/>
      <c r="EAH171" s="247"/>
      <c r="EAI171" s="247"/>
      <c r="EAN171" s="247"/>
      <c r="EAO171" s="247"/>
      <c r="EAP171" s="247"/>
      <c r="EAQ171" s="247"/>
      <c r="EAV171" s="247"/>
      <c r="EAW171" s="247"/>
      <c r="EAX171" s="247"/>
      <c r="EAY171" s="247"/>
      <c r="EBD171" s="247"/>
      <c r="EBE171" s="247"/>
      <c r="EBF171" s="247"/>
      <c r="EBG171" s="247"/>
      <c r="EBL171" s="247"/>
      <c r="EBM171" s="247"/>
      <c r="EBN171" s="247"/>
      <c r="EBO171" s="247"/>
      <c r="EBT171" s="247"/>
      <c r="EBU171" s="247"/>
      <c r="EBV171" s="247"/>
      <c r="EBW171" s="247"/>
      <c r="ECB171" s="247"/>
      <c r="ECC171" s="247"/>
      <c r="ECD171" s="247"/>
      <c r="ECE171" s="247"/>
      <c r="ECJ171" s="247"/>
      <c r="ECK171" s="247"/>
      <c r="ECL171" s="247"/>
      <c r="ECM171" s="247"/>
      <c r="ECR171" s="247"/>
      <c r="ECS171" s="247"/>
      <c r="ECT171" s="247"/>
      <c r="ECU171" s="247"/>
      <c r="ECZ171" s="247"/>
      <c r="EDA171" s="247"/>
      <c r="EDB171" s="247"/>
      <c r="EDC171" s="247"/>
      <c r="EDH171" s="247"/>
      <c r="EDI171" s="247"/>
      <c r="EDJ171" s="247"/>
      <c r="EDK171" s="247"/>
      <c r="EDP171" s="247"/>
      <c r="EDQ171" s="247"/>
      <c r="EDR171" s="247"/>
      <c r="EDS171" s="247"/>
      <c r="EDX171" s="247"/>
      <c r="EDY171" s="247"/>
      <c r="EDZ171" s="247"/>
      <c r="EEA171" s="247"/>
      <c r="EEF171" s="247"/>
      <c r="EEG171" s="247"/>
      <c r="EEH171" s="247"/>
      <c r="EEI171" s="247"/>
      <c r="EEN171" s="247"/>
      <c r="EEO171" s="247"/>
      <c r="EEP171" s="247"/>
      <c r="EEQ171" s="247"/>
      <c r="EEV171" s="247"/>
      <c r="EEW171" s="247"/>
      <c r="EEX171" s="247"/>
      <c r="EEY171" s="247"/>
      <c r="EFD171" s="247"/>
      <c r="EFE171" s="247"/>
      <c r="EFF171" s="247"/>
      <c r="EFG171" s="247"/>
      <c r="EFL171" s="247"/>
      <c r="EFM171" s="247"/>
      <c r="EFN171" s="247"/>
      <c r="EFO171" s="247"/>
      <c r="EFT171" s="247"/>
      <c r="EFU171" s="247"/>
      <c r="EFV171" s="247"/>
      <c r="EFW171" s="247"/>
      <c r="EGB171" s="247"/>
      <c r="EGC171" s="247"/>
      <c r="EGD171" s="247"/>
      <c r="EGE171" s="247"/>
      <c r="EGJ171" s="247"/>
      <c r="EGK171" s="247"/>
      <c r="EGL171" s="247"/>
      <c r="EGM171" s="247"/>
      <c r="EGR171" s="247"/>
      <c r="EGS171" s="247"/>
      <c r="EGT171" s="247"/>
      <c r="EGU171" s="247"/>
      <c r="EGZ171" s="247"/>
      <c r="EHA171" s="247"/>
      <c r="EHB171" s="247"/>
      <c r="EHC171" s="247"/>
      <c r="EHH171" s="247"/>
      <c r="EHI171" s="247"/>
      <c r="EHJ171" s="247"/>
      <c r="EHK171" s="247"/>
      <c r="EHP171" s="247"/>
      <c r="EHQ171" s="247"/>
      <c r="EHR171" s="247"/>
      <c r="EHS171" s="247"/>
      <c r="EHX171" s="247"/>
      <c r="EHY171" s="247"/>
      <c r="EHZ171" s="247"/>
      <c r="EIA171" s="247"/>
      <c r="EIF171" s="247"/>
      <c r="EIG171" s="247"/>
      <c r="EIH171" s="247"/>
      <c r="EII171" s="247"/>
      <c r="EIN171" s="247"/>
      <c r="EIO171" s="247"/>
      <c r="EIP171" s="247"/>
      <c r="EIQ171" s="247"/>
      <c r="EIV171" s="247"/>
      <c r="EIW171" s="247"/>
      <c r="EIX171" s="247"/>
      <c r="EIY171" s="247"/>
      <c r="EJD171" s="247"/>
      <c r="EJE171" s="247"/>
      <c r="EJF171" s="247"/>
      <c r="EJG171" s="247"/>
      <c r="EJL171" s="247"/>
      <c r="EJM171" s="247"/>
      <c r="EJN171" s="247"/>
      <c r="EJO171" s="247"/>
      <c r="EJT171" s="247"/>
      <c r="EJU171" s="247"/>
      <c r="EJV171" s="247"/>
      <c r="EJW171" s="247"/>
      <c r="EKB171" s="247"/>
      <c r="EKC171" s="247"/>
      <c r="EKD171" s="247"/>
      <c r="EKE171" s="247"/>
      <c r="EKJ171" s="247"/>
      <c r="EKK171" s="247"/>
      <c r="EKL171" s="247"/>
      <c r="EKM171" s="247"/>
      <c r="EKR171" s="247"/>
      <c r="EKS171" s="247"/>
      <c r="EKT171" s="247"/>
      <c r="EKU171" s="247"/>
      <c r="EKZ171" s="247"/>
      <c r="ELA171" s="247"/>
      <c r="ELB171" s="247"/>
      <c r="ELC171" s="247"/>
      <c r="ELH171" s="247"/>
      <c r="ELI171" s="247"/>
      <c r="ELJ171" s="247"/>
      <c r="ELK171" s="247"/>
      <c r="ELP171" s="247"/>
      <c r="ELQ171" s="247"/>
      <c r="ELR171" s="247"/>
      <c r="ELS171" s="247"/>
      <c r="ELX171" s="247"/>
      <c r="ELY171" s="247"/>
      <c r="ELZ171" s="247"/>
      <c r="EMA171" s="247"/>
      <c r="EMF171" s="247"/>
      <c r="EMG171" s="247"/>
      <c r="EMH171" s="247"/>
      <c r="EMI171" s="247"/>
      <c r="EMN171" s="247"/>
      <c r="EMO171" s="247"/>
      <c r="EMP171" s="247"/>
      <c r="EMQ171" s="247"/>
      <c r="EMV171" s="247"/>
      <c r="EMW171" s="247"/>
      <c r="EMX171" s="247"/>
      <c r="EMY171" s="247"/>
      <c r="END171" s="247"/>
      <c r="ENE171" s="247"/>
      <c r="ENF171" s="247"/>
      <c r="ENG171" s="247"/>
      <c r="ENL171" s="247"/>
      <c r="ENM171" s="247"/>
      <c r="ENN171" s="247"/>
      <c r="ENO171" s="247"/>
      <c r="ENT171" s="247"/>
      <c r="ENU171" s="247"/>
      <c r="ENV171" s="247"/>
      <c r="ENW171" s="247"/>
      <c r="EOB171" s="247"/>
      <c r="EOC171" s="247"/>
      <c r="EOD171" s="247"/>
      <c r="EOE171" s="247"/>
      <c r="EOJ171" s="247"/>
      <c r="EOK171" s="247"/>
      <c r="EOL171" s="247"/>
      <c r="EOM171" s="247"/>
      <c r="EOR171" s="247"/>
      <c r="EOS171" s="247"/>
      <c r="EOT171" s="247"/>
      <c r="EOU171" s="247"/>
      <c r="EOZ171" s="247"/>
      <c r="EPA171" s="247"/>
      <c r="EPB171" s="247"/>
      <c r="EPC171" s="247"/>
      <c r="EPH171" s="247"/>
      <c r="EPI171" s="247"/>
      <c r="EPJ171" s="247"/>
      <c r="EPK171" s="247"/>
      <c r="EPP171" s="247"/>
      <c r="EPQ171" s="247"/>
      <c r="EPR171" s="247"/>
      <c r="EPS171" s="247"/>
      <c r="EPX171" s="247"/>
      <c r="EPY171" s="247"/>
      <c r="EPZ171" s="247"/>
      <c r="EQA171" s="247"/>
      <c r="EQF171" s="247"/>
      <c r="EQG171" s="247"/>
      <c r="EQH171" s="247"/>
      <c r="EQI171" s="247"/>
      <c r="EQN171" s="247"/>
      <c r="EQO171" s="247"/>
      <c r="EQP171" s="247"/>
      <c r="EQQ171" s="247"/>
      <c r="EQV171" s="247"/>
      <c r="EQW171" s="247"/>
      <c r="EQX171" s="247"/>
      <c r="EQY171" s="247"/>
      <c r="ERD171" s="247"/>
      <c r="ERE171" s="247"/>
      <c r="ERF171" s="247"/>
      <c r="ERG171" s="247"/>
      <c r="ERL171" s="247"/>
      <c r="ERM171" s="247"/>
      <c r="ERN171" s="247"/>
      <c r="ERO171" s="247"/>
      <c r="ERT171" s="247"/>
      <c r="ERU171" s="247"/>
      <c r="ERV171" s="247"/>
      <c r="ERW171" s="247"/>
      <c r="ESB171" s="247"/>
      <c r="ESC171" s="247"/>
      <c r="ESD171" s="247"/>
      <c r="ESE171" s="247"/>
      <c r="ESJ171" s="247"/>
      <c r="ESK171" s="247"/>
      <c r="ESL171" s="247"/>
      <c r="ESM171" s="247"/>
      <c r="ESR171" s="247"/>
      <c r="ESS171" s="247"/>
      <c r="EST171" s="247"/>
      <c r="ESU171" s="247"/>
      <c r="ESZ171" s="247"/>
      <c r="ETA171" s="247"/>
      <c r="ETB171" s="247"/>
      <c r="ETC171" s="247"/>
      <c r="ETH171" s="247"/>
      <c r="ETI171" s="247"/>
      <c r="ETJ171" s="247"/>
      <c r="ETK171" s="247"/>
      <c r="ETP171" s="247"/>
      <c r="ETQ171" s="247"/>
      <c r="ETR171" s="247"/>
      <c r="ETS171" s="247"/>
      <c r="ETX171" s="247"/>
      <c r="ETY171" s="247"/>
      <c r="ETZ171" s="247"/>
      <c r="EUA171" s="247"/>
      <c r="EUF171" s="247"/>
      <c r="EUG171" s="247"/>
      <c r="EUH171" s="247"/>
      <c r="EUI171" s="247"/>
      <c r="EUN171" s="247"/>
      <c r="EUO171" s="247"/>
      <c r="EUP171" s="247"/>
      <c r="EUQ171" s="247"/>
      <c r="EUV171" s="247"/>
      <c r="EUW171" s="247"/>
      <c r="EUX171" s="247"/>
      <c r="EUY171" s="247"/>
      <c r="EVD171" s="247"/>
      <c r="EVE171" s="247"/>
      <c r="EVF171" s="247"/>
      <c r="EVG171" s="247"/>
      <c r="EVL171" s="247"/>
      <c r="EVM171" s="247"/>
      <c r="EVN171" s="247"/>
      <c r="EVO171" s="247"/>
      <c r="EVT171" s="247"/>
      <c r="EVU171" s="247"/>
      <c r="EVV171" s="247"/>
      <c r="EVW171" s="247"/>
      <c r="EWB171" s="247"/>
      <c r="EWC171" s="247"/>
      <c r="EWD171" s="247"/>
      <c r="EWE171" s="247"/>
      <c r="EWJ171" s="247"/>
      <c r="EWK171" s="247"/>
      <c r="EWL171" s="247"/>
      <c r="EWM171" s="247"/>
      <c r="EWR171" s="247"/>
      <c r="EWS171" s="247"/>
      <c r="EWT171" s="247"/>
      <c r="EWU171" s="247"/>
      <c r="EWZ171" s="247"/>
      <c r="EXA171" s="247"/>
      <c r="EXB171" s="247"/>
      <c r="EXC171" s="247"/>
      <c r="EXH171" s="247"/>
      <c r="EXI171" s="247"/>
      <c r="EXJ171" s="247"/>
      <c r="EXK171" s="247"/>
      <c r="EXP171" s="247"/>
      <c r="EXQ171" s="247"/>
      <c r="EXR171" s="247"/>
      <c r="EXS171" s="247"/>
      <c r="EXX171" s="247"/>
      <c r="EXY171" s="247"/>
      <c r="EXZ171" s="247"/>
      <c r="EYA171" s="247"/>
      <c r="EYF171" s="247"/>
      <c r="EYG171" s="247"/>
      <c r="EYH171" s="247"/>
      <c r="EYI171" s="247"/>
      <c r="EYN171" s="247"/>
      <c r="EYO171" s="247"/>
      <c r="EYP171" s="247"/>
      <c r="EYQ171" s="247"/>
      <c r="EYV171" s="247"/>
      <c r="EYW171" s="247"/>
      <c r="EYX171" s="247"/>
      <c r="EYY171" s="247"/>
      <c r="EZD171" s="247"/>
      <c r="EZE171" s="247"/>
      <c r="EZF171" s="247"/>
      <c r="EZG171" s="247"/>
      <c r="EZL171" s="247"/>
      <c r="EZM171" s="247"/>
      <c r="EZN171" s="247"/>
      <c r="EZO171" s="247"/>
      <c r="EZT171" s="247"/>
      <c r="EZU171" s="247"/>
      <c r="EZV171" s="247"/>
      <c r="EZW171" s="247"/>
      <c r="FAB171" s="247"/>
      <c r="FAC171" s="247"/>
      <c r="FAD171" s="247"/>
      <c r="FAE171" s="247"/>
      <c r="FAJ171" s="247"/>
      <c r="FAK171" s="247"/>
      <c r="FAL171" s="247"/>
      <c r="FAM171" s="247"/>
      <c r="FAR171" s="247"/>
      <c r="FAS171" s="247"/>
      <c r="FAT171" s="247"/>
      <c r="FAU171" s="247"/>
      <c r="FAZ171" s="247"/>
      <c r="FBA171" s="247"/>
      <c r="FBB171" s="247"/>
      <c r="FBC171" s="247"/>
      <c r="FBH171" s="247"/>
      <c r="FBI171" s="247"/>
      <c r="FBJ171" s="247"/>
      <c r="FBK171" s="247"/>
      <c r="FBP171" s="247"/>
      <c r="FBQ171" s="247"/>
      <c r="FBR171" s="247"/>
      <c r="FBS171" s="247"/>
      <c r="FBX171" s="247"/>
      <c r="FBY171" s="247"/>
      <c r="FBZ171" s="247"/>
      <c r="FCA171" s="247"/>
      <c r="FCF171" s="247"/>
      <c r="FCG171" s="247"/>
      <c r="FCH171" s="247"/>
      <c r="FCI171" s="247"/>
      <c r="FCN171" s="247"/>
      <c r="FCO171" s="247"/>
      <c r="FCP171" s="247"/>
      <c r="FCQ171" s="247"/>
      <c r="FCV171" s="247"/>
      <c r="FCW171" s="247"/>
      <c r="FCX171" s="247"/>
      <c r="FCY171" s="247"/>
      <c r="FDD171" s="247"/>
      <c r="FDE171" s="247"/>
      <c r="FDF171" s="247"/>
      <c r="FDG171" s="247"/>
      <c r="FDL171" s="247"/>
      <c r="FDM171" s="247"/>
      <c r="FDN171" s="247"/>
      <c r="FDO171" s="247"/>
      <c r="FDT171" s="247"/>
      <c r="FDU171" s="247"/>
      <c r="FDV171" s="247"/>
      <c r="FDW171" s="247"/>
      <c r="FEB171" s="247"/>
      <c r="FEC171" s="247"/>
      <c r="FED171" s="247"/>
      <c r="FEE171" s="247"/>
      <c r="FEJ171" s="247"/>
      <c r="FEK171" s="247"/>
      <c r="FEL171" s="247"/>
      <c r="FEM171" s="247"/>
      <c r="FER171" s="247"/>
      <c r="FES171" s="247"/>
      <c r="FET171" s="247"/>
      <c r="FEU171" s="247"/>
      <c r="FEZ171" s="247"/>
      <c r="FFA171" s="247"/>
      <c r="FFB171" s="247"/>
      <c r="FFC171" s="247"/>
      <c r="FFH171" s="247"/>
      <c r="FFI171" s="247"/>
      <c r="FFJ171" s="247"/>
      <c r="FFK171" s="247"/>
      <c r="FFP171" s="247"/>
      <c r="FFQ171" s="247"/>
      <c r="FFR171" s="247"/>
      <c r="FFS171" s="247"/>
      <c r="FFX171" s="247"/>
      <c r="FFY171" s="247"/>
      <c r="FFZ171" s="247"/>
      <c r="FGA171" s="247"/>
      <c r="FGF171" s="247"/>
      <c r="FGG171" s="247"/>
      <c r="FGH171" s="247"/>
      <c r="FGI171" s="247"/>
      <c r="FGN171" s="247"/>
      <c r="FGO171" s="247"/>
      <c r="FGP171" s="247"/>
      <c r="FGQ171" s="247"/>
      <c r="FGV171" s="247"/>
      <c r="FGW171" s="247"/>
      <c r="FGX171" s="247"/>
      <c r="FGY171" s="247"/>
      <c r="FHD171" s="247"/>
      <c r="FHE171" s="247"/>
      <c r="FHF171" s="247"/>
      <c r="FHG171" s="247"/>
      <c r="FHL171" s="247"/>
      <c r="FHM171" s="247"/>
      <c r="FHN171" s="247"/>
      <c r="FHO171" s="247"/>
      <c r="FHT171" s="247"/>
      <c r="FHU171" s="247"/>
      <c r="FHV171" s="247"/>
      <c r="FHW171" s="247"/>
      <c r="FIB171" s="247"/>
      <c r="FIC171" s="247"/>
      <c r="FID171" s="247"/>
      <c r="FIE171" s="247"/>
      <c r="FIJ171" s="247"/>
      <c r="FIK171" s="247"/>
      <c r="FIL171" s="247"/>
      <c r="FIM171" s="247"/>
      <c r="FIR171" s="247"/>
      <c r="FIS171" s="247"/>
      <c r="FIT171" s="247"/>
      <c r="FIU171" s="247"/>
      <c r="FIZ171" s="247"/>
      <c r="FJA171" s="247"/>
      <c r="FJB171" s="247"/>
      <c r="FJC171" s="247"/>
      <c r="FJH171" s="247"/>
      <c r="FJI171" s="247"/>
      <c r="FJJ171" s="247"/>
      <c r="FJK171" s="247"/>
      <c r="FJP171" s="247"/>
      <c r="FJQ171" s="247"/>
      <c r="FJR171" s="247"/>
      <c r="FJS171" s="247"/>
      <c r="FJX171" s="247"/>
      <c r="FJY171" s="247"/>
      <c r="FJZ171" s="247"/>
      <c r="FKA171" s="247"/>
      <c r="FKF171" s="247"/>
      <c r="FKG171" s="247"/>
      <c r="FKH171" s="247"/>
      <c r="FKI171" s="247"/>
      <c r="FKN171" s="247"/>
      <c r="FKO171" s="247"/>
      <c r="FKP171" s="247"/>
      <c r="FKQ171" s="247"/>
      <c r="FKV171" s="247"/>
      <c r="FKW171" s="247"/>
      <c r="FKX171" s="247"/>
      <c r="FKY171" s="247"/>
      <c r="FLD171" s="247"/>
      <c r="FLE171" s="247"/>
      <c r="FLF171" s="247"/>
      <c r="FLG171" s="247"/>
      <c r="FLL171" s="247"/>
      <c r="FLM171" s="247"/>
      <c r="FLN171" s="247"/>
      <c r="FLO171" s="247"/>
      <c r="FLT171" s="247"/>
      <c r="FLU171" s="247"/>
      <c r="FLV171" s="247"/>
      <c r="FLW171" s="247"/>
      <c r="FMB171" s="247"/>
      <c r="FMC171" s="247"/>
      <c r="FMD171" s="247"/>
      <c r="FME171" s="247"/>
      <c r="FMJ171" s="247"/>
      <c r="FMK171" s="247"/>
      <c r="FML171" s="247"/>
      <c r="FMM171" s="247"/>
      <c r="FMR171" s="247"/>
      <c r="FMS171" s="247"/>
      <c r="FMT171" s="247"/>
      <c r="FMU171" s="247"/>
      <c r="FMZ171" s="247"/>
      <c r="FNA171" s="247"/>
      <c r="FNB171" s="247"/>
      <c r="FNC171" s="247"/>
      <c r="FNH171" s="247"/>
      <c r="FNI171" s="247"/>
      <c r="FNJ171" s="247"/>
      <c r="FNK171" s="247"/>
      <c r="FNP171" s="247"/>
      <c r="FNQ171" s="247"/>
      <c r="FNR171" s="247"/>
      <c r="FNS171" s="247"/>
      <c r="FNX171" s="247"/>
      <c r="FNY171" s="247"/>
      <c r="FNZ171" s="247"/>
      <c r="FOA171" s="247"/>
      <c r="FOF171" s="247"/>
      <c r="FOG171" s="247"/>
      <c r="FOH171" s="247"/>
      <c r="FOI171" s="247"/>
      <c r="FON171" s="247"/>
      <c r="FOO171" s="247"/>
      <c r="FOP171" s="247"/>
      <c r="FOQ171" s="247"/>
      <c r="FOV171" s="247"/>
      <c r="FOW171" s="247"/>
      <c r="FOX171" s="247"/>
      <c r="FOY171" s="247"/>
      <c r="FPD171" s="247"/>
      <c r="FPE171" s="247"/>
      <c r="FPF171" s="247"/>
      <c r="FPG171" s="247"/>
      <c r="FPL171" s="247"/>
      <c r="FPM171" s="247"/>
      <c r="FPN171" s="247"/>
      <c r="FPO171" s="247"/>
      <c r="FPT171" s="247"/>
      <c r="FPU171" s="247"/>
      <c r="FPV171" s="247"/>
      <c r="FPW171" s="247"/>
      <c r="FQB171" s="247"/>
      <c r="FQC171" s="247"/>
      <c r="FQD171" s="247"/>
      <c r="FQE171" s="247"/>
      <c r="FQJ171" s="247"/>
      <c r="FQK171" s="247"/>
      <c r="FQL171" s="247"/>
      <c r="FQM171" s="247"/>
      <c r="FQR171" s="247"/>
      <c r="FQS171" s="247"/>
      <c r="FQT171" s="247"/>
      <c r="FQU171" s="247"/>
      <c r="FQZ171" s="247"/>
      <c r="FRA171" s="247"/>
      <c r="FRB171" s="247"/>
      <c r="FRC171" s="247"/>
      <c r="FRH171" s="247"/>
      <c r="FRI171" s="247"/>
      <c r="FRJ171" s="247"/>
      <c r="FRK171" s="247"/>
      <c r="FRP171" s="247"/>
      <c r="FRQ171" s="247"/>
      <c r="FRR171" s="247"/>
      <c r="FRS171" s="247"/>
      <c r="FRX171" s="247"/>
      <c r="FRY171" s="247"/>
      <c r="FRZ171" s="247"/>
      <c r="FSA171" s="247"/>
      <c r="FSF171" s="247"/>
      <c r="FSG171" s="247"/>
      <c r="FSH171" s="247"/>
      <c r="FSI171" s="247"/>
      <c r="FSN171" s="247"/>
      <c r="FSO171" s="247"/>
      <c r="FSP171" s="247"/>
      <c r="FSQ171" s="247"/>
      <c r="FSV171" s="247"/>
      <c r="FSW171" s="247"/>
      <c r="FSX171" s="247"/>
      <c r="FSY171" s="247"/>
      <c r="FTD171" s="247"/>
      <c r="FTE171" s="247"/>
      <c r="FTF171" s="247"/>
      <c r="FTG171" s="247"/>
      <c r="FTL171" s="247"/>
      <c r="FTM171" s="247"/>
      <c r="FTN171" s="247"/>
      <c r="FTO171" s="247"/>
      <c r="FTT171" s="247"/>
      <c r="FTU171" s="247"/>
      <c r="FTV171" s="247"/>
      <c r="FTW171" s="247"/>
      <c r="FUB171" s="247"/>
      <c r="FUC171" s="247"/>
      <c r="FUD171" s="247"/>
      <c r="FUE171" s="247"/>
      <c r="FUJ171" s="247"/>
      <c r="FUK171" s="247"/>
      <c r="FUL171" s="247"/>
      <c r="FUM171" s="247"/>
      <c r="FUR171" s="247"/>
      <c r="FUS171" s="247"/>
      <c r="FUT171" s="247"/>
      <c r="FUU171" s="247"/>
      <c r="FUZ171" s="247"/>
      <c r="FVA171" s="247"/>
      <c r="FVB171" s="247"/>
      <c r="FVC171" s="247"/>
      <c r="FVH171" s="247"/>
      <c r="FVI171" s="247"/>
      <c r="FVJ171" s="247"/>
      <c r="FVK171" s="247"/>
      <c r="FVP171" s="247"/>
      <c r="FVQ171" s="247"/>
      <c r="FVR171" s="247"/>
      <c r="FVS171" s="247"/>
      <c r="FVX171" s="247"/>
      <c r="FVY171" s="247"/>
      <c r="FVZ171" s="247"/>
      <c r="FWA171" s="247"/>
      <c r="FWF171" s="247"/>
      <c r="FWG171" s="247"/>
      <c r="FWH171" s="247"/>
      <c r="FWI171" s="247"/>
      <c r="FWN171" s="247"/>
      <c r="FWO171" s="247"/>
      <c r="FWP171" s="247"/>
      <c r="FWQ171" s="247"/>
      <c r="FWV171" s="247"/>
      <c r="FWW171" s="247"/>
      <c r="FWX171" s="247"/>
      <c r="FWY171" s="247"/>
      <c r="FXD171" s="247"/>
      <c r="FXE171" s="247"/>
      <c r="FXF171" s="247"/>
      <c r="FXG171" s="247"/>
      <c r="FXL171" s="247"/>
      <c r="FXM171" s="247"/>
      <c r="FXN171" s="247"/>
      <c r="FXO171" s="247"/>
      <c r="FXT171" s="247"/>
      <c r="FXU171" s="247"/>
      <c r="FXV171" s="247"/>
      <c r="FXW171" s="247"/>
      <c r="FYB171" s="247"/>
      <c r="FYC171" s="247"/>
      <c r="FYD171" s="247"/>
      <c r="FYE171" s="247"/>
      <c r="FYJ171" s="247"/>
      <c r="FYK171" s="247"/>
      <c r="FYL171" s="247"/>
      <c r="FYM171" s="247"/>
      <c r="FYR171" s="247"/>
      <c r="FYS171" s="247"/>
      <c r="FYT171" s="247"/>
      <c r="FYU171" s="247"/>
      <c r="FYZ171" s="247"/>
      <c r="FZA171" s="247"/>
      <c r="FZB171" s="247"/>
      <c r="FZC171" s="247"/>
      <c r="FZH171" s="247"/>
      <c r="FZI171" s="247"/>
      <c r="FZJ171" s="247"/>
      <c r="FZK171" s="247"/>
      <c r="FZP171" s="247"/>
      <c r="FZQ171" s="247"/>
      <c r="FZR171" s="247"/>
      <c r="FZS171" s="247"/>
      <c r="FZX171" s="247"/>
      <c r="FZY171" s="247"/>
      <c r="FZZ171" s="247"/>
      <c r="GAA171" s="247"/>
      <c r="GAF171" s="247"/>
      <c r="GAG171" s="247"/>
      <c r="GAH171" s="247"/>
      <c r="GAI171" s="247"/>
      <c r="GAN171" s="247"/>
      <c r="GAO171" s="247"/>
      <c r="GAP171" s="247"/>
      <c r="GAQ171" s="247"/>
      <c r="GAV171" s="247"/>
      <c r="GAW171" s="247"/>
      <c r="GAX171" s="247"/>
      <c r="GAY171" s="247"/>
      <c r="GBD171" s="247"/>
      <c r="GBE171" s="247"/>
      <c r="GBF171" s="247"/>
      <c r="GBG171" s="247"/>
      <c r="GBL171" s="247"/>
      <c r="GBM171" s="247"/>
      <c r="GBN171" s="247"/>
      <c r="GBO171" s="247"/>
      <c r="GBT171" s="247"/>
      <c r="GBU171" s="247"/>
      <c r="GBV171" s="247"/>
      <c r="GBW171" s="247"/>
      <c r="GCB171" s="247"/>
      <c r="GCC171" s="247"/>
      <c r="GCD171" s="247"/>
      <c r="GCE171" s="247"/>
      <c r="GCJ171" s="247"/>
      <c r="GCK171" s="247"/>
      <c r="GCL171" s="247"/>
      <c r="GCM171" s="247"/>
      <c r="GCR171" s="247"/>
      <c r="GCS171" s="247"/>
      <c r="GCT171" s="247"/>
      <c r="GCU171" s="247"/>
      <c r="GCZ171" s="247"/>
      <c r="GDA171" s="247"/>
      <c r="GDB171" s="247"/>
      <c r="GDC171" s="247"/>
      <c r="GDH171" s="247"/>
      <c r="GDI171" s="247"/>
      <c r="GDJ171" s="247"/>
      <c r="GDK171" s="247"/>
      <c r="GDP171" s="247"/>
      <c r="GDQ171" s="247"/>
      <c r="GDR171" s="247"/>
      <c r="GDS171" s="247"/>
      <c r="GDX171" s="247"/>
      <c r="GDY171" s="247"/>
      <c r="GDZ171" s="247"/>
      <c r="GEA171" s="247"/>
      <c r="GEF171" s="247"/>
      <c r="GEG171" s="247"/>
      <c r="GEH171" s="247"/>
      <c r="GEI171" s="247"/>
      <c r="GEN171" s="247"/>
      <c r="GEO171" s="247"/>
      <c r="GEP171" s="247"/>
      <c r="GEQ171" s="247"/>
      <c r="GEV171" s="247"/>
      <c r="GEW171" s="247"/>
      <c r="GEX171" s="247"/>
      <c r="GEY171" s="247"/>
      <c r="GFD171" s="247"/>
      <c r="GFE171" s="247"/>
      <c r="GFF171" s="247"/>
      <c r="GFG171" s="247"/>
      <c r="GFL171" s="247"/>
      <c r="GFM171" s="247"/>
      <c r="GFN171" s="247"/>
      <c r="GFO171" s="247"/>
      <c r="GFT171" s="247"/>
      <c r="GFU171" s="247"/>
      <c r="GFV171" s="247"/>
      <c r="GFW171" s="247"/>
      <c r="GGB171" s="247"/>
      <c r="GGC171" s="247"/>
      <c r="GGD171" s="247"/>
      <c r="GGE171" s="247"/>
      <c r="GGJ171" s="247"/>
      <c r="GGK171" s="247"/>
      <c r="GGL171" s="247"/>
      <c r="GGM171" s="247"/>
      <c r="GGR171" s="247"/>
      <c r="GGS171" s="247"/>
      <c r="GGT171" s="247"/>
      <c r="GGU171" s="247"/>
      <c r="GGZ171" s="247"/>
      <c r="GHA171" s="247"/>
      <c r="GHB171" s="247"/>
      <c r="GHC171" s="247"/>
      <c r="GHH171" s="247"/>
      <c r="GHI171" s="247"/>
      <c r="GHJ171" s="247"/>
      <c r="GHK171" s="247"/>
      <c r="GHP171" s="247"/>
      <c r="GHQ171" s="247"/>
      <c r="GHR171" s="247"/>
      <c r="GHS171" s="247"/>
      <c r="GHX171" s="247"/>
      <c r="GHY171" s="247"/>
      <c r="GHZ171" s="247"/>
      <c r="GIA171" s="247"/>
      <c r="GIF171" s="247"/>
      <c r="GIG171" s="247"/>
      <c r="GIH171" s="247"/>
      <c r="GII171" s="247"/>
      <c r="GIN171" s="247"/>
      <c r="GIO171" s="247"/>
      <c r="GIP171" s="247"/>
      <c r="GIQ171" s="247"/>
      <c r="GIV171" s="247"/>
      <c r="GIW171" s="247"/>
      <c r="GIX171" s="247"/>
      <c r="GIY171" s="247"/>
      <c r="GJD171" s="247"/>
      <c r="GJE171" s="247"/>
      <c r="GJF171" s="247"/>
      <c r="GJG171" s="247"/>
      <c r="GJL171" s="247"/>
      <c r="GJM171" s="247"/>
      <c r="GJN171" s="247"/>
      <c r="GJO171" s="247"/>
      <c r="GJT171" s="247"/>
      <c r="GJU171" s="247"/>
      <c r="GJV171" s="247"/>
      <c r="GJW171" s="247"/>
      <c r="GKB171" s="247"/>
      <c r="GKC171" s="247"/>
      <c r="GKD171" s="247"/>
      <c r="GKE171" s="247"/>
      <c r="GKJ171" s="247"/>
      <c r="GKK171" s="247"/>
      <c r="GKL171" s="247"/>
      <c r="GKM171" s="247"/>
      <c r="GKR171" s="247"/>
      <c r="GKS171" s="247"/>
      <c r="GKT171" s="247"/>
      <c r="GKU171" s="247"/>
      <c r="GKZ171" s="247"/>
      <c r="GLA171" s="247"/>
      <c r="GLB171" s="247"/>
      <c r="GLC171" s="247"/>
      <c r="GLH171" s="247"/>
      <c r="GLI171" s="247"/>
      <c r="GLJ171" s="247"/>
      <c r="GLK171" s="247"/>
      <c r="GLP171" s="247"/>
      <c r="GLQ171" s="247"/>
      <c r="GLR171" s="247"/>
      <c r="GLS171" s="247"/>
      <c r="GLX171" s="247"/>
      <c r="GLY171" s="247"/>
      <c r="GLZ171" s="247"/>
      <c r="GMA171" s="247"/>
      <c r="GMF171" s="247"/>
      <c r="GMG171" s="247"/>
      <c r="GMH171" s="247"/>
      <c r="GMI171" s="247"/>
      <c r="GMN171" s="247"/>
      <c r="GMO171" s="247"/>
      <c r="GMP171" s="247"/>
      <c r="GMQ171" s="247"/>
      <c r="GMV171" s="247"/>
      <c r="GMW171" s="247"/>
      <c r="GMX171" s="247"/>
      <c r="GMY171" s="247"/>
      <c r="GND171" s="247"/>
      <c r="GNE171" s="247"/>
      <c r="GNF171" s="247"/>
      <c r="GNG171" s="247"/>
      <c r="GNL171" s="247"/>
      <c r="GNM171" s="247"/>
      <c r="GNN171" s="247"/>
      <c r="GNO171" s="247"/>
      <c r="GNT171" s="247"/>
      <c r="GNU171" s="247"/>
      <c r="GNV171" s="247"/>
      <c r="GNW171" s="247"/>
      <c r="GOB171" s="247"/>
      <c r="GOC171" s="247"/>
      <c r="GOD171" s="247"/>
      <c r="GOE171" s="247"/>
      <c r="GOJ171" s="247"/>
      <c r="GOK171" s="247"/>
      <c r="GOL171" s="247"/>
      <c r="GOM171" s="247"/>
      <c r="GOR171" s="247"/>
      <c r="GOS171" s="247"/>
      <c r="GOT171" s="247"/>
      <c r="GOU171" s="247"/>
      <c r="GOZ171" s="247"/>
      <c r="GPA171" s="247"/>
      <c r="GPB171" s="247"/>
      <c r="GPC171" s="247"/>
      <c r="GPH171" s="247"/>
      <c r="GPI171" s="247"/>
      <c r="GPJ171" s="247"/>
      <c r="GPK171" s="247"/>
      <c r="GPP171" s="247"/>
      <c r="GPQ171" s="247"/>
      <c r="GPR171" s="247"/>
      <c r="GPS171" s="247"/>
      <c r="GPX171" s="247"/>
      <c r="GPY171" s="247"/>
      <c r="GPZ171" s="247"/>
      <c r="GQA171" s="247"/>
      <c r="GQF171" s="247"/>
      <c r="GQG171" s="247"/>
      <c r="GQH171" s="247"/>
      <c r="GQI171" s="247"/>
      <c r="GQN171" s="247"/>
      <c r="GQO171" s="247"/>
      <c r="GQP171" s="247"/>
      <c r="GQQ171" s="247"/>
      <c r="GQV171" s="247"/>
      <c r="GQW171" s="247"/>
      <c r="GQX171" s="247"/>
      <c r="GQY171" s="247"/>
      <c r="GRD171" s="247"/>
      <c r="GRE171" s="247"/>
      <c r="GRF171" s="247"/>
      <c r="GRG171" s="247"/>
      <c r="GRL171" s="247"/>
      <c r="GRM171" s="247"/>
      <c r="GRN171" s="247"/>
      <c r="GRO171" s="247"/>
      <c r="GRT171" s="247"/>
      <c r="GRU171" s="247"/>
      <c r="GRV171" s="247"/>
      <c r="GRW171" s="247"/>
      <c r="GSB171" s="247"/>
      <c r="GSC171" s="247"/>
      <c r="GSD171" s="247"/>
      <c r="GSE171" s="247"/>
      <c r="GSJ171" s="247"/>
      <c r="GSK171" s="247"/>
      <c r="GSL171" s="247"/>
      <c r="GSM171" s="247"/>
      <c r="GSR171" s="247"/>
      <c r="GSS171" s="247"/>
      <c r="GST171" s="247"/>
      <c r="GSU171" s="247"/>
      <c r="GSZ171" s="247"/>
      <c r="GTA171" s="247"/>
      <c r="GTB171" s="247"/>
      <c r="GTC171" s="247"/>
      <c r="GTH171" s="247"/>
      <c r="GTI171" s="247"/>
      <c r="GTJ171" s="247"/>
      <c r="GTK171" s="247"/>
      <c r="GTP171" s="247"/>
      <c r="GTQ171" s="247"/>
      <c r="GTR171" s="247"/>
      <c r="GTS171" s="247"/>
      <c r="GTX171" s="247"/>
      <c r="GTY171" s="247"/>
      <c r="GTZ171" s="247"/>
      <c r="GUA171" s="247"/>
      <c r="GUF171" s="247"/>
      <c r="GUG171" s="247"/>
      <c r="GUH171" s="247"/>
      <c r="GUI171" s="247"/>
      <c r="GUN171" s="247"/>
      <c r="GUO171" s="247"/>
      <c r="GUP171" s="247"/>
      <c r="GUQ171" s="247"/>
      <c r="GUV171" s="247"/>
      <c r="GUW171" s="247"/>
      <c r="GUX171" s="247"/>
      <c r="GUY171" s="247"/>
      <c r="GVD171" s="247"/>
      <c r="GVE171" s="247"/>
      <c r="GVF171" s="247"/>
      <c r="GVG171" s="247"/>
      <c r="GVL171" s="247"/>
      <c r="GVM171" s="247"/>
      <c r="GVN171" s="247"/>
      <c r="GVO171" s="247"/>
      <c r="GVT171" s="247"/>
      <c r="GVU171" s="247"/>
      <c r="GVV171" s="247"/>
      <c r="GVW171" s="247"/>
      <c r="GWB171" s="247"/>
      <c r="GWC171" s="247"/>
      <c r="GWD171" s="247"/>
      <c r="GWE171" s="247"/>
      <c r="GWJ171" s="247"/>
      <c r="GWK171" s="247"/>
      <c r="GWL171" s="247"/>
      <c r="GWM171" s="247"/>
      <c r="GWR171" s="247"/>
      <c r="GWS171" s="247"/>
      <c r="GWT171" s="247"/>
      <c r="GWU171" s="247"/>
      <c r="GWZ171" s="247"/>
      <c r="GXA171" s="247"/>
      <c r="GXB171" s="247"/>
      <c r="GXC171" s="247"/>
      <c r="GXH171" s="247"/>
      <c r="GXI171" s="247"/>
      <c r="GXJ171" s="247"/>
      <c r="GXK171" s="247"/>
      <c r="GXP171" s="247"/>
      <c r="GXQ171" s="247"/>
      <c r="GXR171" s="247"/>
      <c r="GXS171" s="247"/>
      <c r="GXX171" s="247"/>
      <c r="GXY171" s="247"/>
      <c r="GXZ171" s="247"/>
      <c r="GYA171" s="247"/>
      <c r="GYF171" s="247"/>
      <c r="GYG171" s="247"/>
      <c r="GYH171" s="247"/>
      <c r="GYI171" s="247"/>
      <c r="GYN171" s="247"/>
      <c r="GYO171" s="247"/>
      <c r="GYP171" s="247"/>
      <c r="GYQ171" s="247"/>
      <c r="GYV171" s="247"/>
      <c r="GYW171" s="247"/>
      <c r="GYX171" s="247"/>
      <c r="GYY171" s="247"/>
      <c r="GZD171" s="247"/>
      <c r="GZE171" s="247"/>
      <c r="GZF171" s="247"/>
      <c r="GZG171" s="247"/>
      <c r="GZL171" s="247"/>
      <c r="GZM171" s="247"/>
      <c r="GZN171" s="247"/>
      <c r="GZO171" s="247"/>
      <c r="GZT171" s="247"/>
      <c r="GZU171" s="247"/>
      <c r="GZV171" s="247"/>
      <c r="GZW171" s="247"/>
      <c r="HAB171" s="247"/>
      <c r="HAC171" s="247"/>
      <c r="HAD171" s="247"/>
      <c r="HAE171" s="247"/>
      <c r="HAJ171" s="247"/>
      <c r="HAK171" s="247"/>
      <c r="HAL171" s="247"/>
      <c r="HAM171" s="247"/>
      <c r="HAR171" s="247"/>
      <c r="HAS171" s="247"/>
      <c r="HAT171" s="247"/>
      <c r="HAU171" s="247"/>
      <c r="HAZ171" s="247"/>
      <c r="HBA171" s="247"/>
      <c r="HBB171" s="247"/>
      <c r="HBC171" s="247"/>
      <c r="HBH171" s="247"/>
      <c r="HBI171" s="247"/>
      <c r="HBJ171" s="247"/>
      <c r="HBK171" s="247"/>
      <c r="HBP171" s="247"/>
      <c r="HBQ171" s="247"/>
      <c r="HBR171" s="247"/>
      <c r="HBS171" s="247"/>
      <c r="HBX171" s="247"/>
      <c r="HBY171" s="247"/>
      <c r="HBZ171" s="247"/>
      <c r="HCA171" s="247"/>
      <c r="HCF171" s="247"/>
      <c r="HCG171" s="247"/>
      <c r="HCH171" s="247"/>
      <c r="HCI171" s="247"/>
      <c r="HCN171" s="247"/>
      <c r="HCO171" s="247"/>
      <c r="HCP171" s="247"/>
      <c r="HCQ171" s="247"/>
      <c r="HCV171" s="247"/>
      <c r="HCW171" s="247"/>
      <c r="HCX171" s="247"/>
      <c r="HCY171" s="247"/>
      <c r="HDD171" s="247"/>
      <c r="HDE171" s="247"/>
      <c r="HDF171" s="247"/>
      <c r="HDG171" s="247"/>
      <c r="HDL171" s="247"/>
      <c r="HDM171" s="247"/>
      <c r="HDN171" s="247"/>
      <c r="HDO171" s="247"/>
      <c r="HDT171" s="247"/>
      <c r="HDU171" s="247"/>
      <c r="HDV171" s="247"/>
      <c r="HDW171" s="247"/>
      <c r="HEB171" s="247"/>
      <c r="HEC171" s="247"/>
      <c r="HED171" s="247"/>
      <c r="HEE171" s="247"/>
      <c r="HEJ171" s="247"/>
      <c r="HEK171" s="247"/>
      <c r="HEL171" s="247"/>
      <c r="HEM171" s="247"/>
      <c r="HER171" s="247"/>
      <c r="HES171" s="247"/>
      <c r="HET171" s="247"/>
      <c r="HEU171" s="247"/>
      <c r="HEZ171" s="247"/>
      <c r="HFA171" s="247"/>
      <c r="HFB171" s="247"/>
      <c r="HFC171" s="247"/>
      <c r="HFH171" s="247"/>
      <c r="HFI171" s="247"/>
      <c r="HFJ171" s="247"/>
      <c r="HFK171" s="247"/>
      <c r="HFP171" s="247"/>
      <c r="HFQ171" s="247"/>
      <c r="HFR171" s="247"/>
      <c r="HFS171" s="247"/>
      <c r="HFX171" s="247"/>
      <c r="HFY171" s="247"/>
      <c r="HFZ171" s="247"/>
      <c r="HGA171" s="247"/>
      <c r="HGF171" s="247"/>
      <c r="HGG171" s="247"/>
      <c r="HGH171" s="247"/>
      <c r="HGI171" s="247"/>
      <c r="HGN171" s="247"/>
      <c r="HGO171" s="247"/>
      <c r="HGP171" s="247"/>
      <c r="HGQ171" s="247"/>
      <c r="HGV171" s="247"/>
      <c r="HGW171" s="247"/>
      <c r="HGX171" s="247"/>
      <c r="HGY171" s="247"/>
      <c r="HHD171" s="247"/>
      <c r="HHE171" s="247"/>
      <c r="HHF171" s="247"/>
      <c r="HHG171" s="247"/>
      <c r="HHL171" s="247"/>
      <c r="HHM171" s="247"/>
      <c r="HHN171" s="247"/>
      <c r="HHO171" s="247"/>
      <c r="HHT171" s="247"/>
      <c r="HHU171" s="247"/>
      <c r="HHV171" s="247"/>
      <c r="HHW171" s="247"/>
      <c r="HIB171" s="247"/>
      <c r="HIC171" s="247"/>
      <c r="HID171" s="247"/>
      <c r="HIE171" s="247"/>
      <c r="HIJ171" s="247"/>
      <c r="HIK171" s="247"/>
      <c r="HIL171" s="247"/>
      <c r="HIM171" s="247"/>
      <c r="HIR171" s="247"/>
      <c r="HIS171" s="247"/>
      <c r="HIT171" s="247"/>
      <c r="HIU171" s="247"/>
      <c r="HIZ171" s="247"/>
      <c r="HJA171" s="247"/>
      <c r="HJB171" s="247"/>
      <c r="HJC171" s="247"/>
      <c r="HJH171" s="247"/>
      <c r="HJI171" s="247"/>
      <c r="HJJ171" s="247"/>
      <c r="HJK171" s="247"/>
      <c r="HJP171" s="247"/>
      <c r="HJQ171" s="247"/>
      <c r="HJR171" s="247"/>
      <c r="HJS171" s="247"/>
      <c r="HJX171" s="247"/>
      <c r="HJY171" s="247"/>
      <c r="HJZ171" s="247"/>
      <c r="HKA171" s="247"/>
      <c r="HKF171" s="247"/>
      <c r="HKG171" s="247"/>
      <c r="HKH171" s="247"/>
      <c r="HKI171" s="247"/>
      <c r="HKN171" s="247"/>
      <c r="HKO171" s="247"/>
      <c r="HKP171" s="247"/>
      <c r="HKQ171" s="247"/>
      <c r="HKV171" s="247"/>
      <c r="HKW171" s="247"/>
      <c r="HKX171" s="247"/>
      <c r="HKY171" s="247"/>
      <c r="HLD171" s="247"/>
      <c r="HLE171" s="247"/>
      <c r="HLF171" s="247"/>
      <c r="HLG171" s="247"/>
      <c r="HLL171" s="247"/>
      <c r="HLM171" s="247"/>
      <c r="HLN171" s="247"/>
      <c r="HLO171" s="247"/>
      <c r="HLT171" s="247"/>
      <c r="HLU171" s="247"/>
      <c r="HLV171" s="247"/>
      <c r="HLW171" s="247"/>
      <c r="HMB171" s="247"/>
      <c r="HMC171" s="247"/>
      <c r="HMD171" s="247"/>
      <c r="HME171" s="247"/>
      <c r="HMJ171" s="247"/>
      <c r="HMK171" s="247"/>
      <c r="HML171" s="247"/>
      <c r="HMM171" s="247"/>
      <c r="HMR171" s="247"/>
      <c r="HMS171" s="247"/>
      <c r="HMT171" s="247"/>
      <c r="HMU171" s="247"/>
      <c r="HMZ171" s="247"/>
      <c r="HNA171" s="247"/>
      <c r="HNB171" s="247"/>
      <c r="HNC171" s="247"/>
      <c r="HNH171" s="247"/>
      <c r="HNI171" s="247"/>
      <c r="HNJ171" s="247"/>
      <c r="HNK171" s="247"/>
      <c r="HNP171" s="247"/>
      <c r="HNQ171" s="247"/>
      <c r="HNR171" s="247"/>
      <c r="HNS171" s="247"/>
      <c r="HNX171" s="247"/>
      <c r="HNY171" s="247"/>
      <c r="HNZ171" s="247"/>
      <c r="HOA171" s="247"/>
      <c r="HOF171" s="247"/>
      <c r="HOG171" s="247"/>
      <c r="HOH171" s="247"/>
      <c r="HOI171" s="247"/>
      <c r="HON171" s="247"/>
      <c r="HOO171" s="247"/>
      <c r="HOP171" s="247"/>
      <c r="HOQ171" s="247"/>
      <c r="HOV171" s="247"/>
      <c r="HOW171" s="247"/>
      <c r="HOX171" s="247"/>
      <c r="HOY171" s="247"/>
      <c r="HPD171" s="247"/>
      <c r="HPE171" s="247"/>
      <c r="HPF171" s="247"/>
      <c r="HPG171" s="247"/>
      <c r="HPL171" s="247"/>
      <c r="HPM171" s="247"/>
      <c r="HPN171" s="247"/>
      <c r="HPO171" s="247"/>
      <c r="HPT171" s="247"/>
      <c r="HPU171" s="247"/>
      <c r="HPV171" s="247"/>
      <c r="HPW171" s="247"/>
      <c r="HQB171" s="247"/>
      <c r="HQC171" s="247"/>
      <c r="HQD171" s="247"/>
      <c r="HQE171" s="247"/>
      <c r="HQJ171" s="247"/>
      <c r="HQK171" s="247"/>
      <c r="HQL171" s="247"/>
      <c r="HQM171" s="247"/>
      <c r="HQR171" s="247"/>
      <c r="HQS171" s="247"/>
      <c r="HQT171" s="247"/>
      <c r="HQU171" s="247"/>
      <c r="HQZ171" s="247"/>
      <c r="HRA171" s="247"/>
      <c r="HRB171" s="247"/>
      <c r="HRC171" s="247"/>
      <c r="HRH171" s="247"/>
      <c r="HRI171" s="247"/>
      <c r="HRJ171" s="247"/>
      <c r="HRK171" s="247"/>
      <c r="HRP171" s="247"/>
      <c r="HRQ171" s="247"/>
      <c r="HRR171" s="247"/>
      <c r="HRS171" s="247"/>
      <c r="HRX171" s="247"/>
      <c r="HRY171" s="247"/>
      <c r="HRZ171" s="247"/>
      <c r="HSA171" s="247"/>
      <c r="HSF171" s="247"/>
      <c r="HSG171" s="247"/>
      <c r="HSH171" s="247"/>
      <c r="HSI171" s="247"/>
      <c r="HSN171" s="247"/>
      <c r="HSO171" s="247"/>
      <c r="HSP171" s="247"/>
      <c r="HSQ171" s="247"/>
      <c r="HSV171" s="247"/>
      <c r="HSW171" s="247"/>
      <c r="HSX171" s="247"/>
      <c r="HSY171" s="247"/>
      <c r="HTD171" s="247"/>
      <c r="HTE171" s="247"/>
      <c r="HTF171" s="247"/>
      <c r="HTG171" s="247"/>
      <c r="HTL171" s="247"/>
      <c r="HTM171" s="247"/>
      <c r="HTN171" s="247"/>
      <c r="HTO171" s="247"/>
      <c r="HTT171" s="247"/>
      <c r="HTU171" s="247"/>
      <c r="HTV171" s="247"/>
      <c r="HTW171" s="247"/>
      <c r="HUB171" s="247"/>
      <c r="HUC171" s="247"/>
      <c r="HUD171" s="247"/>
      <c r="HUE171" s="247"/>
      <c r="HUJ171" s="247"/>
      <c r="HUK171" s="247"/>
      <c r="HUL171" s="247"/>
      <c r="HUM171" s="247"/>
      <c r="HUR171" s="247"/>
      <c r="HUS171" s="247"/>
      <c r="HUT171" s="247"/>
      <c r="HUU171" s="247"/>
      <c r="HUZ171" s="247"/>
      <c r="HVA171" s="247"/>
      <c r="HVB171" s="247"/>
      <c r="HVC171" s="247"/>
      <c r="HVH171" s="247"/>
      <c r="HVI171" s="247"/>
      <c r="HVJ171" s="247"/>
      <c r="HVK171" s="247"/>
      <c r="HVP171" s="247"/>
      <c r="HVQ171" s="247"/>
      <c r="HVR171" s="247"/>
      <c r="HVS171" s="247"/>
      <c r="HVX171" s="247"/>
      <c r="HVY171" s="247"/>
      <c r="HVZ171" s="247"/>
      <c r="HWA171" s="247"/>
      <c r="HWF171" s="247"/>
      <c r="HWG171" s="247"/>
      <c r="HWH171" s="247"/>
      <c r="HWI171" s="247"/>
      <c r="HWN171" s="247"/>
      <c r="HWO171" s="247"/>
      <c r="HWP171" s="247"/>
      <c r="HWQ171" s="247"/>
      <c r="HWV171" s="247"/>
      <c r="HWW171" s="247"/>
      <c r="HWX171" s="247"/>
      <c r="HWY171" s="247"/>
      <c r="HXD171" s="247"/>
      <c r="HXE171" s="247"/>
      <c r="HXF171" s="247"/>
      <c r="HXG171" s="247"/>
      <c r="HXL171" s="247"/>
      <c r="HXM171" s="247"/>
      <c r="HXN171" s="247"/>
      <c r="HXO171" s="247"/>
      <c r="HXT171" s="247"/>
      <c r="HXU171" s="247"/>
      <c r="HXV171" s="247"/>
      <c r="HXW171" s="247"/>
      <c r="HYB171" s="247"/>
      <c r="HYC171" s="247"/>
      <c r="HYD171" s="247"/>
      <c r="HYE171" s="247"/>
      <c r="HYJ171" s="247"/>
      <c r="HYK171" s="247"/>
      <c r="HYL171" s="247"/>
      <c r="HYM171" s="247"/>
      <c r="HYR171" s="247"/>
      <c r="HYS171" s="247"/>
      <c r="HYT171" s="247"/>
      <c r="HYU171" s="247"/>
      <c r="HYZ171" s="247"/>
      <c r="HZA171" s="247"/>
      <c r="HZB171" s="247"/>
      <c r="HZC171" s="247"/>
      <c r="HZH171" s="247"/>
      <c r="HZI171" s="247"/>
      <c r="HZJ171" s="247"/>
      <c r="HZK171" s="247"/>
      <c r="HZP171" s="247"/>
      <c r="HZQ171" s="247"/>
      <c r="HZR171" s="247"/>
      <c r="HZS171" s="247"/>
      <c r="HZX171" s="247"/>
      <c r="HZY171" s="247"/>
      <c r="HZZ171" s="247"/>
      <c r="IAA171" s="247"/>
      <c r="IAF171" s="247"/>
      <c r="IAG171" s="247"/>
      <c r="IAH171" s="247"/>
      <c r="IAI171" s="247"/>
      <c r="IAN171" s="247"/>
      <c r="IAO171" s="247"/>
      <c r="IAP171" s="247"/>
      <c r="IAQ171" s="247"/>
      <c r="IAV171" s="247"/>
      <c r="IAW171" s="247"/>
      <c r="IAX171" s="247"/>
      <c r="IAY171" s="247"/>
      <c r="IBD171" s="247"/>
      <c r="IBE171" s="247"/>
      <c r="IBF171" s="247"/>
      <c r="IBG171" s="247"/>
      <c r="IBL171" s="247"/>
      <c r="IBM171" s="247"/>
      <c r="IBN171" s="247"/>
      <c r="IBO171" s="247"/>
      <c r="IBT171" s="247"/>
      <c r="IBU171" s="247"/>
      <c r="IBV171" s="247"/>
      <c r="IBW171" s="247"/>
      <c r="ICB171" s="247"/>
      <c r="ICC171" s="247"/>
      <c r="ICD171" s="247"/>
      <c r="ICE171" s="247"/>
      <c r="ICJ171" s="247"/>
      <c r="ICK171" s="247"/>
      <c r="ICL171" s="247"/>
      <c r="ICM171" s="247"/>
      <c r="ICR171" s="247"/>
      <c r="ICS171" s="247"/>
      <c r="ICT171" s="247"/>
      <c r="ICU171" s="247"/>
      <c r="ICZ171" s="247"/>
      <c r="IDA171" s="247"/>
      <c r="IDB171" s="247"/>
      <c r="IDC171" s="247"/>
      <c r="IDH171" s="247"/>
      <c r="IDI171" s="247"/>
      <c r="IDJ171" s="247"/>
      <c r="IDK171" s="247"/>
      <c r="IDP171" s="247"/>
      <c r="IDQ171" s="247"/>
      <c r="IDR171" s="247"/>
      <c r="IDS171" s="247"/>
      <c r="IDX171" s="247"/>
      <c r="IDY171" s="247"/>
      <c r="IDZ171" s="247"/>
      <c r="IEA171" s="247"/>
      <c r="IEF171" s="247"/>
      <c r="IEG171" s="247"/>
      <c r="IEH171" s="247"/>
      <c r="IEI171" s="247"/>
      <c r="IEN171" s="247"/>
      <c r="IEO171" s="247"/>
      <c r="IEP171" s="247"/>
      <c r="IEQ171" s="247"/>
      <c r="IEV171" s="247"/>
      <c r="IEW171" s="247"/>
      <c r="IEX171" s="247"/>
      <c r="IEY171" s="247"/>
      <c r="IFD171" s="247"/>
      <c r="IFE171" s="247"/>
      <c r="IFF171" s="247"/>
      <c r="IFG171" s="247"/>
      <c r="IFL171" s="247"/>
      <c r="IFM171" s="247"/>
      <c r="IFN171" s="247"/>
      <c r="IFO171" s="247"/>
      <c r="IFT171" s="247"/>
      <c r="IFU171" s="247"/>
      <c r="IFV171" s="247"/>
      <c r="IFW171" s="247"/>
      <c r="IGB171" s="247"/>
      <c r="IGC171" s="247"/>
      <c r="IGD171" s="247"/>
      <c r="IGE171" s="247"/>
      <c r="IGJ171" s="247"/>
      <c r="IGK171" s="247"/>
      <c r="IGL171" s="247"/>
      <c r="IGM171" s="247"/>
      <c r="IGR171" s="247"/>
      <c r="IGS171" s="247"/>
      <c r="IGT171" s="247"/>
      <c r="IGU171" s="247"/>
      <c r="IGZ171" s="247"/>
      <c r="IHA171" s="247"/>
      <c r="IHB171" s="247"/>
      <c r="IHC171" s="247"/>
      <c r="IHH171" s="247"/>
      <c r="IHI171" s="247"/>
      <c r="IHJ171" s="247"/>
      <c r="IHK171" s="247"/>
      <c r="IHP171" s="247"/>
      <c r="IHQ171" s="247"/>
      <c r="IHR171" s="247"/>
      <c r="IHS171" s="247"/>
      <c r="IHX171" s="247"/>
      <c r="IHY171" s="247"/>
      <c r="IHZ171" s="247"/>
      <c r="IIA171" s="247"/>
      <c r="IIF171" s="247"/>
      <c r="IIG171" s="247"/>
      <c r="IIH171" s="247"/>
      <c r="III171" s="247"/>
      <c r="IIN171" s="247"/>
      <c r="IIO171" s="247"/>
      <c r="IIP171" s="247"/>
      <c r="IIQ171" s="247"/>
      <c r="IIV171" s="247"/>
      <c r="IIW171" s="247"/>
      <c r="IIX171" s="247"/>
      <c r="IIY171" s="247"/>
      <c r="IJD171" s="247"/>
      <c r="IJE171" s="247"/>
      <c r="IJF171" s="247"/>
      <c r="IJG171" s="247"/>
      <c r="IJL171" s="247"/>
      <c r="IJM171" s="247"/>
      <c r="IJN171" s="247"/>
      <c r="IJO171" s="247"/>
      <c r="IJT171" s="247"/>
      <c r="IJU171" s="247"/>
      <c r="IJV171" s="247"/>
      <c r="IJW171" s="247"/>
      <c r="IKB171" s="247"/>
      <c r="IKC171" s="247"/>
      <c r="IKD171" s="247"/>
      <c r="IKE171" s="247"/>
      <c r="IKJ171" s="247"/>
      <c r="IKK171" s="247"/>
      <c r="IKL171" s="247"/>
      <c r="IKM171" s="247"/>
      <c r="IKR171" s="247"/>
      <c r="IKS171" s="247"/>
      <c r="IKT171" s="247"/>
      <c r="IKU171" s="247"/>
      <c r="IKZ171" s="247"/>
      <c r="ILA171" s="247"/>
      <c r="ILB171" s="247"/>
      <c r="ILC171" s="247"/>
      <c r="ILH171" s="247"/>
      <c r="ILI171" s="247"/>
      <c r="ILJ171" s="247"/>
      <c r="ILK171" s="247"/>
      <c r="ILP171" s="247"/>
      <c r="ILQ171" s="247"/>
      <c r="ILR171" s="247"/>
      <c r="ILS171" s="247"/>
      <c r="ILX171" s="247"/>
      <c r="ILY171" s="247"/>
      <c r="ILZ171" s="247"/>
      <c r="IMA171" s="247"/>
      <c r="IMF171" s="247"/>
      <c r="IMG171" s="247"/>
      <c r="IMH171" s="247"/>
      <c r="IMI171" s="247"/>
      <c r="IMN171" s="247"/>
      <c r="IMO171" s="247"/>
      <c r="IMP171" s="247"/>
      <c r="IMQ171" s="247"/>
      <c r="IMV171" s="247"/>
      <c r="IMW171" s="247"/>
      <c r="IMX171" s="247"/>
      <c r="IMY171" s="247"/>
      <c r="IND171" s="247"/>
      <c r="INE171" s="247"/>
      <c r="INF171" s="247"/>
      <c r="ING171" s="247"/>
      <c r="INL171" s="247"/>
      <c r="INM171" s="247"/>
      <c r="INN171" s="247"/>
      <c r="INO171" s="247"/>
      <c r="INT171" s="247"/>
      <c r="INU171" s="247"/>
      <c r="INV171" s="247"/>
      <c r="INW171" s="247"/>
      <c r="IOB171" s="247"/>
      <c r="IOC171" s="247"/>
      <c r="IOD171" s="247"/>
      <c r="IOE171" s="247"/>
      <c r="IOJ171" s="247"/>
      <c r="IOK171" s="247"/>
      <c r="IOL171" s="247"/>
      <c r="IOM171" s="247"/>
      <c r="IOR171" s="247"/>
      <c r="IOS171" s="247"/>
      <c r="IOT171" s="247"/>
      <c r="IOU171" s="247"/>
      <c r="IOZ171" s="247"/>
      <c r="IPA171" s="247"/>
      <c r="IPB171" s="247"/>
      <c r="IPC171" s="247"/>
      <c r="IPH171" s="247"/>
      <c r="IPI171" s="247"/>
      <c r="IPJ171" s="247"/>
      <c r="IPK171" s="247"/>
      <c r="IPP171" s="247"/>
      <c r="IPQ171" s="247"/>
      <c r="IPR171" s="247"/>
      <c r="IPS171" s="247"/>
      <c r="IPX171" s="247"/>
      <c r="IPY171" s="247"/>
      <c r="IPZ171" s="247"/>
      <c r="IQA171" s="247"/>
      <c r="IQF171" s="247"/>
      <c r="IQG171" s="247"/>
      <c r="IQH171" s="247"/>
      <c r="IQI171" s="247"/>
      <c r="IQN171" s="247"/>
      <c r="IQO171" s="247"/>
      <c r="IQP171" s="247"/>
      <c r="IQQ171" s="247"/>
      <c r="IQV171" s="247"/>
      <c r="IQW171" s="247"/>
      <c r="IQX171" s="247"/>
      <c r="IQY171" s="247"/>
      <c r="IRD171" s="247"/>
      <c r="IRE171" s="247"/>
      <c r="IRF171" s="247"/>
      <c r="IRG171" s="247"/>
      <c r="IRL171" s="247"/>
      <c r="IRM171" s="247"/>
      <c r="IRN171" s="247"/>
      <c r="IRO171" s="247"/>
      <c r="IRT171" s="247"/>
      <c r="IRU171" s="247"/>
      <c r="IRV171" s="247"/>
      <c r="IRW171" s="247"/>
      <c r="ISB171" s="247"/>
      <c r="ISC171" s="247"/>
      <c r="ISD171" s="247"/>
      <c r="ISE171" s="247"/>
      <c r="ISJ171" s="247"/>
      <c r="ISK171" s="247"/>
      <c r="ISL171" s="247"/>
      <c r="ISM171" s="247"/>
      <c r="ISR171" s="247"/>
      <c r="ISS171" s="247"/>
      <c r="IST171" s="247"/>
      <c r="ISU171" s="247"/>
      <c r="ISZ171" s="247"/>
      <c r="ITA171" s="247"/>
      <c r="ITB171" s="247"/>
      <c r="ITC171" s="247"/>
      <c r="ITH171" s="247"/>
      <c r="ITI171" s="247"/>
      <c r="ITJ171" s="247"/>
      <c r="ITK171" s="247"/>
      <c r="ITP171" s="247"/>
      <c r="ITQ171" s="247"/>
      <c r="ITR171" s="247"/>
      <c r="ITS171" s="247"/>
      <c r="ITX171" s="247"/>
      <c r="ITY171" s="247"/>
      <c r="ITZ171" s="247"/>
      <c r="IUA171" s="247"/>
      <c r="IUF171" s="247"/>
      <c r="IUG171" s="247"/>
      <c r="IUH171" s="247"/>
      <c r="IUI171" s="247"/>
      <c r="IUN171" s="247"/>
      <c r="IUO171" s="247"/>
      <c r="IUP171" s="247"/>
      <c r="IUQ171" s="247"/>
      <c r="IUV171" s="247"/>
      <c r="IUW171" s="247"/>
      <c r="IUX171" s="247"/>
      <c r="IUY171" s="247"/>
      <c r="IVD171" s="247"/>
      <c r="IVE171" s="247"/>
      <c r="IVF171" s="247"/>
      <c r="IVG171" s="247"/>
      <c r="IVL171" s="247"/>
      <c r="IVM171" s="247"/>
      <c r="IVN171" s="247"/>
      <c r="IVO171" s="247"/>
      <c r="IVT171" s="247"/>
      <c r="IVU171" s="247"/>
      <c r="IVV171" s="247"/>
      <c r="IVW171" s="247"/>
      <c r="IWB171" s="247"/>
      <c r="IWC171" s="247"/>
      <c r="IWD171" s="247"/>
      <c r="IWE171" s="247"/>
      <c r="IWJ171" s="247"/>
      <c r="IWK171" s="247"/>
      <c r="IWL171" s="247"/>
      <c r="IWM171" s="247"/>
      <c r="IWR171" s="247"/>
      <c r="IWS171" s="247"/>
      <c r="IWT171" s="247"/>
      <c r="IWU171" s="247"/>
      <c r="IWZ171" s="247"/>
      <c r="IXA171" s="247"/>
      <c r="IXB171" s="247"/>
      <c r="IXC171" s="247"/>
      <c r="IXH171" s="247"/>
      <c r="IXI171" s="247"/>
      <c r="IXJ171" s="247"/>
      <c r="IXK171" s="247"/>
      <c r="IXP171" s="247"/>
      <c r="IXQ171" s="247"/>
      <c r="IXR171" s="247"/>
      <c r="IXS171" s="247"/>
      <c r="IXX171" s="247"/>
      <c r="IXY171" s="247"/>
      <c r="IXZ171" s="247"/>
      <c r="IYA171" s="247"/>
      <c r="IYF171" s="247"/>
      <c r="IYG171" s="247"/>
      <c r="IYH171" s="247"/>
      <c r="IYI171" s="247"/>
      <c r="IYN171" s="247"/>
      <c r="IYO171" s="247"/>
      <c r="IYP171" s="247"/>
      <c r="IYQ171" s="247"/>
      <c r="IYV171" s="247"/>
      <c r="IYW171" s="247"/>
      <c r="IYX171" s="247"/>
      <c r="IYY171" s="247"/>
      <c r="IZD171" s="247"/>
      <c r="IZE171" s="247"/>
      <c r="IZF171" s="247"/>
      <c r="IZG171" s="247"/>
      <c r="IZL171" s="247"/>
      <c r="IZM171" s="247"/>
      <c r="IZN171" s="247"/>
      <c r="IZO171" s="247"/>
      <c r="IZT171" s="247"/>
      <c r="IZU171" s="247"/>
      <c r="IZV171" s="247"/>
      <c r="IZW171" s="247"/>
      <c r="JAB171" s="247"/>
      <c r="JAC171" s="247"/>
      <c r="JAD171" s="247"/>
      <c r="JAE171" s="247"/>
      <c r="JAJ171" s="247"/>
      <c r="JAK171" s="247"/>
      <c r="JAL171" s="247"/>
      <c r="JAM171" s="247"/>
      <c r="JAR171" s="247"/>
      <c r="JAS171" s="247"/>
      <c r="JAT171" s="247"/>
      <c r="JAU171" s="247"/>
      <c r="JAZ171" s="247"/>
      <c r="JBA171" s="247"/>
      <c r="JBB171" s="247"/>
      <c r="JBC171" s="247"/>
      <c r="JBH171" s="247"/>
      <c r="JBI171" s="247"/>
      <c r="JBJ171" s="247"/>
      <c r="JBK171" s="247"/>
      <c r="JBP171" s="247"/>
      <c r="JBQ171" s="247"/>
      <c r="JBR171" s="247"/>
      <c r="JBS171" s="247"/>
      <c r="JBX171" s="247"/>
      <c r="JBY171" s="247"/>
      <c r="JBZ171" s="247"/>
      <c r="JCA171" s="247"/>
      <c r="JCF171" s="247"/>
      <c r="JCG171" s="247"/>
      <c r="JCH171" s="247"/>
      <c r="JCI171" s="247"/>
      <c r="JCN171" s="247"/>
      <c r="JCO171" s="247"/>
      <c r="JCP171" s="247"/>
      <c r="JCQ171" s="247"/>
      <c r="JCV171" s="247"/>
      <c r="JCW171" s="247"/>
      <c r="JCX171" s="247"/>
      <c r="JCY171" s="247"/>
      <c r="JDD171" s="247"/>
      <c r="JDE171" s="247"/>
      <c r="JDF171" s="247"/>
      <c r="JDG171" s="247"/>
      <c r="JDL171" s="247"/>
      <c r="JDM171" s="247"/>
      <c r="JDN171" s="247"/>
      <c r="JDO171" s="247"/>
      <c r="JDT171" s="247"/>
      <c r="JDU171" s="247"/>
      <c r="JDV171" s="247"/>
      <c r="JDW171" s="247"/>
      <c r="JEB171" s="247"/>
      <c r="JEC171" s="247"/>
      <c r="JED171" s="247"/>
      <c r="JEE171" s="247"/>
      <c r="JEJ171" s="247"/>
      <c r="JEK171" s="247"/>
      <c r="JEL171" s="247"/>
      <c r="JEM171" s="247"/>
      <c r="JER171" s="247"/>
      <c r="JES171" s="247"/>
      <c r="JET171" s="247"/>
      <c r="JEU171" s="247"/>
      <c r="JEZ171" s="247"/>
      <c r="JFA171" s="247"/>
      <c r="JFB171" s="247"/>
      <c r="JFC171" s="247"/>
      <c r="JFH171" s="247"/>
      <c r="JFI171" s="247"/>
      <c r="JFJ171" s="247"/>
      <c r="JFK171" s="247"/>
      <c r="JFP171" s="247"/>
      <c r="JFQ171" s="247"/>
      <c r="JFR171" s="247"/>
      <c r="JFS171" s="247"/>
      <c r="JFX171" s="247"/>
      <c r="JFY171" s="247"/>
      <c r="JFZ171" s="247"/>
      <c r="JGA171" s="247"/>
      <c r="JGF171" s="247"/>
      <c r="JGG171" s="247"/>
      <c r="JGH171" s="247"/>
      <c r="JGI171" s="247"/>
      <c r="JGN171" s="247"/>
      <c r="JGO171" s="247"/>
      <c r="JGP171" s="247"/>
      <c r="JGQ171" s="247"/>
      <c r="JGV171" s="247"/>
      <c r="JGW171" s="247"/>
      <c r="JGX171" s="247"/>
      <c r="JGY171" s="247"/>
      <c r="JHD171" s="247"/>
      <c r="JHE171" s="247"/>
      <c r="JHF171" s="247"/>
      <c r="JHG171" s="247"/>
      <c r="JHL171" s="247"/>
      <c r="JHM171" s="247"/>
      <c r="JHN171" s="247"/>
      <c r="JHO171" s="247"/>
      <c r="JHT171" s="247"/>
      <c r="JHU171" s="247"/>
      <c r="JHV171" s="247"/>
      <c r="JHW171" s="247"/>
      <c r="JIB171" s="247"/>
      <c r="JIC171" s="247"/>
      <c r="JID171" s="247"/>
      <c r="JIE171" s="247"/>
      <c r="JIJ171" s="247"/>
      <c r="JIK171" s="247"/>
      <c r="JIL171" s="247"/>
      <c r="JIM171" s="247"/>
      <c r="JIR171" s="247"/>
      <c r="JIS171" s="247"/>
      <c r="JIT171" s="247"/>
      <c r="JIU171" s="247"/>
      <c r="JIZ171" s="247"/>
      <c r="JJA171" s="247"/>
      <c r="JJB171" s="247"/>
      <c r="JJC171" s="247"/>
      <c r="JJH171" s="247"/>
      <c r="JJI171" s="247"/>
      <c r="JJJ171" s="247"/>
      <c r="JJK171" s="247"/>
      <c r="JJP171" s="247"/>
      <c r="JJQ171" s="247"/>
      <c r="JJR171" s="247"/>
      <c r="JJS171" s="247"/>
      <c r="JJX171" s="247"/>
      <c r="JJY171" s="247"/>
      <c r="JJZ171" s="247"/>
      <c r="JKA171" s="247"/>
      <c r="JKF171" s="247"/>
      <c r="JKG171" s="247"/>
      <c r="JKH171" s="247"/>
      <c r="JKI171" s="247"/>
      <c r="JKN171" s="247"/>
      <c r="JKO171" s="247"/>
      <c r="JKP171" s="247"/>
      <c r="JKQ171" s="247"/>
      <c r="JKV171" s="247"/>
      <c r="JKW171" s="247"/>
      <c r="JKX171" s="247"/>
      <c r="JKY171" s="247"/>
      <c r="JLD171" s="247"/>
      <c r="JLE171" s="247"/>
      <c r="JLF171" s="247"/>
      <c r="JLG171" s="247"/>
      <c r="JLL171" s="247"/>
      <c r="JLM171" s="247"/>
      <c r="JLN171" s="247"/>
      <c r="JLO171" s="247"/>
      <c r="JLT171" s="247"/>
      <c r="JLU171" s="247"/>
      <c r="JLV171" s="247"/>
      <c r="JLW171" s="247"/>
      <c r="JMB171" s="247"/>
      <c r="JMC171" s="247"/>
      <c r="JMD171" s="247"/>
      <c r="JME171" s="247"/>
      <c r="JMJ171" s="247"/>
      <c r="JMK171" s="247"/>
      <c r="JML171" s="247"/>
      <c r="JMM171" s="247"/>
      <c r="JMR171" s="247"/>
      <c r="JMS171" s="247"/>
      <c r="JMT171" s="247"/>
      <c r="JMU171" s="247"/>
      <c r="JMZ171" s="247"/>
      <c r="JNA171" s="247"/>
      <c r="JNB171" s="247"/>
      <c r="JNC171" s="247"/>
      <c r="JNH171" s="247"/>
      <c r="JNI171" s="247"/>
      <c r="JNJ171" s="247"/>
      <c r="JNK171" s="247"/>
      <c r="JNP171" s="247"/>
      <c r="JNQ171" s="247"/>
      <c r="JNR171" s="247"/>
      <c r="JNS171" s="247"/>
      <c r="JNX171" s="247"/>
      <c r="JNY171" s="247"/>
      <c r="JNZ171" s="247"/>
      <c r="JOA171" s="247"/>
      <c r="JOF171" s="247"/>
      <c r="JOG171" s="247"/>
      <c r="JOH171" s="247"/>
      <c r="JOI171" s="247"/>
      <c r="JON171" s="247"/>
      <c r="JOO171" s="247"/>
      <c r="JOP171" s="247"/>
      <c r="JOQ171" s="247"/>
      <c r="JOV171" s="247"/>
      <c r="JOW171" s="247"/>
      <c r="JOX171" s="247"/>
      <c r="JOY171" s="247"/>
      <c r="JPD171" s="247"/>
      <c r="JPE171" s="247"/>
      <c r="JPF171" s="247"/>
      <c r="JPG171" s="247"/>
      <c r="JPL171" s="247"/>
      <c r="JPM171" s="247"/>
      <c r="JPN171" s="247"/>
      <c r="JPO171" s="247"/>
      <c r="JPT171" s="247"/>
      <c r="JPU171" s="247"/>
      <c r="JPV171" s="247"/>
      <c r="JPW171" s="247"/>
      <c r="JQB171" s="247"/>
      <c r="JQC171" s="247"/>
      <c r="JQD171" s="247"/>
      <c r="JQE171" s="247"/>
      <c r="JQJ171" s="247"/>
      <c r="JQK171" s="247"/>
      <c r="JQL171" s="247"/>
      <c r="JQM171" s="247"/>
      <c r="JQR171" s="247"/>
      <c r="JQS171" s="247"/>
      <c r="JQT171" s="247"/>
      <c r="JQU171" s="247"/>
      <c r="JQZ171" s="247"/>
      <c r="JRA171" s="247"/>
      <c r="JRB171" s="247"/>
      <c r="JRC171" s="247"/>
      <c r="JRH171" s="247"/>
      <c r="JRI171" s="247"/>
      <c r="JRJ171" s="247"/>
      <c r="JRK171" s="247"/>
      <c r="JRP171" s="247"/>
      <c r="JRQ171" s="247"/>
      <c r="JRR171" s="247"/>
      <c r="JRS171" s="247"/>
      <c r="JRX171" s="247"/>
      <c r="JRY171" s="247"/>
      <c r="JRZ171" s="247"/>
      <c r="JSA171" s="247"/>
      <c r="JSF171" s="247"/>
      <c r="JSG171" s="247"/>
      <c r="JSH171" s="247"/>
      <c r="JSI171" s="247"/>
      <c r="JSN171" s="247"/>
      <c r="JSO171" s="247"/>
      <c r="JSP171" s="247"/>
      <c r="JSQ171" s="247"/>
      <c r="JSV171" s="247"/>
      <c r="JSW171" s="247"/>
      <c r="JSX171" s="247"/>
      <c r="JSY171" s="247"/>
      <c r="JTD171" s="247"/>
      <c r="JTE171" s="247"/>
      <c r="JTF171" s="247"/>
      <c r="JTG171" s="247"/>
      <c r="JTL171" s="247"/>
      <c r="JTM171" s="247"/>
      <c r="JTN171" s="247"/>
      <c r="JTO171" s="247"/>
      <c r="JTT171" s="247"/>
      <c r="JTU171" s="247"/>
      <c r="JTV171" s="247"/>
      <c r="JTW171" s="247"/>
      <c r="JUB171" s="247"/>
      <c r="JUC171" s="247"/>
      <c r="JUD171" s="247"/>
      <c r="JUE171" s="247"/>
      <c r="JUJ171" s="247"/>
      <c r="JUK171" s="247"/>
      <c r="JUL171" s="247"/>
      <c r="JUM171" s="247"/>
      <c r="JUR171" s="247"/>
      <c r="JUS171" s="247"/>
      <c r="JUT171" s="247"/>
      <c r="JUU171" s="247"/>
      <c r="JUZ171" s="247"/>
      <c r="JVA171" s="247"/>
      <c r="JVB171" s="247"/>
      <c r="JVC171" s="247"/>
      <c r="JVH171" s="247"/>
      <c r="JVI171" s="247"/>
      <c r="JVJ171" s="247"/>
      <c r="JVK171" s="247"/>
      <c r="JVP171" s="247"/>
      <c r="JVQ171" s="247"/>
      <c r="JVR171" s="247"/>
      <c r="JVS171" s="247"/>
      <c r="JVX171" s="247"/>
      <c r="JVY171" s="247"/>
      <c r="JVZ171" s="247"/>
      <c r="JWA171" s="247"/>
      <c r="JWF171" s="247"/>
      <c r="JWG171" s="247"/>
      <c r="JWH171" s="247"/>
      <c r="JWI171" s="247"/>
      <c r="JWN171" s="247"/>
      <c r="JWO171" s="247"/>
      <c r="JWP171" s="247"/>
      <c r="JWQ171" s="247"/>
      <c r="JWV171" s="247"/>
      <c r="JWW171" s="247"/>
      <c r="JWX171" s="247"/>
      <c r="JWY171" s="247"/>
      <c r="JXD171" s="247"/>
      <c r="JXE171" s="247"/>
      <c r="JXF171" s="247"/>
      <c r="JXG171" s="247"/>
      <c r="JXL171" s="247"/>
      <c r="JXM171" s="247"/>
      <c r="JXN171" s="247"/>
      <c r="JXO171" s="247"/>
      <c r="JXT171" s="247"/>
      <c r="JXU171" s="247"/>
      <c r="JXV171" s="247"/>
      <c r="JXW171" s="247"/>
      <c r="JYB171" s="247"/>
      <c r="JYC171" s="247"/>
      <c r="JYD171" s="247"/>
      <c r="JYE171" s="247"/>
      <c r="JYJ171" s="247"/>
      <c r="JYK171" s="247"/>
      <c r="JYL171" s="247"/>
      <c r="JYM171" s="247"/>
      <c r="JYR171" s="247"/>
      <c r="JYS171" s="247"/>
      <c r="JYT171" s="247"/>
      <c r="JYU171" s="247"/>
      <c r="JYZ171" s="247"/>
      <c r="JZA171" s="247"/>
      <c r="JZB171" s="247"/>
      <c r="JZC171" s="247"/>
      <c r="JZH171" s="247"/>
      <c r="JZI171" s="247"/>
      <c r="JZJ171" s="247"/>
      <c r="JZK171" s="247"/>
      <c r="JZP171" s="247"/>
      <c r="JZQ171" s="247"/>
      <c r="JZR171" s="247"/>
      <c r="JZS171" s="247"/>
      <c r="JZX171" s="247"/>
      <c r="JZY171" s="247"/>
      <c r="JZZ171" s="247"/>
      <c r="KAA171" s="247"/>
      <c r="KAF171" s="247"/>
      <c r="KAG171" s="247"/>
      <c r="KAH171" s="247"/>
      <c r="KAI171" s="247"/>
      <c r="KAN171" s="247"/>
      <c r="KAO171" s="247"/>
      <c r="KAP171" s="247"/>
      <c r="KAQ171" s="247"/>
      <c r="KAV171" s="247"/>
      <c r="KAW171" s="247"/>
      <c r="KAX171" s="247"/>
      <c r="KAY171" s="247"/>
      <c r="KBD171" s="247"/>
      <c r="KBE171" s="247"/>
      <c r="KBF171" s="247"/>
      <c r="KBG171" s="247"/>
      <c r="KBL171" s="247"/>
      <c r="KBM171" s="247"/>
      <c r="KBN171" s="247"/>
      <c r="KBO171" s="247"/>
      <c r="KBT171" s="247"/>
      <c r="KBU171" s="247"/>
      <c r="KBV171" s="247"/>
      <c r="KBW171" s="247"/>
      <c r="KCB171" s="247"/>
      <c r="KCC171" s="247"/>
      <c r="KCD171" s="247"/>
      <c r="KCE171" s="247"/>
      <c r="KCJ171" s="247"/>
      <c r="KCK171" s="247"/>
      <c r="KCL171" s="247"/>
      <c r="KCM171" s="247"/>
      <c r="KCR171" s="247"/>
      <c r="KCS171" s="247"/>
      <c r="KCT171" s="247"/>
      <c r="KCU171" s="247"/>
      <c r="KCZ171" s="247"/>
      <c r="KDA171" s="247"/>
      <c r="KDB171" s="247"/>
      <c r="KDC171" s="247"/>
      <c r="KDH171" s="247"/>
      <c r="KDI171" s="247"/>
      <c r="KDJ171" s="247"/>
      <c r="KDK171" s="247"/>
      <c r="KDP171" s="247"/>
      <c r="KDQ171" s="247"/>
      <c r="KDR171" s="247"/>
      <c r="KDS171" s="247"/>
      <c r="KDX171" s="247"/>
      <c r="KDY171" s="247"/>
      <c r="KDZ171" s="247"/>
      <c r="KEA171" s="247"/>
      <c r="KEF171" s="247"/>
      <c r="KEG171" s="247"/>
      <c r="KEH171" s="247"/>
      <c r="KEI171" s="247"/>
      <c r="KEN171" s="247"/>
      <c r="KEO171" s="247"/>
      <c r="KEP171" s="247"/>
      <c r="KEQ171" s="247"/>
      <c r="KEV171" s="247"/>
      <c r="KEW171" s="247"/>
      <c r="KEX171" s="247"/>
      <c r="KEY171" s="247"/>
      <c r="KFD171" s="247"/>
      <c r="KFE171" s="247"/>
      <c r="KFF171" s="247"/>
      <c r="KFG171" s="247"/>
      <c r="KFL171" s="247"/>
      <c r="KFM171" s="247"/>
      <c r="KFN171" s="247"/>
      <c r="KFO171" s="247"/>
      <c r="KFT171" s="247"/>
      <c r="KFU171" s="247"/>
      <c r="KFV171" s="247"/>
      <c r="KFW171" s="247"/>
      <c r="KGB171" s="247"/>
      <c r="KGC171" s="247"/>
      <c r="KGD171" s="247"/>
      <c r="KGE171" s="247"/>
      <c r="KGJ171" s="247"/>
      <c r="KGK171" s="247"/>
      <c r="KGL171" s="247"/>
      <c r="KGM171" s="247"/>
      <c r="KGR171" s="247"/>
      <c r="KGS171" s="247"/>
      <c r="KGT171" s="247"/>
      <c r="KGU171" s="247"/>
      <c r="KGZ171" s="247"/>
      <c r="KHA171" s="247"/>
      <c r="KHB171" s="247"/>
      <c r="KHC171" s="247"/>
      <c r="KHH171" s="247"/>
      <c r="KHI171" s="247"/>
      <c r="KHJ171" s="247"/>
      <c r="KHK171" s="247"/>
      <c r="KHP171" s="247"/>
      <c r="KHQ171" s="247"/>
      <c r="KHR171" s="247"/>
      <c r="KHS171" s="247"/>
      <c r="KHX171" s="247"/>
      <c r="KHY171" s="247"/>
      <c r="KHZ171" s="247"/>
      <c r="KIA171" s="247"/>
      <c r="KIF171" s="247"/>
      <c r="KIG171" s="247"/>
      <c r="KIH171" s="247"/>
      <c r="KII171" s="247"/>
      <c r="KIN171" s="247"/>
      <c r="KIO171" s="247"/>
      <c r="KIP171" s="247"/>
      <c r="KIQ171" s="247"/>
      <c r="KIV171" s="247"/>
      <c r="KIW171" s="247"/>
      <c r="KIX171" s="247"/>
      <c r="KIY171" s="247"/>
      <c r="KJD171" s="247"/>
      <c r="KJE171" s="247"/>
      <c r="KJF171" s="247"/>
      <c r="KJG171" s="247"/>
      <c r="KJL171" s="247"/>
      <c r="KJM171" s="247"/>
      <c r="KJN171" s="247"/>
      <c r="KJO171" s="247"/>
      <c r="KJT171" s="247"/>
      <c r="KJU171" s="247"/>
      <c r="KJV171" s="247"/>
      <c r="KJW171" s="247"/>
      <c r="KKB171" s="247"/>
      <c r="KKC171" s="247"/>
      <c r="KKD171" s="247"/>
      <c r="KKE171" s="247"/>
      <c r="KKJ171" s="247"/>
      <c r="KKK171" s="247"/>
      <c r="KKL171" s="247"/>
      <c r="KKM171" s="247"/>
      <c r="KKR171" s="247"/>
      <c r="KKS171" s="247"/>
      <c r="KKT171" s="247"/>
      <c r="KKU171" s="247"/>
      <c r="KKZ171" s="247"/>
      <c r="KLA171" s="247"/>
      <c r="KLB171" s="247"/>
      <c r="KLC171" s="247"/>
      <c r="KLH171" s="247"/>
      <c r="KLI171" s="247"/>
      <c r="KLJ171" s="247"/>
      <c r="KLK171" s="247"/>
      <c r="KLP171" s="247"/>
      <c r="KLQ171" s="247"/>
      <c r="KLR171" s="247"/>
      <c r="KLS171" s="247"/>
      <c r="KLX171" s="247"/>
      <c r="KLY171" s="247"/>
      <c r="KLZ171" s="247"/>
      <c r="KMA171" s="247"/>
      <c r="KMF171" s="247"/>
      <c r="KMG171" s="247"/>
      <c r="KMH171" s="247"/>
      <c r="KMI171" s="247"/>
      <c r="KMN171" s="247"/>
      <c r="KMO171" s="247"/>
      <c r="KMP171" s="247"/>
      <c r="KMQ171" s="247"/>
      <c r="KMV171" s="247"/>
      <c r="KMW171" s="247"/>
      <c r="KMX171" s="247"/>
      <c r="KMY171" s="247"/>
      <c r="KND171" s="247"/>
      <c r="KNE171" s="247"/>
      <c r="KNF171" s="247"/>
      <c r="KNG171" s="247"/>
      <c r="KNL171" s="247"/>
      <c r="KNM171" s="247"/>
      <c r="KNN171" s="247"/>
      <c r="KNO171" s="247"/>
      <c r="KNT171" s="247"/>
      <c r="KNU171" s="247"/>
      <c r="KNV171" s="247"/>
      <c r="KNW171" s="247"/>
      <c r="KOB171" s="247"/>
      <c r="KOC171" s="247"/>
      <c r="KOD171" s="247"/>
      <c r="KOE171" s="247"/>
      <c r="KOJ171" s="247"/>
      <c r="KOK171" s="247"/>
      <c r="KOL171" s="247"/>
      <c r="KOM171" s="247"/>
      <c r="KOR171" s="247"/>
      <c r="KOS171" s="247"/>
      <c r="KOT171" s="247"/>
      <c r="KOU171" s="247"/>
      <c r="KOZ171" s="247"/>
      <c r="KPA171" s="247"/>
      <c r="KPB171" s="247"/>
      <c r="KPC171" s="247"/>
      <c r="KPH171" s="247"/>
      <c r="KPI171" s="247"/>
      <c r="KPJ171" s="247"/>
      <c r="KPK171" s="247"/>
      <c r="KPP171" s="247"/>
      <c r="KPQ171" s="247"/>
      <c r="KPR171" s="247"/>
      <c r="KPS171" s="247"/>
      <c r="KPX171" s="247"/>
      <c r="KPY171" s="247"/>
      <c r="KPZ171" s="247"/>
      <c r="KQA171" s="247"/>
      <c r="KQF171" s="247"/>
      <c r="KQG171" s="247"/>
      <c r="KQH171" s="247"/>
      <c r="KQI171" s="247"/>
      <c r="KQN171" s="247"/>
      <c r="KQO171" s="247"/>
      <c r="KQP171" s="247"/>
      <c r="KQQ171" s="247"/>
      <c r="KQV171" s="247"/>
      <c r="KQW171" s="247"/>
      <c r="KQX171" s="247"/>
      <c r="KQY171" s="247"/>
      <c r="KRD171" s="247"/>
      <c r="KRE171" s="247"/>
      <c r="KRF171" s="247"/>
      <c r="KRG171" s="247"/>
      <c r="KRL171" s="247"/>
      <c r="KRM171" s="247"/>
      <c r="KRN171" s="247"/>
      <c r="KRO171" s="247"/>
      <c r="KRT171" s="247"/>
      <c r="KRU171" s="247"/>
      <c r="KRV171" s="247"/>
      <c r="KRW171" s="247"/>
      <c r="KSB171" s="247"/>
      <c r="KSC171" s="247"/>
      <c r="KSD171" s="247"/>
      <c r="KSE171" s="247"/>
      <c r="KSJ171" s="247"/>
      <c r="KSK171" s="247"/>
      <c r="KSL171" s="247"/>
      <c r="KSM171" s="247"/>
      <c r="KSR171" s="247"/>
      <c r="KSS171" s="247"/>
      <c r="KST171" s="247"/>
      <c r="KSU171" s="247"/>
      <c r="KSZ171" s="247"/>
      <c r="KTA171" s="247"/>
      <c r="KTB171" s="247"/>
      <c r="KTC171" s="247"/>
      <c r="KTH171" s="247"/>
      <c r="KTI171" s="247"/>
      <c r="KTJ171" s="247"/>
      <c r="KTK171" s="247"/>
      <c r="KTP171" s="247"/>
      <c r="KTQ171" s="247"/>
      <c r="KTR171" s="247"/>
      <c r="KTS171" s="247"/>
      <c r="KTX171" s="247"/>
      <c r="KTY171" s="247"/>
      <c r="KTZ171" s="247"/>
      <c r="KUA171" s="247"/>
      <c r="KUF171" s="247"/>
      <c r="KUG171" s="247"/>
      <c r="KUH171" s="247"/>
      <c r="KUI171" s="247"/>
      <c r="KUN171" s="247"/>
      <c r="KUO171" s="247"/>
      <c r="KUP171" s="247"/>
      <c r="KUQ171" s="247"/>
      <c r="KUV171" s="247"/>
      <c r="KUW171" s="247"/>
      <c r="KUX171" s="247"/>
      <c r="KUY171" s="247"/>
      <c r="KVD171" s="247"/>
      <c r="KVE171" s="247"/>
      <c r="KVF171" s="247"/>
      <c r="KVG171" s="247"/>
      <c r="KVL171" s="247"/>
      <c r="KVM171" s="247"/>
      <c r="KVN171" s="247"/>
      <c r="KVO171" s="247"/>
      <c r="KVT171" s="247"/>
      <c r="KVU171" s="247"/>
      <c r="KVV171" s="247"/>
      <c r="KVW171" s="247"/>
      <c r="KWB171" s="247"/>
      <c r="KWC171" s="247"/>
      <c r="KWD171" s="247"/>
      <c r="KWE171" s="247"/>
      <c r="KWJ171" s="247"/>
      <c r="KWK171" s="247"/>
      <c r="KWL171" s="247"/>
      <c r="KWM171" s="247"/>
      <c r="KWR171" s="247"/>
      <c r="KWS171" s="247"/>
      <c r="KWT171" s="247"/>
      <c r="KWU171" s="247"/>
      <c r="KWZ171" s="247"/>
      <c r="KXA171" s="247"/>
      <c r="KXB171" s="247"/>
      <c r="KXC171" s="247"/>
      <c r="KXH171" s="247"/>
      <c r="KXI171" s="247"/>
      <c r="KXJ171" s="247"/>
      <c r="KXK171" s="247"/>
      <c r="KXP171" s="247"/>
      <c r="KXQ171" s="247"/>
      <c r="KXR171" s="247"/>
      <c r="KXS171" s="247"/>
      <c r="KXX171" s="247"/>
      <c r="KXY171" s="247"/>
      <c r="KXZ171" s="247"/>
      <c r="KYA171" s="247"/>
      <c r="KYF171" s="247"/>
      <c r="KYG171" s="247"/>
      <c r="KYH171" s="247"/>
      <c r="KYI171" s="247"/>
      <c r="KYN171" s="247"/>
      <c r="KYO171" s="247"/>
      <c r="KYP171" s="247"/>
      <c r="KYQ171" s="247"/>
      <c r="KYV171" s="247"/>
      <c r="KYW171" s="247"/>
      <c r="KYX171" s="247"/>
      <c r="KYY171" s="247"/>
      <c r="KZD171" s="247"/>
      <c r="KZE171" s="247"/>
      <c r="KZF171" s="247"/>
      <c r="KZG171" s="247"/>
      <c r="KZL171" s="247"/>
      <c r="KZM171" s="247"/>
      <c r="KZN171" s="247"/>
      <c r="KZO171" s="247"/>
      <c r="KZT171" s="247"/>
      <c r="KZU171" s="247"/>
      <c r="KZV171" s="247"/>
      <c r="KZW171" s="247"/>
      <c r="LAB171" s="247"/>
      <c r="LAC171" s="247"/>
      <c r="LAD171" s="247"/>
      <c r="LAE171" s="247"/>
      <c r="LAJ171" s="247"/>
      <c r="LAK171" s="247"/>
      <c r="LAL171" s="247"/>
      <c r="LAM171" s="247"/>
      <c r="LAR171" s="247"/>
      <c r="LAS171" s="247"/>
      <c r="LAT171" s="247"/>
      <c r="LAU171" s="247"/>
      <c r="LAZ171" s="247"/>
      <c r="LBA171" s="247"/>
      <c r="LBB171" s="247"/>
      <c r="LBC171" s="247"/>
      <c r="LBH171" s="247"/>
      <c r="LBI171" s="247"/>
      <c r="LBJ171" s="247"/>
      <c r="LBK171" s="247"/>
      <c r="LBP171" s="247"/>
      <c r="LBQ171" s="247"/>
      <c r="LBR171" s="247"/>
      <c r="LBS171" s="247"/>
      <c r="LBX171" s="247"/>
      <c r="LBY171" s="247"/>
      <c r="LBZ171" s="247"/>
      <c r="LCA171" s="247"/>
      <c r="LCF171" s="247"/>
      <c r="LCG171" s="247"/>
      <c r="LCH171" s="247"/>
      <c r="LCI171" s="247"/>
      <c r="LCN171" s="247"/>
      <c r="LCO171" s="247"/>
      <c r="LCP171" s="247"/>
      <c r="LCQ171" s="247"/>
      <c r="LCV171" s="247"/>
      <c r="LCW171" s="247"/>
      <c r="LCX171" s="247"/>
      <c r="LCY171" s="247"/>
      <c r="LDD171" s="247"/>
      <c r="LDE171" s="247"/>
      <c r="LDF171" s="247"/>
      <c r="LDG171" s="247"/>
      <c r="LDL171" s="247"/>
      <c r="LDM171" s="247"/>
      <c r="LDN171" s="247"/>
      <c r="LDO171" s="247"/>
      <c r="LDT171" s="247"/>
      <c r="LDU171" s="247"/>
      <c r="LDV171" s="247"/>
      <c r="LDW171" s="247"/>
      <c r="LEB171" s="247"/>
      <c r="LEC171" s="247"/>
      <c r="LED171" s="247"/>
      <c r="LEE171" s="247"/>
      <c r="LEJ171" s="247"/>
      <c r="LEK171" s="247"/>
      <c r="LEL171" s="247"/>
      <c r="LEM171" s="247"/>
      <c r="LER171" s="247"/>
      <c r="LES171" s="247"/>
      <c r="LET171" s="247"/>
      <c r="LEU171" s="247"/>
      <c r="LEZ171" s="247"/>
      <c r="LFA171" s="247"/>
      <c r="LFB171" s="247"/>
      <c r="LFC171" s="247"/>
      <c r="LFH171" s="247"/>
      <c r="LFI171" s="247"/>
      <c r="LFJ171" s="247"/>
      <c r="LFK171" s="247"/>
      <c r="LFP171" s="247"/>
      <c r="LFQ171" s="247"/>
      <c r="LFR171" s="247"/>
      <c r="LFS171" s="247"/>
      <c r="LFX171" s="247"/>
      <c r="LFY171" s="247"/>
      <c r="LFZ171" s="247"/>
      <c r="LGA171" s="247"/>
      <c r="LGF171" s="247"/>
      <c r="LGG171" s="247"/>
      <c r="LGH171" s="247"/>
      <c r="LGI171" s="247"/>
      <c r="LGN171" s="247"/>
      <c r="LGO171" s="247"/>
      <c r="LGP171" s="247"/>
      <c r="LGQ171" s="247"/>
      <c r="LGV171" s="247"/>
      <c r="LGW171" s="247"/>
      <c r="LGX171" s="247"/>
      <c r="LGY171" s="247"/>
      <c r="LHD171" s="247"/>
      <c r="LHE171" s="247"/>
      <c r="LHF171" s="247"/>
      <c r="LHG171" s="247"/>
      <c r="LHL171" s="247"/>
      <c r="LHM171" s="247"/>
      <c r="LHN171" s="247"/>
      <c r="LHO171" s="247"/>
      <c r="LHT171" s="247"/>
      <c r="LHU171" s="247"/>
      <c r="LHV171" s="247"/>
      <c r="LHW171" s="247"/>
      <c r="LIB171" s="247"/>
      <c r="LIC171" s="247"/>
      <c r="LID171" s="247"/>
      <c r="LIE171" s="247"/>
      <c r="LIJ171" s="247"/>
      <c r="LIK171" s="247"/>
      <c r="LIL171" s="247"/>
      <c r="LIM171" s="247"/>
      <c r="LIR171" s="247"/>
      <c r="LIS171" s="247"/>
      <c r="LIT171" s="247"/>
      <c r="LIU171" s="247"/>
      <c r="LIZ171" s="247"/>
      <c r="LJA171" s="247"/>
      <c r="LJB171" s="247"/>
      <c r="LJC171" s="247"/>
      <c r="LJH171" s="247"/>
      <c r="LJI171" s="247"/>
      <c r="LJJ171" s="247"/>
      <c r="LJK171" s="247"/>
      <c r="LJP171" s="247"/>
      <c r="LJQ171" s="247"/>
      <c r="LJR171" s="247"/>
      <c r="LJS171" s="247"/>
      <c r="LJX171" s="247"/>
      <c r="LJY171" s="247"/>
      <c r="LJZ171" s="247"/>
      <c r="LKA171" s="247"/>
      <c r="LKF171" s="247"/>
      <c r="LKG171" s="247"/>
      <c r="LKH171" s="247"/>
      <c r="LKI171" s="247"/>
      <c r="LKN171" s="247"/>
      <c r="LKO171" s="247"/>
      <c r="LKP171" s="247"/>
      <c r="LKQ171" s="247"/>
      <c r="LKV171" s="247"/>
      <c r="LKW171" s="247"/>
      <c r="LKX171" s="247"/>
      <c r="LKY171" s="247"/>
      <c r="LLD171" s="247"/>
      <c r="LLE171" s="247"/>
      <c r="LLF171" s="247"/>
      <c r="LLG171" s="247"/>
      <c r="LLL171" s="247"/>
      <c r="LLM171" s="247"/>
      <c r="LLN171" s="247"/>
      <c r="LLO171" s="247"/>
      <c r="LLT171" s="247"/>
      <c r="LLU171" s="247"/>
      <c r="LLV171" s="247"/>
      <c r="LLW171" s="247"/>
      <c r="LMB171" s="247"/>
      <c r="LMC171" s="247"/>
      <c r="LMD171" s="247"/>
      <c r="LME171" s="247"/>
      <c r="LMJ171" s="247"/>
      <c r="LMK171" s="247"/>
      <c r="LML171" s="247"/>
      <c r="LMM171" s="247"/>
      <c r="LMR171" s="247"/>
      <c r="LMS171" s="247"/>
      <c r="LMT171" s="247"/>
      <c r="LMU171" s="247"/>
      <c r="LMZ171" s="247"/>
      <c r="LNA171" s="247"/>
      <c r="LNB171" s="247"/>
      <c r="LNC171" s="247"/>
      <c r="LNH171" s="247"/>
      <c r="LNI171" s="247"/>
      <c r="LNJ171" s="247"/>
      <c r="LNK171" s="247"/>
      <c r="LNP171" s="247"/>
      <c r="LNQ171" s="247"/>
      <c r="LNR171" s="247"/>
      <c r="LNS171" s="247"/>
      <c r="LNX171" s="247"/>
      <c r="LNY171" s="247"/>
      <c r="LNZ171" s="247"/>
      <c r="LOA171" s="247"/>
      <c r="LOF171" s="247"/>
      <c r="LOG171" s="247"/>
      <c r="LOH171" s="247"/>
      <c r="LOI171" s="247"/>
      <c r="LON171" s="247"/>
      <c r="LOO171" s="247"/>
      <c r="LOP171" s="247"/>
      <c r="LOQ171" s="247"/>
      <c r="LOV171" s="247"/>
      <c r="LOW171" s="247"/>
      <c r="LOX171" s="247"/>
      <c r="LOY171" s="247"/>
      <c r="LPD171" s="247"/>
      <c r="LPE171" s="247"/>
      <c r="LPF171" s="247"/>
      <c r="LPG171" s="247"/>
      <c r="LPL171" s="247"/>
      <c r="LPM171" s="247"/>
      <c r="LPN171" s="247"/>
      <c r="LPO171" s="247"/>
      <c r="LPT171" s="247"/>
      <c r="LPU171" s="247"/>
      <c r="LPV171" s="247"/>
      <c r="LPW171" s="247"/>
      <c r="LQB171" s="247"/>
      <c r="LQC171" s="247"/>
      <c r="LQD171" s="247"/>
      <c r="LQE171" s="247"/>
      <c r="LQJ171" s="247"/>
      <c r="LQK171" s="247"/>
      <c r="LQL171" s="247"/>
      <c r="LQM171" s="247"/>
      <c r="LQR171" s="247"/>
      <c r="LQS171" s="247"/>
      <c r="LQT171" s="247"/>
      <c r="LQU171" s="247"/>
      <c r="LQZ171" s="247"/>
      <c r="LRA171" s="247"/>
      <c r="LRB171" s="247"/>
      <c r="LRC171" s="247"/>
      <c r="LRH171" s="247"/>
      <c r="LRI171" s="247"/>
      <c r="LRJ171" s="247"/>
      <c r="LRK171" s="247"/>
      <c r="LRP171" s="247"/>
      <c r="LRQ171" s="247"/>
      <c r="LRR171" s="247"/>
      <c r="LRS171" s="247"/>
      <c r="LRX171" s="247"/>
      <c r="LRY171" s="247"/>
      <c r="LRZ171" s="247"/>
      <c r="LSA171" s="247"/>
      <c r="LSF171" s="247"/>
      <c r="LSG171" s="247"/>
      <c r="LSH171" s="247"/>
      <c r="LSI171" s="247"/>
      <c r="LSN171" s="247"/>
      <c r="LSO171" s="247"/>
      <c r="LSP171" s="247"/>
      <c r="LSQ171" s="247"/>
      <c r="LSV171" s="247"/>
      <c r="LSW171" s="247"/>
      <c r="LSX171" s="247"/>
      <c r="LSY171" s="247"/>
      <c r="LTD171" s="247"/>
      <c r="LTE171" s="247"/>
      <c r="LTF171" s="247"/>
      <c r="LTG171" s="247"/>
      <c r="LTL171" s="247"/>
      <c r="LTM171" s="247"/>
      <c r="LTN171" s="247"/>
      <c r="LTO171" s="247"/>
      <c r="LTT171" s="247"/>
      <c r="LTU171" s="247"/>
      <c r="LTV171" s="247"/>
      <c r="LTW171" s="247"/>
      <c r="LUB171" s="247"/>
      <c r="LUC171" s="247"/>
      <c r="LUD171" s="247"/>
      <c r="LUE171" s="247"/>
      <c r="LUJ171" s="247"/>
      <c r="LUK171" s="247"/>
      <c r="LUL171" s="247"/>
      <c r="LUM171" s="247"/>
      <c r="LUR171" s="247"/>
      <c r="LUS171" s="247"/>
      <c r="LUT171" s="247"/>
      <c r="LUU171" s="247"/>
      <c r="LUZ171" s="247"/>
      <c r="LVA171" s="247"/>
      <c r="LVB171" s="247"/>
      <c r="LVC171" s="247"/>
      <c r="LVH171" s="247"/>
      <c r="LVI171" s="247"/>
      <c r="LVJ171" s="247"/>
      <c r="LVK171" s="247"/>
      <c r="LVP171" s="247"/>
      <c r="LVQ171" s="247"/>
      <c r="LVR171" s="247"/>
      <c r="LVS171" s="247"/>
      <c r="LVX171" s="247"/>
      <c r="LVY171" s="247"/>
      <c r="LVZ171" s="247"/>
      <c r="LWA171" s="247"/>
      <c r="LWF171" s="247"/>
      <c r="LWG171" s="247"/>
      <c r="LWH171" s="247"/>
      <c r="LWI171" s="247"/>
      <c r="LWN171" s="247"/>
      <c r="LWO171" s="247"/>
      <c r="LWP171" s="247"/>
      <c r="LWQ171" s="247"/>
      <c r="LWV171" s="247"/>
      <c r="LWW171" s="247"/>
      <c r="LWX171" s="247"/>
      <c r="LWY171" s="247"/>
      <c r="LXD171" s="247"/>
      <c r="LXE171" s="247"/>
      <c r="LXF171" s="247"/>
      <c r="LXG171" s="247"/>
      <c r="LXL171" s="247"/>
      <c r="LXM171" s="247"/>
      <c r="LXN171" s="247"/>
      <c r="LXO171" s="247"/>
      <c r="LXT171" s="247"/>
      <c r="LXU171" s="247"/>
      <c r="LXV171" s="247"/>
      <c r="LXW171" s="247"/>
      <c r="LYB171" s="247"/>
      <c r="LYC171" s="247"/>
      <c r="LYD171" s="247"/>
      <c r="LYE171" s="247"/>
      <c r="LYJ171" s="247"/>
      <c r="LYK171" s="247"/>
      <c r="LYL171" s="247"/>
      <c r="LYM171" s="247"/>
      <c r="LYR171" s="247"/>
      <c r="LYS171" s="247"/>
      <c r="LYT171" s="247"/>
      <c r="LYU171" s="247"/>
      <c r="LYZ171" s="247"/>
      <c r="LZA171" s="247"/>
      <c r="LZB171" s="247"/>
      <c r="LZC171" s="247"/>
      <c r="LZH171" s="247"/>
      <c r="LZI171" s="247"/>
      <c r="LZJ171" s="247"/>
      <c r="LZK171" s="247"/>
      <c r="LZP171" s="247"/>
      <c r="LZQ171" s="247"/>
      <c r="LZR171" s="247"/>
      <c r="LZS171" s="247"/>
      <c r="LZX171" s="247"/>
      <c r="LZY171" s="247"/>
      <c r="LZZ171" s="247"/>
      <c r="MAA171" s="247"/>
      <c r="MAF171" s="247"/>
      <c r="MAG171" s="247"/>
      <c r="MAH171" s="247"/>
      <c r="MAI171" s="247"/>
      <c r="MAN171" s="247"/>
      <c r="MAO171" s="247"/>
      <c r="MAP171" s="247"/>
      <c r="MAQ171" s="247"/>
      <c r="MAV171" s="247"/>
      <c r="MAW171" s="247"/>
      <c r="MAX171" s="247"/>
      <c r="MAY171" s="247"/>
      <c r="MBD171" s="247"/>
      <c r="MBE171" s="247"/>
      <c r="MBF171" s="247"/>
      <c r="MBG171" s="247"/>
      <c r="MBL171" s="247"/>
      <c r="MBM171" s="247"/>
      <c r="MBN171" s="247"/>
      <c r="MBO171" s="247"/>
      <c r="MBT171" s="247"/>
      <c r="MBU171" s="247"/>
      <c r="MBV171" s="247"/>
      <c r="MBW171" s="247"/>
      <c r="MCB171" s="247"/>
      <c r="MCC171" s="247"/>
      <c r="MCD171" s="247"/>
      <c r="MCE171" s="247"/>
      <c r="MCJ171" s="247"/>
      <c r="MCK171" s="247"/>
      <c r="MCL171" s="247"/>
      <c r="MCM171" s="247"/>
      <c r="MCR171" s="247"/>
      <c r="MCS171" s="247"/>
      <c r="MCT171" s="247"/>
      <c r="MCU171" s="247"/>
      <c r="MCZ171" s="247"/>
      <c r="MDA171" s="247"/>
      <c r="MDB171" s="247"/>
      <c r="MDC171" s="247"/>
      <c r="MDH171" s="247"/>
      <c r="MDI171" s="247"/>
      <c r="MDJ171" s="247"/>
      <c r="MDK171" s="247"/>
      <c r="MDP171" s="247"/>
      <c r="MDQ171" s="247"/>
      <c r="MDR171" s="247"/>
      <c r="MDS171" s="247"/>
      <c r="MDX171" s="247"/>
      <c r="MDY171" s="247"/>
      <c r="MDZ171" s="247"/>
      <c r="MEA171" s="247"/>
      <c r="MEF171" s="247"/>
      <c r="MEG171" s="247"/>
      <c r="MEH171" s="247"/>
      <c r="MEI171" s="247"/>
      <c r="MEN171" s="247"/>
      <c r="MEO171" s="247"/>
      <c r="MEP171" s="247"/>
      <c r="MEQ171" s="247"/>
      <c r="MEV171" s="247"/>
      <c r="MEW171" s="247"/>
      <c r="MEX171" s="247"/>
      <c r="MEY171" s="247"/>
      <c r="MFD171" s="247"/>
      <c r="MFE171" s="247"/>
      <c r="MFF171" s="247"/>
      <c r="MFG171" s="247"/>
      <c r="MFL171" s="247"/>
      <c r="MFM171" s="247"/>
      <c r="MFN171" s="247"/>
      <c r="MFO171" s="247"/>
      <c r="MFT171" s="247"/>
      <c r="MFU171" s="247"/>
      <c r="MFV171" s="247"/>
      <c r="MFW171" s="247"/>
      <c r="MGB171" s="247"/>
      <c r="MGC171" s="247"/>
      <c r="MGD171" s="247"/>
      <c r="MGE171" s="247"/>
      <c r="MGJ171" s="247"/>
      <c r="MGK171" s="247"/>
      <c r="MGL171" s="247"/>
      <c r="MGM171" s="247"/>
      <c r="MGR171" s="247"/>
      <c r="MGS171" s="247"/>
      <c r="MGT171" s="247"/>
      <c r="MGU171" s="247"/>
      <c r="MGZ171" s="247"/>
      <c r="MHA171" s="247"/>
      <c r="MHB171" s="247"/>
      <c r="MHC171" s="247"/>
      <c r="MHH171" s="247"/>
      <c r="MHI171" s="247"/>
      <c r="MHJ171" s="247"/>
      <c r="MHK171" s="247"/>
      <c r="MHP171" s="247"/>
      <c r="MHQ171" s="247"/>
      <c r="MHR171" s="247"/>
      <c r="MHS171" s="247"/>
      <c r="MHX171" s="247"/>
      <c r="MHY171" s="247"/>
      <c r="MHZ171" s="247"/>
      <c r="MIA171" s="247"/>
      <c r="MIF171" s="247"/>
      <c r="MIG171" s="247"/>
      <c r="MIH171" s="247"/>
      <c r="MII171" s="247"/>
      <c r="MIN171" s="247"/>
      <c r="MIO171" s="247"/>
      <c r="MIP171" s="247"/>
      <c r="MIQ171" s="247"/>
      <c r="MIV171" s="247"/>
      <c r="MIW171" s="247"/>
      <c r="MIX171" s="247"/>
      <c r="MIY171" s="247"/>
      <c r="MJD171" s="247"/>
      <c r="MJE171" s="247"/>
      <c r="MJF171" s="247"/>
      <c r="MJG171" s="247"/>
      <c r="MJL171" s="247"/>
      <c r="MJM171" s="247"/>
      <c r="MJN171" s="247"/>
      <c r="MJO171" s="247"/>
      <c r="MJT171" s="247"/>
      <c r="MJU171" s="247"/>
      <c r="MJV171" s="247"/>
      <c r="MJW171" s="247"/>
      <c r="MKB171" s="247"/>
      <c r="MKC171" s="247"/>
      <c r="MKD171" s="247"/>
      <c r="MKE171" s="247"/>
      <c r="MKJ171" s="247"/>
      <c r="MKK171" s="247"/>
      <c r="MKL171" s="247"/>
      <c r="MKM171" s="247"/>
      <c r="MKR171" s="247"/>
      <c r="MKS171" s="247"/>
      <c r="MKT171" s="247"/>
      <c r="MKU171" s="247"/>
      <c r="MKZ171" s="247"/>
      <c r="MLA171" s="247"/>
      <c r="MLB171" s="247"/>
      <c r="MLC171" s="247"/>
      <c r="MLH171" s="247"/>
      <c r="MLI171" s="247"/>
      <c r="MLJ171" s="247"/>
      <c r="MLK171" s="247"/>
      <c r="MLP171" s="247"/>
      <c r="MLQ171" s="247"/>
      <c r="MLR171" s="247"/>
      <c r="MLS171" s="247"/>
      <c r="MLX171" s="247"/>
      <c r="MLY171" s="247"/>
      <c r="MLZ171" s="247"/>
      <c r="MMA171" s="247"/>
      <c r="MMF171" s="247"/>
      <c r="MMG171" s="247"/>
      <c r="MMH171" s="247"/>
      <c r="MMI171" s="247"/>
      <c r="MMN171" s="247"/>
      <c r="MMO171" s="247"/>
      <c r="MMP171" s="247"/>
      <c r="MMQ171" s="247"/>
      <c r="MMV171" s="247"/>
      <c r="MMW171" s="247"/>
      <c r="MMX171" s="247"/>
      <c r="MMY171" s="247"/>
      <c r="MND171" s="247"/>
      <c r="MNE171" s="247"/>
      <c r="MNF171" s="247"/>
      <c r="MNG171" s="247"/>
      <c r="MNL171" s="247"/>
      <c r="MNM171" s="247"/>
      <c r="MNN171" s="247"/>
      <c r="MNO171" s="247"/>
      <c r="MNT171" s="247"/>
      <c r="MNU171" s="247"/>
      <c r="MNV171" s="247"/>
      <c r="MNW171" s="247"/>
      <c r="MOB171" s="247"/>
      <c r="MOC171" s="247"/>
      <c r="MOD171" s="247"/>
      <c r="MOE171" s="247"/>
      <c r="MOJ171" s="247"/>
      <c r="MOK171" s="247"/>
      <c r="MOL171" s="247"/>
      <c r="MOM171" s="247"/>
      <c r="MOR171" s="247"/>
      <c r="MOS171" s="247"/>
      <c r="MOT171" s="247"/>
      <c r="MOU171" s="247"/>
      <c r="MOZ171" s="247"/>
      <c r="MPA171" s="247"/>
      <c r="MPB171" s="247"/>
      <c r="MPC171" s="247"/>
      <c r="MPH171" s="247"/>
      <c r="MPI171" s="247"/>
      <c r="MPJ171" s="247"/>
      <c r="MPK171" s="247"/>
      <c r="MPP171" s="247"/>
      <c r="MPQ171" s="247"/>
      <c r="MPR171" s="247"/>
      <c r="MPS171" s="247"/>
      <c r="MPX171" s="247"/>
      <c r="MPY171" s="247"/>
      <c r="MPZ171" s="247"/>
      <c r="MQA171" s="247"/>
      <c r="MQF171" s="247"/>
      <c r="MQG171" s="247"/>
      <c r="MQH171" s="247"/>
      <c r="MQI171" s="247"/>
      <c r="MQN171" s="247"/>
      <c r="MQO171" s="247"/>
      <c r="MQP171" s="247"/>
      <c r="MQQ171" s="247"/>
      <c r="MQV171" s="247"/>
      <c r="MQW171" s="247"/>
      <c r="MQX171" s="247"/>
      <c r="MQY171" s="247"/>
      <c r="MRD171" s="247"/>
      <c r="MRE171" s="247"/>
      <c r="MRF171" s="247"/>
      <c r="MRG171" s="247"/>
      <c r="MRL171" s="247"/>
      <c r="MRM171" s="247"/>
      <c r="MRN171" s="247"/>
      <c r="MRO171" s="247"/>
      <c r="MRT171" s="247"/>
      <c r="MRU171" s="247"/>
      <c r="MRV171" s="247"/>
      <c r="MRW171" s="247"/>
      <c r="MSB171" s="247"/>
      <c r="MSC171" s="247"/>
      <c r="MSD171" s="247"/>
      <c r="MSE171" s="247"/>
      <c r="MSJ171" s="247"/>
      <c r="MSK171" s="247"/>
      <c r="MSL171" s="247"/>
      <c r="MSM171" s="247"/>
      <c r="MSR171" s="247"/>
      <c r="MSS171" s="247"/>
      <c r="MST171" s="247"/>
      <c r="MSU171" s="247"/>
      <c r="MSZ171" s="247"/>
      <c r="MTA171" s="247"/>
      <c r="MTB171" s="247"/>
      <c r="MTC171" s="247"/>
      <c r="MTH171" s="247"/>
      <c r="MTI171" s="247"/>
      <c r="MTJ171" s="247"/>
      <c r="MTK171" s="247"/>
      <c r="MTP171" s="247"/>
      <c r="MTQ171" s="247"/>
      <c r="MTR171" s="247"/>
      <c r="MTS171" s="247"/>
      <c r="MTX171" s="247"/>
      <c r="MTY171" s="247"/>
      <c r="MTZ171" s="247"/>
      <c r="MUA171" s="247"/>
      <c r="MUF171" s="247"/>
      <c r="MUG171" s="247"/>
      <c r="MUH171" s="247"/>
      <c r="MUI171" s="247"/>
      <c r="MUN171" s="247"/>
      <c r="MUO171" s="247"/>
      <c r="MUP171" s="247"/>
      <c r="MUQ171" s="247"/>
      <c r="MUV171" s="247"/>
      <c r="MUW171" s="247"/>
      <c r="MUX171" s="247"/>
      <c r="MUY171" s="247"/>
      <c r="MVD171" s="247"/>
      <c r="MVE171" s="247"/>
      <c r="MVF171" s="247"/>
      <c r="MVG171" s="247"/>
      <c r="MVL171" s="247"/>
      <c r="MVM171" s="247"/>
      <c r="MVN171" s="247"/>
      <c r="MVO171" s="247"/>
      <c r="MVT171" s="247"/>
      <c r="MVU171" s="247"/>
      <c r="MVV171" s="247"/>
      <c r="MVW171" s="247"/>
      <c r="MWB171" s="247"/>
      <c r="MWC171" s="247"/>
      <c r="MWD171" s="247"/>
      <c r="MWE171" s="247"/>
      <c r="MWJ171" s="247"/>
      <c r="MWK171" s="247"/>
      <c r="MWL171" s="247"/>
      <c r="MWM171" s="247"/>
      <c r="MWR171" s="247"/>
      <c r="MWS171" s="247"/>
      <c r="MWT171" s="247"/>
      <c r="MWU171" s="247"/>
      <c r="MWZ171" s="247"/>
      <c r="MXA171" s="247"/>
      <c r="MXB171" s="247"/>
      <c r="MXC171" s="247"/>
      <c r="MXH171" s="247"/>
      <c r="MXI171" s="247"/>
      <c r="MXJ171" s="247"/>
      <c r="MXK171" s="247"/>
      <c r="MXP171" s="247"/>
      <c r="MXQ171" s="247"/>
      <c r="MXR171" s="247"/>
      <c r="MXS171" s="247"/>
      <c r="MXX171" s="247"/>
      <c r="MXY171" s="247"/>
      <c r="MXZ171" s="247"/>
      <c r="MYA171" s="247"/>
      <c r="MYF171" s="247"/>
      <c r="MYG171" s="247"/>
      <c r="MYH171" s="247"/>
      <c r="MYI171" s="247"/>
      <c r="MYN171" s="247"/>
      <c r="MYO171" s="247"/>
      <c r="MYP171" s="247"/>
      <c r="MYQ171" s="247"/>
      <c r="MYV171" s="247"/>
      <c r="MYW171" s="247"/>
      <c r="MYX171" s="247"/>
      <c r="MYY171" s="247"/>
      <c r="MZD171" s="247"/>
      <c r="MZE171" s="247"/>
      <c r="MZF171" s="247"/>
      <c r="MZG171" s="247"/>
      <c r="MZL171" s="247"/>
      <c r="MZM171" s="247"/>
      <c r="MZN171" s="247"/>
      <c r="MZO171" s="247"/>
      <c r="MZT171" s="247"/>
      <c r="MZU171" s="247"/>
      <c r="MZV171" s="247"/>
      <c r="MZW171" s="247"/>
      <c r="NAB171" s="247"/>
      <c r="NAC171" s="247"/>
      <c r="NAD171" s="247"/>
      <c r="NAE171" s="247"/>
      <c r="NAJ171" s="247"/>
      <c r="NAK171" s="247"/>
      <c r="NAL171" s="247"/>
      <c r="NAM171" s="247"/>
      <c r="NAR171" s="247"/>
      <c r="NAS171" s="247"/>
      <c r="NAT171" s="247"/>
      <c r="NAU171" s="247"/>
      <c r="NAZ171" s="247"/>
      <c r="NBA171" s="247"/>
      <c r="NBB171" s="247"/>
      <c r="NBC171" s="247"/>
      <c r="NBH171" s="247"/>
      <c r="NBI171" s="247"/>
      <c r="NBJ171" s="247"/>
      <c r="NBK171" s="247"/>
      <c r="NBP171" s="247"/>
      <c r="NBQ171" s="247"/>
      <c r="NBR171" s="247"/>
      <c r="NBS171" s="247"/>
      <c r="NBX171" s="247"/>
      <c r="NBY171" s="247"/>
      <c r="NBZ171" s="247"/>
      <c r="NCA171" s="247"/>
      <c r="NCF171" s="247"/>
      <c r="NCG171" s="247"/>
      <c r="NCH171" s="247"/>
      <c r="NCI171" s="247"/>
      <c r="NCN171" s="247"/>
      <c r="NCO171" s="247"/>
      <c r="NCP171" s="247"/>
      <c r="NCQ171" s="247"/>
      <c r="NCV171" s="247"/>
      <c r="NCW171" s="247"/>
      <c r="NCX171" s="247"/>
      <c r="NCY171" s="247"/>
      <c r="NDD171" s="247"/>
      <c r="NDE171" s="247"/>
      <c r="NDF171" s="247"/>
      <c r="NDG171" s="247"/>
      <c r="NDL171" s="247"/>
      <c r="NDM171" s="247"/>
      <c r="NDN171" s="247"/>
      <c r="NDO171" s="247"/>
      <c r="NDT171" s="247"/>
      <c r="NDU171" s="247"/>
      <c r="NDV171" s="247"/>
      <c r="NDW171" s="247"/>
      <c r="NEB171" s="247"/>
      <c r="NEC171" s="247"/>
      <c r="NED171" s="247"/>
      <c r="NEE171" s="247"/>
      <c r="NEJ171" s="247"/>
      <c r="NEK171" s="247"/>
      <c r="NEL171" s="247"/>
      <c r="NEM171" s="247"/>
      <c r="NER171" s="247"/>
      <c r="NES171" s="247"/>
      <c r="NET171" s="247"/>
      <c r="NEU171" s="247"/>
      <c r="NEZ171" s="247"/>
      <c r="NFA171" s="247"/>
      <c r="NFB171" s="247"/>
      <c r="NFC171" s="247"/>
      <c r="NFH171" s="247"/>
      <c r="NFI171" s="247"/>
      <c r="NFJ171" s="247"/>
      <c r="NFK171" s="247"/>
      <c r="NFP171" s="247"/>
      <c r="NFQ171" s="247"/>
      <c r="NFR171" s="247"/>
      <c r="NFS171" s="247"/>
      <c r="NFX171" s="247"/>
      <c r="NFY171" s="247"/>
      <c r="NFZ171" s="247"/>
      <c r="NGA171" s="247"/>
      <c r="NGF171" s="247"/>
      <c r="NGG171" s="247"/>
      <c r="NGH171" s="247"/>
      <c r="NGI171" s="247"/>
      <c r="NGN171" s="247"/>
      <c r="NGO171" s="247"/>
      <c r="NGP171" s="247"/>
      <c r="NGQ171" s="247"/>
      <c r="NGV171" s="247"/>
      <c r="NGW171" s="247"/>
      <c r="NGX171" s="247"/>
      <c r="NGY171" s="247"/>
      <c r="NHD171" s="247"/>
      <c r="NHE171" s="247"/>
      <c r="NHF171" s="247"/>
      <c r="NHG171" s="247"/>
      <c r="NHL171" s="247"/>
      <c r="NHM171" s="247"/>
      <c r="NHN171" s="247"/>
      <c r="NHO171" s="247"/>
      <c r="NHT171" s="247"/>
      <c r="NHU171" s="247"/>
      <c r="NHV171" s="247"/>
      <c r="NHW171" s="247"/>
      <c r="NIB171" s="247"/>
      <c r="NIC171" s="247"/>
      <c r="NID171" s="247"/>
      <c r="NIE171" s="247"/>
      <c r="NIJ171" s="247"/>
      <c r="NIK171" s="247"/>
      <c r="NIL171" s="247"/>
      <c r="NIM171" s="247"/>
      <c r="NIR171" s="247"/>
      <c r="NIS171" s="247"/>
      <c r="NIT171" s="247"/>
      <c r="NIU171" s="247"/>
      <c r="NIZ171" s="247"/>
      <c r="NJA171" s="247"/>
      <c r="NJB171" s="247"/>
      <c r="NJC171" s="247"/>
      <c r="NJH171" s="247"/>
      <c r="NJI171" s="247"/>
      <c r="NJJ171" s="247"/>
      <c r="NJK171" s="247"/>
      <c r="NJP171" s="247"/>
      <c r="NJQ171" s="247"/>
      <c r="NJR171" s="247"/>
      <c r="NJS171" s="247"/>
      <c r="NJX171" s="247"/>
      <c r="NJY171" s="247"/>
      <c r="NJZ171" s="247"/>
      <c r="NKA171" s="247"/>
      <c r="NKF171" s="247"/>
      <c r="NKG171" s="247"/>
      <c r="NKH171" s="247"/>
      <c r="NKI171" s="247"/>
      <c r="NKN171" s="247"/>
      <c r="NKO171" s="247"/>
      <c r="NKP171" s="247"/>
      <c r="NKQ171" s="247"/>
      <c r="NKV171" s="247"/>
      <c r="NKW171" s="247"/>
      <c r="NKX171" s="247"/>
      <c r="NKY171" s="247"/>
      <c r="NLD171" s="247"/>
      <c r="NLE171" s="247"/>
      <c r="NLF171" s="247"/>
      <c r="NLG171" s="247"/>
      <c r="NLL171" s="247"/>
      <c r="NLM171" s="247"/>
      <c r="NLN171" s="247"/>
      <c r="NLO171" s="247"/>
      <c r="NLT171" s="247"/>
      <c r="NLU171" s="247"/>
      <c r="NLV171" s="247"/>
      <c r="NLW171" s="247"/>
      <c r="NMB171" s="247"/>
      <c r="NMC171" s="247"/>
      <c r="NMD171" s="247"/>
      <c r="NME171" s="247"/>
      <c r="NMJ171" s="247"/>
      <c r="NMK171" s="247"/>
      <c r="NML171" s="247"/>
      <c r="NMM171" s="247"/>
      <c r="NMR171" s="247"/>
      <c r="NMS171" s="247"/>
      <c r="NMT171" s="247"/>
      <c r="NMU171" s="247"/>
      <c r="NMZ171" s="247"/>
      <c r="NNA171" s="247"/>
      <c r="NNB171" s="247"/>
      <c r="NNC171" s="247"/>
      <c r="NNH171" s="247"/>
      <c r="NNI171" s="247"/>
      <c r="NNJ171" s="247"/>
      <c r="NNK171" s="247"/>
      <c r="NNP171" s="247"/>
      <c r="NNQ171" s="247"/>
      <c r="NNR171" s="247"/>
      <c r="NNS171" s="247"/>
      <c r="NNX171" s="247"/>
      <c r="NNY171" s="247"/>
      <c r="NNZ171" s="247"/>
      <c r="NOA171" s="247"/>
      <c r="NOF171" s="247"/>
      <c r="NOG171" s="247"/>
      <c r="NOH171" s="247"/>
      <c r="NOI171" s="247"/>
      <c r="NON171" s="247"/>
      <c r="NOO171" s="247"/>
      <c r="NOP171" s="247"/>
      <c r="NOQ171" s="247"/>
      <c r="NOV171" s="247"/>
      <c r="NOW171" s="247"/>
      <c r="NOX171" s="247"/>
      <c r="NOY171" s="247"/>
      <c r="NPD171" s="247"/>
      <c r="NPE171" s="247"/>
      <c r="NPF171" s="247"/>
      <c r="NPG171" s="247"/>
      <c r="NPL171" s="247"/>
      <c r="NPM171" s="247"/>
      <c r="NPN171" s="247"/>
      <c r="NPO171" s="247"/>
      <c r="NPT171" s="247"/>
      <c r="NPU171" s="247"/>
      <c r="NPV171" s="247"/>
      <c r="NPW171" s="247"/>
      <c r="NQB171" s="247"/>
      <c r="NQC171" s="247"/>
      <c r="NQD171" s="247"/>
      <c r="NQE171" s="247"/>
      <c r="NQJ171" s="247"/>
      <c r="NQK171" s="247"/>
      <c r="NQL171" s="247"/>
      <c r="NQM171" s="247"/>
      <c r="NQR171" s="247"/>
      <c r="NQS171" s="247"/>
      <c r="NQT171" s="247"/>
      <c r="NQU171" s="247"/>
      <c r="NQZ171" s="247"/>
      <c r="NRA171" s="247"/>
      <c r="NRB171" s="247"/>
      <c r="NRC171" s="247"/>
      <c r="NRH171" s="247"/>
      <c r="NRI171" s="247"/>
      <c r="NRJ171" s="247"/>
      <c r="NRK171" s="247"/>
      <c r="NRP171" s="247"/>
      <c r="NRQ171" s="247"/>
      <c r="NRR171" s="247"/>
      <c r="NRS171" s="247"/>
      <c r="NRX171" s="247"/>
      <c r="NRY171" s="247"/>
      <c r="NRZ171" s="247"/>
      <c r="NSA171" s="247"/>
      <c r="NSF171" s="247"/>
      <c r="NSG171" s="247"/>
      <c r="NSH171" s="247"/>
      <c r="NSI171" s="247"/>
      <c r="NSN171" s="247"/>
      <c r="NSO171" s="247"/>
      <c r="NSP171" s="247"/>
      <c r="NSQ171" s="247"/>
      <c r="NSV171" s="247"/>
      <c r="NSW171" s="247"/>
      <c r="NSX171" s="247"/>
      <c r="NSY171" s="247"/>
      <c r="NTD171" s="247"/>
      <c r="NTE171" s="247"/>
      <c r="NTF171" s="247"/>
      <c r="NTG171" s="247"/>
      <c r="NTL171" s="247"/>
      <c r="NTM171" s="247"/>
      <c r="NTN171" s="247"/>
      <c r="NTO171" s="247"/>
      <c r="NTT171" s="247"/>
      <c r="NTU171" s="247"/>
      <c r="NTV171" s="247"/>
      <c r="NTW171" s="247"/>
      <c r="NUB171" s="247"/>
      <c r="NUC171" s="247"/>
      <c r="NUD171" s="247"/>
      <c r="NUE171" s="247"/>
      <c r="NUJ171" s="247"/>
      <c r="NUK171" s="247"/>
      <c r="NUL171" s="247"/>
      <c r="NUM171" s="247"/>
      <c r="NUR171" s="247"/>
      <c r="NUS171" s="247"/>
      <c r="NUT171" s="247"/>
      <c r="NUU171" s="247"/>
      <c r="NUZ171" s="247"/>
      <c r="NVA171" s="247"/>
      <c r="NVB171" s="247"/>
      <c r="NVC171" s="247"/>
      <c r="NVH171" s="247"/>
      <c r="NVI171" s="247"/>
      <c r="NVJ171" s="247"/>
      <c r="NVK171" s="247"/>
      <c r="NVP171" s="247"/>
      <c r="NVQ171" s="247"/>
      <c r="NVR171" s="247"/>
      <c r="NVS171" s="247"/>
      <c r="NVX171" s="247"/>
      <c r="NVY171" s="247"/>
      <c r="NVZ171" s="247"/>
      <c r="NWA171" s="247"/>
      <c r="NWF171" s="247"/>
      <c r="NWG171" s="247"/>
      <c r="NWH171" s="247"/>
      <c r="NWI171" s="247"/>
      <c r="NWN171" s="247"/>
      <c r="NWO171" s="247"/>
      <c r="NWP171" s="247"/>
      <c r="NWQ171" s="247"/>
      <c r="NWV171" s="247"/>
      <c r="NWW171" s="247"/>
      <c r="NWX171" s="247"/>
      <c r="NWY171" s="247"/>
      <c r="NXD171" s="247"/>
      <c r="NXE171" s="247"/>
      <c r="NXF171" s="247"/>
      <c r="NXG171" s="247"/>
      <c r="NXL171" s="247"/>
      <c r="NXM171" s="247"/>
      <c r="NXN171" s="247"/>
      <c r="NXO171" s="247"/>
      <c r="NXT171" s="247"/>
      <c r="NXU171" s="247"/>
      <c r="NXV171" s="247"/>
      <c r="NXW171" s="247"/>
      <c r="NYB171" s="247"/>
      <c r="NYC171" s="247"/>
      <c r="NYD171" s="247"/>
      <c r="NYE171" s="247"/>
      <c r="NYJ171" s="247"/>
      <c r="NYK171" s="247"/>
      <c r="NYL171" s="247"/>
      <c r="NYM171" s="247"/>
      <c r="NYR171" s="247"/>
      <c r="NYS171" s="247"/>
      <c r="NYT171" s="247"/>
      <c r="NYU171" s="247"/>
      <c r="NYZ171" s="247"/>
      <c r="NZA171" s="247"/>
      <c r="NZB171" s="247"/>
      <c r="NZC171" s="247"/>
      <c r="NZH171" s="247"/>
      <c r="NZI171" s="247"/>
      <c r="NZJ171" s="247"/>
      <c r="NZK171" s="247"/>
      <c r="NZP171" s="247"/>
      <c r="NZQ171" s="247"/>
      <c r="NZR171" s="247"/>
      <c r="NZS171" s="247"/>
      <c r="NZX171" s="247"/>
      <c r="NZY171" s="247"/>
      <c r="NZZ171" s="247"/>
      <c r="OAA171" s="247"/>
      <c r="OAF171" s="247"/>
      <c r="OAG171" s="247"/>
      <c r="OAH171" s="247"/>
      <c r="OAI171" s="247"/>
      <c r="OAN171" s="247"/>
      <c r="OAO171" s="247"/>
      <c r="OAP171" s="247"/>
      <c r="OAQ171" s="247"/>
      <c r="OAV171" s="247"/>
      <c r="OAW171" s="247"/>
      <c r="OAX171" s="247"/>
      <c r="OAY171" s="247"/>
      <c r="OBD171" s="247"/>
      <c r="OBE171" s="247"/>
      <c r="OBF171" s="247"/>
      <c r="OBG171" s="247"/>
      <c r="OBL171" s="247"/>
      <c r="OBM171" s="247"/>
      <c r="OBN171" s="247"/>
      <c r="OBO171" s="247"/>
      <c r="OBT171" s="247"/>
      <c r="OBU171" s="247"/>
      <c r="OBV171" s="247"/>
      <c r="OBW171" s="247"/>
      <c r="OCB171" s="247"/>
      <c r="OCC171" s="247"/>
      <c r="OCD171" s="247"/>
      <c r="OCE171" s="247"/>
      <c r="OCJ171" s="247"/>
      <c r="OCK171" s="247"/>
      <c r="OCL171" s="247"/>
      <c r="OCM171" s="247"/>
      <c r="OCR171" s="247"/>
      <c r="OCS171" s="247"/>
      <c r="OCT171" s="247"/>
      <c r="OCU171" s="247"/>
      <c r="OCZ171" s="247"/>
      <c r="ODA171" s="247"/>
      <c r="ODB171" s="247"/>
      <c r="ODC171" s="247"/>
      <c r="ODH171" s="247"/>
      <c r="ODI171" s="247"/>
      <c r="ODJ171" s="247"/>
      <c r="ODK171" s="247"/>
      <c r="ODP171" s="247"/>
      <c r="ODQ171" s="247"/>
      <c r="ODR171" s="247"/>
      <c r="ODS171" s="247"/>
      <c r="ODX171" s="247"/>
      <c r="ODY171" s="247"/>
      <c r="ODZ171" s="247"/>
      <c r="OEA171" s="247"/>
      <c r="OEF171" s="247"/>
      <c r="OEG171" s="247"/>
      <c r="OEH171" s="247"/>
      <c r="OEI171" s="247"/>
      <c r="OEN171" s="247"/>
      <c r="OEO171" s="247"/>
      <c r="OEP171" s="247"/>
      <c r="OEQ171" s="247"/>
      <c r="OEV171" s="247"/>
      <c r="OEW171" s="247"/>
      <c r="OEX171" s="247"/>
      <c r="OEY171" s="247"/>
      <c r="OFD171" s="247"/>
      <c r="OFE171" s="247"/>
      <c r="OFF171" s="247"/>
      <c r="OFG171" s="247"/>
      <c r="OFL171" s="247"/>
      <c r="OFM171" s="247"/>
      <c r="OFN171" s="247"/>
      <c r="OFO171" s="247"/>
      <c r="OFT171" s="247"/>
      <c r="OFU171" s="247"/>
      <c r="OFV171" s="247"/>
      <c r="OFW171" s="247"/>
      <c r="OGB171" s="247"/>
      <c r="OGC171" s="247"/>
      <c r="OGD171" s="247"/>
      <c r="OGE171" s="247"/>
      <c r="OGJ171" s="247"/>
      <c r="OGK171" s="247"/>
      <c r="OGL171" s="247"/>
      <c r="OGM171" s="247"/>
      <c r="OGR171" s="247"/>
      <c r="OGS171" s="247"/>
      <c r="OGT171" s="247"/>
      <c r="OGU171" s="247"/>
      <c r="OGZ171" s="247"/>
      <c r="OHA171" s="247"/>
      <c r="OHB171" s="247"/>
      <c r="OHC171" s="247"/>
      <c r="OHH171" s="247"/>
      <c r="OHI171" s="247"/>
      <c r="OHJ171" s="247"/>
      <c r="OHK171" s="247"/>
      <c r="OHP171" s="247"/>
      <c r="OHQ171" s="247"/>
      <c r="OHR171" s="247"/>
      <c r="OHS171" s="247"/>
      <c r="OHX171" s="247"/>
      <c r="OHY171" s="247"/>
      <c r="OHZ171" s="247"/>
      <c r="OIA171" s="247"/>
      <c r="OIF171" s="247"/>
      <c r="OIG171" s="247"/>
      <c r="OIH171" s="247"/>
      <c r="OII171" s="247"/>
      <c r="OIN171" s="247"/>
      <c r="OIO171" s="247"/>
      <c r="OIP171" s="247"/>
      <c r="OIQ171" s="247"/>
      <c r="OIV171" s="247"/>
      <c r="OIW171" s="247"/>
      <c r="OIX171" s="247"/>
      <c r="OIY171" s="247"/>
      <c r="OJD171" s="247"/>
      <c r="OJE171" s="247"/>
      <c r="OJF171" s="247"/>
      <c r="OJG171" s="247"/>
      <c r="OJL171" s="247"/>
      <c r="OJM171" s="247"/>
      <c r="OJN171" s="247"/>
      <c r="OJO171" s="247"/>
      <c r="OJT171" s="247"/>
      <c r="OJU171" s="247"/>
      <c r="OJV171" s="247"/>
      <c r="OJW171" s="247"/>
      <c r="OKB171" s="247"/>
      <c r="OKC171" s="247"/>
      <c r="OKD171" s="247"/>
      <c r="OKE171" s="247"/>
      <c r="OKJ171" s="247"/>
      <c r="OKK171" s="247"/>
      <c r="OKL171" s="247"/>
      <c r="OKM171" s="247"/>
      <c r="OKR171" s="247"/>
      <c r="OKS171" s="247"/>
      <c r="OKT171" s="247"/>
      <c r="OKU171" s="247"/>
      <c r="OKZ171" s="247"/>
      <c r="OLA171" s="247"/>
      <c r="OLB171" s="247"/>
      <c r="OLC171" s="247"/>
      <c r="OLH171" s="247"/>
      <c r="OLI171" s="247"/>
      <c r="OLJ171" s="247"/>
      <c r="OLK171" s="247"/>
      <c r="OLP171" s="247"/>
      <c r="OLQ171" s="247"/>
      <c r="OLR171" s="247"/>
      <c r="OLS171" s="247"/>
      <c r="OLX171" s="247"/>
      <c r="OLY171" s="247"/>
      <c r="OLZ171" s="247"/>
      <c r="OMA171" s="247"/>
      <c r="OMF171" s="247"/>
      <c r="OMG171" s="247"/>
      <c r="OMH171" s="247"/>
      <c r="OMI171" s="247"/>
      <c r="OMN171" s="247"/>
      <c r="OMO171" s="247"/>
      <c r="OMP171" s="247"/>
      <c r="OMQ171" s="247"/>
      <c r="OMV171" s="247"/>
      <c r="OMW171" s="247"/>
      <c r="OMX171" s="247"/>
      <c r="OMY171" s="247"/>
      <c r="OND171" s="247"/>
      <c r="ONE171" s="247"/>
      <c r="ONF171" s="247"/>
      <c r="ONG171" s="247"/>
      <c r="ONL171" s="247"/>
      <c r="ONM171" s="247"/>
      <c r="ONN171" s="247"/>
      <c r="ONO171" s="247"/>
      <c r="ONT171" s="247"/>
      <c r="ONU171" s="247"/>
      <c r="ONV171" s="247"/>
      <c r="ONW171" s="247"/>
      <c r="OOB171" s="247"/>
      <c r="OOC171" s="247"/>
      <c r="OOD171" s="247"/>
      <c r="OOE171" s="247"/>
      <c r="OOJ171" s="247"/>
      <c r="OOK171" s="247"/>
      <c r="OOL171" s="247"/>
      <c r="OOM171" s="247"/>
      <c r="OOR171" s="247"/>
      <c r="OOS171" s="247"/>
      <c r="OOT171" s="247"/>
      <c r="OOU171" s="247"/>
      <c r="OOZ171" s="247"/>
      <c r="OPA171" s="247"/>
      <c r="OPB171" s="247"/>
      <c r="OPC171" s="247"/>
      <c r="OPH171" s="247"/>
      <c r="OPI171" s="247"/>
      <c r="OPJ171" s="247"/>
      <c r="OPK171" s="247"/>
      <c r="OPP171" s="247"/>
      <c r="OPQ171" s="247"/>
      <c r="OPR171" s="247"/>
      <c r="OPS171" s="247"/>
      <c r="OPX171" s="247"/>
      <c r="OPY171" s="247"/>
      <c r="OPZ171" s="247"/>
      <c r="OQA171" s="247"/>
      <c r="OQF171" s="247"/>
      <c r="OQG171" s="247"/>
      <c r="OQH171" s="247"/>
      <c r="OQI171" s="247"/>
      <c r="OQN171" s="247"/>
      <c r="OQO171" s="247"/>
      <c r="OQP171" s="247"/>
      <c r="OQQ171" s="247"/>
      <c r="OQV171" s="247"/>
      <c r="OQW171" s="247"/>
      <c r="OQX171" s="247"/>
      <c r="OQY171" s="247"/>
      <c r="ORD171" s="247"/>
      <c r="ORE171" s="247"/>
      <c r="ORF171" s="247"/>
      <c r="ORG171" s="247"/>
      <c r="ORL171" s="247"/>
      <c r="ORM171" s="247"/>
      <c r="ORN171" s="247"/>
      <c r="ORO171" s="247"/>
      <c r="ORT171" s="247"/>
      <c r="ORU171" s="247"/>
      <c r="ORV171" s="247"/>
      <c r="ORW171" s="247"/>
      <c r="OSB171" s="247"/>
      <c r="OSC171" s="247"/>
      <c r="OSD171" s="247"/>
      <c r="OSE171" s="247"/>
      <c r="OSJ171" s="247"/>
      <c r="OSK171" s="247"/>
      <c r="OSL171" s="247"/>
      <c r="OSM171" s="247"/>
      <c r="OSR171" s="247"/>
      <c r="OSS171" s="247"/>
      <c r="OST171" s="247"/>
      <c r="OSU171" s="247"/>
      <c r="OSZ171" s="247"/>
      <c r="OTA171" s="247"/>
      <c r="OTB171" s="247"/>
      <c r="OTC171" s="247"/>
      <c r="OTH171" s="247"/>
      <c r="OTI171" s="247"/>
      <c r="OTJ171" s="247"/>
      <c r="OTK171" s="247"/>
      <c r="OTP171" s="247"/>
      <c r="OTQ171" s="247"/>
      <c r="OTR171" s="247"/>
      <c r="OTS171" s="247"/>
      <c r="OTX171" s="247"/>
      <c r="OTY171" s="247"/>
      <c r="OTZ171" s="247"/>
      <c r="OUA171" s="247"/>
      <c r="OUF171" s="247"/>
      <c r="OUG171" s="247"/>
      <c r="OUH171" s="247"/>
      <c r="OUI171" s="247"/>
      <c r="OUN171" s="247"/>
      <c r="OUO171" s="247"/>
      <c r="OUP171" s="247"/>
      <c r="OUQ171" s="247"/>
      <c r="OUV171" s="247"/>
      <c r="OUW171" s="247"/>
      <c r="OUX171" s="247"/>
      <c r="OUY171" s="247"/>
      <c r="OVD171" s="247"/>
      <c r="OVE171" s="247"/>
      <c r="OVF171" s="247"/>
      <c r="OVG171" s="247"/>
      <c r="OVL171" s="247"/>
      <c r="OVM171" s="247"/>
      <c r="OVN171" s="247"/>
      <c r="OVO171" s="247"/>
      <c r="OVT171" s="247"/>
      <c r="OVU171" s="247"/>
      <c r="OVV171" s="247"/>
      <c r="OVW171" s="247"/>
      <c r="OWB171" s="247"/>
      <c r="OWC171" s="247"/>
      <c r="OWD171" s="247"/>
      <c r="OWE171" s="247"/>
      <c r="OWJ171" s="247"/>
      <c r="OWK171" s="247"/>
      <c r="OWL171" s="247"/>
      <c r="OWM171" s="247"/>
      <c r="OWR171" s="247"/>
      <c r="OWS171" s="247"/>
      <c r="OWT171" s="247"/>
      <c r="OWU171" s="247"/>
      <c r="OWZ171" s="247"/>
      <c r="OXA171" s="247"/>
      <c r="OXB171" s="247"/>
      <c r="OXC171" s="247"/>
      <c r="OXH171" s="247"/>
      <c r="OXI171" s="247"/>
      <c r="OXJ171" s="247"/>
      <c r="OXK171" s="247"/>
      <c r="OXP171" s="247"/>
      <c r="OXQ171" s="247"/>
      <c r="OXR171" s="247"/>
      <c r="OXS171" s="247"/>
      <c r="OXX171" s="247"/>
      <c r="OXY171" s="247"/>
      <c r="OXZ171" s="247"/>
      <c r="OYA171" s="247"/>
      <c r="OYF171" s="247"/>
      <c r="OYG171" s="247"/>
      <c r="OYH171" s="247"/>
      <c r="OYI171" s="247"/>
      <c r="OYN171" s="247"/>
      <c r="OYO171" s="247"/>
      <c r="OYP171" s="247"/>
      <c r="OYQ171" s="247"/>
      <c r="OYV171" s="247"/>
      <c r="OYW171" s="247"/>
      <c r="OYX171" s="247"/>
      <c r="OYY171" s="247"/>
      <c r="OZD171" s="247"/>
      <c r="OZE171" s="247"/>
      <c r="OZF171" s="247"/>
      <c r="OZG171" s="247"/>
      <c r="OZL171" s="247"/>
      <c r="OZM171" s="247"/>
      <c r="OZN171" s="247"/>
      <c r="OZO171" s="247"/>
      <c r="OZT171" s="247"/>
      <c r="OZU171" s="247"/>
      <c r="OZV171" s="247"/>
      <c r="OZW171" s="247"/>
      <c r="PAB171" s="247"/>
      <c r="PAC171" s="247"/>
      <c r="PAD171" s="247"/>
      <c r="PAE171" s="247"/>
      <c r="PAJ171" s="247"/>
      <c r="PAK171" s="247"/>
      <c r="PAL171" s="247"/>
      <c r="PAM171" s="247"/>
      <c r="PAR171" s="247"/>
      <c r="PAS171" s="247"/>
      <c r="PAT171" s="247"/>
      <c r="PAU171" s="247"/>
      <c r="PAZ171" s="247"/>
      <c r="PBA171" s="247"/>
      <c r="PBB171" s="247"/>
      <c r="PBC171" s="247"/>
      <c r="PBH171" s="247"/>
      <c r="PBI171" s="247"/>
      <c r="PBJ171" s="247"/>
      <c r="PBK171" s="247"/>
      <c r="PBP171" s="247"/>
      <c r="PBQ171" s="247"/>
      <c r="PBR171" s="247"/>
      <c r="PBS171" s="247"/>
      <c r="PBX171" s="247"/>
      <c r="PBY171" s="247"/>
      <c r="PBZ171" s="247"/>
      <c r="PCA171" s="247"/>
      <c r="PCF171" s="247"/>
      <c r="PCG171" s="247"/>
      <c r="PCH171" s="247"/>
      <c r="PCI171" s="247"/>
      <c r="PCN171" s="247"/>
      <c r="PCO171" s="247"/>
      <c r="PCP171" s="247"/>
      <c r="PCQ171" s="247"/>
      <c r="PCV171" s="247"/>
      <c r="PCW171" s="247"/>
      <c r="PCX171" s="247"/>
      <c r="PCY171" s="247"/>
      <c r="PDD171" s="247"/>
      <c r="PDE171" s="247"/>
      <c r="PDF171" s="247"/>
      <c r="PDG171" s="247"/>
      <c r="PDL171" s="247"/>
      <c r="PDM171" s="247"/>
      <c r="PDN171" s="247"/>
      <c r="PDO171" s="247"/>
      <c r="PDT171" s="247"/>
      <c r="PDU171" s="247"/>
      <c r="PDV171" s="247"/>
      <c r="PDW171" s="247"/>
      <c r="PEB171" s="247"/>
      <c r="PEC171" s="247"/>
      <c r="PED171" s="247"/>
      <c r="PEE171" s="247"/>
      <c r="PEJ171" s="247"/>
      <c r="PEK171" s="247"/>
      <c r="PEL171" s="247"/>
      <c r="PEM171" s="247"/>
      <c r="PER171" s="247"/>
      <c r="PES171" s="247"/>
      <c r="PET171" s="247"/>
      <c r="PEU171" s="247"/>
      <c r="PEZ171" s="247"/>
      <c r="PFA171" s="247"/>
      <c r="PFB171" s="247"/>
      <c r="PFC171" s="247"/>
      <c r="PFH171" s="247"/>
      <c r="PFI171" s="247"/>
      <c r="PFJ171" s="247"/>
      <c r="PFK171" s="247"/>
      <c r="PFP171" s="247"/>
      <c r="PFQ171" s="247"/>
      <c r="PFR171" s="247"/>
      <c r="PFS171" s="247"/>
      <c r="PFX171" s="247"/>
      <c r="PFY171" s="247"/>
      <c r="PFZ171" s="247"/>
      <c r="PGA171" s="247"/>
      <c r="PGF171" s="247"/>
      <c r="PGG171" s="247"/>
      <c r="PGH171" s="247"/>
      <c r="PGI171" s="247"/>
      <c r="PGN171" s="247"/>
      <c r="PGO171" s="247"/>
      <c r="PGP171" s="247"/>
      <c r="PGQ171" s="247"/>
      <c r="PGV171" s="247"/>
      <c r="PGW171" s="247"/>
      <c r="PGX171" s="247"/>
      <c r="PGY171" s="247"/>
      <c r="PHD171" s="247"/>
      <c r="PHE171" s="247"/>
      <c r="PHF171" s="247"/>
      <c r="PHG171" s="247"/>
      <c r="PHL171" s="247"/>
      <c r="PHM171" s="247"/>
      <c r="PHN171" s="247"/>
      <c r="PHO171" s="247"/>
      <c r="PHT171" s="247"/>
      <c r="PHU171" s="247"/>
      <c r="PHV171" s="247"/>
      <c r="PHW171" s="247"/>
      <c r="PIB171" s="247"/>
      <c r="PIC171" s="247"/>
      <c r="PID171" s="247"/>
      <c r="PIE171" s="247"/>
      <c r="PIJ171" s="247"/>
      <c r="PIK171" s="247"/>
      <c r="PIL171" s="247"/>
      <c r="PIM171" s="247"/>
      <c r="PIR171" s="247"/>
      <c r="PIS171" s="247"/>
      <c r="PIT171" s="247"/>
      <c r="PIU171" s="247"/>
      <c r="PIZ171" s="247"/>
      <c r="PJA171" s="247"/>
      <c r="PJB171" s="247"/>
      <c r="PJC171" s="247"/>
      <c r="PJH171" s="247"/>
      <c r="PJI171" s="247"/>
      <c r="PJJ171" s="247"/>
      <c r="PJK171" s="247"/>
      <c r="PJP171" s="247"/>
      <c r="PJQ171" s="247"/>
      <c r="PJR171" s="247"/>
      <c r="PJS171" s="247"/>
      <c r="PJX171" s="247"/>
      <c r="PJY171" s="247"/>
      <c r="PJZ171" s="247"/>
      <c r="PKA171" s="247"/>
      <c r="PKF171" s="247"/>
      <c r="PKG171" s="247"/>
      <c r="PKH171" s="247"/>
      <c r="PKI171" s="247"/>
      <c r="PKN171" s="247"/>
      <c r="PKO171" s="247"/>
      <c r="PKP171" s="247"/>
      <c r="PKQ171" s="247"/>
      <c r="PKV171" s="247"/>
      <c r="PKW171" s="247"/>
      <c r="PKX171" s="247"/>
      <c r="PKY171" s="247"/>
      <c r="PLD171" s="247"/>
      <c r="PLE171" s="247"/>
      <c r="PLF171" s="247"/>
      <c r="PLG171" s="247"/>
      <c r="PLL171" s="247"/>
      <c r="PLM171" s="247"/>
      <c r="PLN171" s="247"/>
      <c r="PLO171" s="247"/>
      <c r="PLT171" s="247"/>
      <c r="PLU171" s="247"/>
      <c r="PLV171" s="247"/>
      <c r="PLW171" s="247"/>
      <c r="PMB171" s="247"/>
      <c r="PMC171" s="247"/>
      <c r="PMD171" s="247"/>
      <c r="PME171" s="247"/>
      <c r="PMJ171" s="247"/>
      <c r="PMK171" s="247"/>
      <c r="PML171" s="247"/>
      <c r="PMM171" s="247"/>
      <c r="PMR171" s="247"/>
      <c r="PMS171" s="247"/>
      <c r="PMT171" s="247"/>
      <c r="PMU171" s="247"/>
      <c r="PMZ171" s="247"/>
      <c r="PNA171" s="247"/>
      <c r="PNB171" s="247"/>
      <c r="PNC171" s="247"/>
      <c r="PNH171" s="247"/>
      <c r="PNI171" s="247"/>
      <c r="PNJ171" s="247"/>
      <c r="PNK171" s="247"/>
      <c r="PNP171" s="247"/>
      <c r="PNQ171" s="247"/>
      <c r="PNR171" s="247"/>
      <c r="PNS171" s="247"/>
      <c r="PNX171" s="247"/>
      <c r="PNY171" s="247"/>
      <c r="PNZ171" s="247"/>
      <c r="POA171" s="247"/>
      <c r="POF171" s="247"/>
      <c r="POG171" s="247"/>
      <c r="POH171" s="247"/>
      <c r="POI171" s="247"/>
      <c r="PON171" s="247"/>
      <c r="POO171" s="247"/>
      <c r="POP171" s="247"/>
      <c r="POQ171" s="247"/>
      <c r="POV171" s="247"/>
      <c r="POW171" s="247"/>
      <c r="POX171" s="247"/>
      <c r="POY171" s="247"/>
      <c r="PPD171" s="247"/>
      <c r="PPE171" s="247"/>
      <c r="PPF171" s="247"/>
      <c r="PPG171" s="247"/>
      <c r="PPL171" s="247"/>
      <c r="PPM171" s="247"/>
      <c r="PPN171" s="247"/>
      <c r="PPO171" s="247"/>
      <c r="PPT171" s="247"/>
      <c r="PPU171" s="247"/>
      <c r="PPV171" s="247"/>
      <c r="PPW171" s="247"/>
      <c r="PQB171" s="247"/>
      <c r="PQC171" s="247"/>
      <c r="PQD171" s="247"/>
      <c r="PQE171" s="247"/>
      <c r="PQJ171" s="247"/>
      <c r="PQK171" s="247"/>
      <c r="PQL171" s="247"/>
      <c r="PQM171" s="247"/>
      <c r="PQR171" s="247"/>
      <c r="PQS171" s="247"/>
      <c r="PQT171" s="247"/>
      <c r="PQU171" s="247"/>
      <c r="PQZ171" s="247"/>
      <c r="PRA171" s="247"/>
      <c r="PRB171" s="247"/>
      <c r="PRC171" s="247"/>
      <c r="PRH171" s="247"/>
      <c r="PRI171" s="247"/>
      <c r="PRJ171" s="247"/>
      <c r="PRK171" s="247"/>
      <c r="PRP171" s="247"/>
      <c r="PRQ171" s="247"/>
      <c r="PRR171" s="247"/>
      <c r="PRS171" s="247"/>
      <c r="PRX171" s="247"/>
      <c r="PRY171" s="247"/>
      <c r="PRZ171" s="247"/>
      <c r="PSA171" s="247"/>
      <c r="PSF171" s="247"/>
      <c r="PSG171" s="247"/>
      <c r="PSH171" s="247"/>
      <c r="PSI171" s="247"/>
      <c r="PSN171" s="247"/>
      <c r="PSO171" s="247"/>
      <c r="PSP171" s="247"/>
      <c r="PSQ171" s="247"/>
      <c r="PSV171" s="247"/>
      <c r="PSW171" s="247"/>
      <c r="PSX171" s="247"/>
      <c r="PSY171" s="247"/>
      <c r="PTD171" s="247"/>
      <c r="PTE171" s="247"/>
      <c r="PTF171" s="247"/>
      <c r="PTG171" s="247"/>
      <c r="PTL171" s="247"/>
      <c r="PTM171" s="247"/>
      <c r="PTN171" s="247"/>
      <c r="PTO171" s="247"/>
      <c r="PTT171" s="247"/>
      <c r="PTU171" s="247"/>
      <c r="PTV171" s="247"/>
      <c r="PTW171" s="247"/>
      <c r="PUB171" s="247"/>
      <c r="PUC171" s="247"/>
      <c r="PUD171" s="247"/>
      <c r="PUE171" s="247"/>
      <c r="PUJ171" s="247"/>
      <c r="PUK171" s="247"/>
      <c r="PUL171" s="247"/>
      <c r="PUM171" s="247"/>
      <c r="PUR171" s="247"/>
      <c r="PUS171" s="247"/>
      <c r="PUT171" s="247"/>
      <c r="PUU171" s="247"/>
      <c r="PUZ171" s="247"/>
      <c r="PVA171" s="247"/>
      <c r="PVB171" s="247"/>
      <c r="PVC171" s="247"/>
      <c r="PVH171" s="247"/>
      <c r="PVI171" s="247"/>
      <c r="PVJ171" s="247"/>
      <c r="PVK171" s="247"/>
      <c r="PVP171" s="247"/>
      <c r="PVQ171" s="247"/>
      <c r="PVR171" s="247"/>
      <c r="PVS171" s="247"/>
      <c r="PVX171" s="247"/>
      <c r="PVY171" s="247"/>
      <c r="PVZ171" s="247"/>
      <c r="PWA171" s="247"/>
      <c r="PWF171" s="247"/>
      <c r="PWG171" s="247"/>
      <c r="PWH171" s="247"/>
      <c r="PWI171" s="247"/>
      <c r="PWN171" s="247"/>
      <c r="PWO171" s="247"/>
      <c r="PWP171" s="247"/>
      <c r="PWQ171" s="247"/>
      <c r="PWV171" s="247"/>
      <c r="PWW171" s="247"/>
      <c r="PWX171" s="247"/>
      <c r="PWY171" s="247"/>
      <c r="PXD171" s="247"/>
      <c r="PXE171" s="247"/>
      <c r="PXF171" s="247"/>
      <c r="PXG171" s="247"/>
      <c r="PXL171" s="247"/>
      <c r="PXM171" s="247"/>
      <c r="PXN171" s="247"/>
      <c r="PXO171" s="247"/>
      <c r="PXT171" s="247"/>
      <c r="PXU171" s="247"/>
      <c r="PXV171" s="247"/>
      <c r="PXW171" s="247"/>
      <c r="PYB171" s="247"/>
      <c r="PYC171" s="247"/>
      <c r="PYD171" s="247"/>
      <c r="PYE171" s="247"/>
      <c r="PYJ171" s="247"/>
      <c r="PYK171" s="247"/>
      <c r="PYL171" s="247"/>
      <c r="PYM171" s="247"/>
      <c r="PYR171" s="247"/>
      <c r="PYS171" s="247"/>
      <c r="PYT171" s="247"/>
      <c r="PYU171" s="247"/>
      <c r="PYZ171" s="247"/>
      <c r="PZA171" s="247"/>
      <c r="PZB171" s="247"/>
      <c r="PZC171" s="247"/>
      <c r="PZH171" s="247"/>
      <c r="PZI171" s="247"/>
      <c r="PZJ171" s="247"/>
      <c r="PZK171" s="247"/>
      <c r="PZP171" s="247"/>
      <c r="PZQ171" s="247"/>
      <c r="PZR171" s="247"/>
      <c r="PZS171" s="247"/>
      <c r="PZX171" s="247"/>
      <c r="PZY171" s="247"/>
      <c r="PZZ171" s="247"/>
      <c r="QAA171" s="247"/>
      <c r="QAF171" s="247"/>
      <c r="QAG171" s="247"/>
      <c r="QAH171" s="247"/>
      <c r="QAI171" s="247"/>
      <c r="QAN171" s="247"/>
      <c r="QAO171" s="247"/>
      <c r="QAP171" s="247"/>
      <c r="QAQ171" s="247"/>
      <c r="QAV171" s="247"/>
      <c r="QAW171" s="247"/>
      <c r="QAX171" s="247"/>
      <c r="QAY171" s="247"/>
      <c r="QBD171" s="247"/>
      <c r="QBE171" s="247"/>
      <c r="QBF171" s="247"/>
      <c r="QBG171" s="247"/>
      <c r="QBL171" s="247"/>
      <c r="QBM171" s="247"/>
      <c r="QBN171" s="247"/>
      <c r="QBO171" s="247"/>
      <c r="QBT171" s="247"/>
      <c r="QBU171" s="247"/>
      <c r="QBV171" s="247"/>
      <c r="QBW171" s="247"/>
      <c r="QCB171" s="247"/>
      <c r="QCC171" s="247"/>
      <c r="QCD171" s="247"/>
      <c r="QCE171" s="247"/>
      <c r="QCJ171" s="247"/>
      <c r="QCK171" s="247"/>
      <c r="QCL171" s="247"/>
      <c r="QCM171" s="247"/>
      <c r="QCR171" s="247"/>
      <c r="QCS171" s="247"/>
      <c r="QCT171" s="247"/>
      <c r="QCU171" s="247"/>
      <c r="QCZ171" s="247"/>
      <c r="QDA171" s="247"/>
      <c r="QDB171" s="247"/>
      <c r="QDC171" s="247"/>
      <c r="QDH171" s="247"/>
      <c r="QDI171" s="247"/>
      <c r="QDJ171" s="247"/>
      <c r="QDK171" s="247"/>
      <c r="QDP171" s="247"/>
      <c r="QDQ171" s="247"/>
      <c r="QDR171" s="247"/>
      <c r="QDS171" s="247"/>
      <c r="QDX171" s="247"/>
      <c r="QDY171" s="247"/>
      <c r="QDZ171" s="247"/>
      <c r="QEA171" s="247"/>
      <c r="QEF171" s="247"/>
      <c r="QEG171" s="247"/>
      <c r="QEH171" s="247"/>
      <c r="QEI171" s="247"/>
      <c r="QEN171" s="247"/>
      <c r="QEO171" s="247"/>
      <c r="QEP171" s="247"/>
      <c r="QEQ171" s="247"/>
      <c r="QEV171" s="247"/>
      <c r="QEW171" s="247"/>
      <c r="QEX171" s="247"/>
      <c r="QEY171" s="247"/>
      <c r="QFD171" s="247"/>
      <c r="QFE171" s="247"/>
      <c r="QFF171" s="247"/>
      <c r="QFG171" s="247"/>
      <c r="QFL171" s="247"/>
      <c r="QFM171" s="247"/>
      <c r="QFN171" s="247"/>
      <c r="QFO171" s="247"/>
      <c r="QFT171" s="247"/>
      <c r="QFU171" s="247"/>
      <c r="QFV171" s="247"/>
      <c r="QFW171" s="247"/>
      <c r="QGB171" s="247"/>
      <c r="QGC171" s="247"/>
      <c r="QGD171" s="247"/>
      <c r="QGE171" s="247"/>
      <c r="QGJ171" s="247"/>
      <c r="QGK171" s="247"/>
      <c r="QGL171" s="247"/>
      <c r="QGM171" s="247"/>
      <c r="QGR171" s="247"/>
      <c r="QGS171" s="247"/>
      <c r="QGT171" s="247"/>
      <c r="QGU171" s="247"/>
      <c r="QGZ171" s="247"/>
      <c r="QHA171" s="247"/>
      <c r="QHB171" s="247"/>
      <c r="QHC171" s="247"/>
      <c r="QHH171" s="247"/>
      <c r="QHI171" s="247"/>
      <c r="QHJ171" s="247"/>
      <c r="QHK171" s="247"/>
      <c r="QHP171" s="247"/>
      <c r="QHQ171" s="247"/>
      <c r="QHR171" s="247"/>
      <c r="QHS171" s="247"/>
      <c r="QHX171" s="247"/>
      <c r="QHY171" s="247"/>
      <c r="QHZ171" s="247"/>
      <c r="QIA171" s="247"/>
      <c r="QIF171" s="247"/>
      <c r="QIG171" s="247"/>
      <c r="QIH171" s="247"/>
      <c r="QII171" s="247"/>
      <c r="QIN171" s="247"/>
      <c r="QIO171" s="247"/>
      <c r="QIP171" s="247"/>
      <c r="QIQ171" s="247"/>
      <c r="QIV171" s="247"/>
      <c r="QIW171" s="247"/>
      <c r="QIX171" s="247"/>
      <c r="QIY171" s="247"/>
      <c r="QJD171" s="247"/>
      <c r="QJE171" s="247"/>
      <c r="QJF171" s="247"/>
      <c r="QJG171" s="247"/>
      <c r="QJL171" s="247"/>
      <c r="QJM171" s="247"/>
      <c r="QJN171" s="247"/>
      <c r="QJO171" s="247"/>
      <c r="QJT171" s="247"/>
      <c r="QJU171" s="247"/>
      <c r="QJV171" s="247"/>
      <c r="QJW171" s="247"/>
      <c r="QKB171" s="247"/>
      <c r="QKC171" s="247"/>
      <c r="QKD171" s="247"/>
      <c r="QKE171" s="247"/>
      <c r="QKJ171" s="247"/>
      <c r="QKK171" s="247"/>
      <c r="QKL171" s="247"/>
      <c r="QKM171" s="247"/>
      <c r="QKR171" s="247"/>
      <c r="QKS171" s="247"/>
      <c r="QKT171" s="247"/>
      <c r="QKU171" s="247"/>
      <c r="QKZ171" s="247"/>
      <c r="QLA171" s="247"/>
      <c r="QLB171" s="247"/>
      <c r="QLC171" s="247"/>
      <c r="QLH171" s="247"/>
      <c r="QLI171" s="247"/>
      <c r="QLJ171" s="247"/>
      <c r="QLK171" s="247"/>
      <c r="QLP171" s="247"/>
      <c r="QLQ171" s="247"/>
      <c r="QLR171" s="247"/>
      <c r="QLS171" s="247"/>
      <c r="QLX171" s="247"/>
      <c r="QLY171" s="247"/>
      <c r="QLZ171" s="247"/>
      <c r="QMA171" s="247"/>
      <c r="QMF171" s="247"/>
      <c r="QMG171" s="247"/>
      <c r="QMH171" s="247"/>
      <c r="QMI171" s="247"/>
      <c r="QMN171" s="247"/>
      <c r="QMO171" s="247"/>
      <c r="QMP171" s="247"/>
      <c r="QMQ171" s="247"/>
      <c r="QMV171" s="247"/>
      <c r="QMW171" s="247"/>
      <c r="QMX171" s="247"/>
      <c r="QMY171" s="247"/>
      <c r="QND171" s="247"/>
      <c r="QNE171" s="247"/>
      <c r="QNF171" s="247"/>
      <c r="QNG171" s="247"/>
      <c r="QNL171" s="247"/>
      <c r="QNM171" s="247"/>
      <c r="QNN171" s="247"/>
      <c r="QNO171" s="247"/>
      <c r="QNT171" s="247"/>
      <c r="QNU171" s="247"/>
      <c r="QNV171" s="247"/>
      <c r="QNW171" s="247"/>
      <c r="QOB171" s="247"/>
      <c r="QOC171" s="247"/>
      <c r="QOD171" s="247"/>
      <c r="QOE171" s="247"/>
      <c r="QOJ171" s="247"/>
      <c r="QOK171" s="247"/>
      <c r="QOL171" s="247"/>
      <c r="QOM171" s="247"/>
      <c r="QOR171" s="247"/>
      <c r="QOS171" s="247"/>
      <c r="QOT171" s="247"/>
      <c r="QOU171" s="247"/>
      <c r="QOZ171" s="247"/>
      <c r="QPA171" s="247"/>
      <c r="QPB171" s="247"/>
      <c r="QPC171" s="247"/>
      <c r="QPH171" s="247"/>
      <c r="QPI171" s="247"/>
      <c r="QPJ171" s="247"/>
      <c r="QPK171" s="247"/>
      <c r="QPP171" s="247"/>
      <c r="QPQ171" s="247"/>
      <c r="QPR171" s="247"/>
      <c r="QPS171" s="247"/>
      <c r="QPX171" s="247"/>
      <c r="QPY171" s="247"/>
      <c r="QPZ171" s="247"/>
      <c r="QQA171" s="247"/>
      <c r="QQF171" s="247"/>
      <c r="QQG171" s="247"/>
      <c r="QQH171" s="247"/>
      <c r="QQI171" s="247"/>
      <c r="QQN171" s="247"/>
      <c r="QQO171" s="247"/>
      <c r="QQP171" s="247"/>
      <c r="QQQ171" s="247"/>
      <c r="QQV171" s="247"/>
      <c r="QQW171" s="247"/>
      <c r="QQX171" s="247"/>
      <c r="QQY171" s="247"/>
      <c r="QRD171" s="247"/>
      <c r="QRE171" s="247"/>
      <c r="QRF171" s="247"/>
      <c r="QRG171" s="247"/>
      <c r="QRL171" s="247"/>
      <c r="QRM171" s="247"/>
      <c r="QRN171" s="247"/>
      <c r="QRO171" s="247"/>
      <c r="QRT171" s="247"/>
      <c r="QRU171" s="247"/>
      <c r="QRV171" s="247"/>
      <c r="QRW171" s="247"/>
      <c r="QSB171" s="247"/>
      <c r="QSC171" s="247"/>
      <c r="QSD171" s="247"/>
      <c r="QSE171" s="247"/>
      <c r="QSJ171" s="247"/>
      <c r="QSK171" s="247"/>
      <c r="QSL171" s="247"/>
      <c r="QSM171" s="247"/>
      <c r="QSR171" s="247"/>
      <c r="QSS171" s="247"/>
      <c r="QST171" s="247"/>
      <c r="QSU171" s="247"/>
      <c r="QSZ171" s="247"/>
      <c r="QTA171" s="247"/>
      <c r="QTB171" s="247"/>
      <c r="QTC171" s="247"/>
      <c r="QTH171" s="247"/>
      <c r="QTI171" s="247"/>
      <c r="QTJ171" s="247"/>
      <c r="QTK171" s="247"/>
      <c r="QTP171" s="247"/>
      <c r="QTQ171" s="247"/>
      <c r="QTR171" s="247"/>
      <c r="QTS171" s="247"/>
      <c r="QTX171" s="247"/>
      <c r="QTY171" s="247"/>
      <c r="QTZ171" s="247"/>
      <c r="QUA171" s="247"/>
      <c r="QUF171" s="247"/>
      <c r="QUG171" s="247"/>
      <c r="QUH171" s="247"/>
      <c r="QUI171" s="247"/>
      <c r="QUN171" s="247"/>
      <c r="QUO171" s="247"/>
      <c r="QUP171" s="247"/>
      <c r="QUQ171" s="247"/>
      <c r="QUV171" s="247"/>
      <c r="QUW171" s="247"/>
      <c r="QUX171" s="247"/>
      <c r="QUY171" s="247"/>
      <c r="QVD171" s="247"/>
      <c r="QVE171" s="247"/>
      <c r="QVF171" s="247"/>
      <c r="QVG171" s="247"/>
      <c r="QVL171" s="247"/>
      <c r="QVM171" s="247"/>
      <c r="QVN171" s="247"/>
      <c r="QVO171" s="247"/>
      <c r="QVT171" s="247"/>
      <c r="QVU171" s="247"/>
      <c r="QVV171" s="247"/>
      <c r="QVW171" s="247"/>
      <c r="QWB171" s="247"/>
      <c r="QWC171" s="247"/>
      <c r="QWD171" s="247"/>
      <c r="QWE171" s="247"/>
      <c r="QWJ171" s="247"/>
      <c r="QWK171" s="247"/>
      <c r="QWL171" s="247"/>
      <c r="QWM171" s="247"/>
      <c r="QWR171" s="247"/>
      <c r="QWS171" s="247"/>
      <c r="QWT171" s="247"/>
      <c r="QWU171" s="247"/>
      <c r="QWZ171" s="247"/>
      <c r="QXA171" s="247"/>
      <c r="QXB171" s="247"/>
      <c r="QXC171" s="247"/>
      <c r="QXH171" s="247"/>
      <c r="QXI171" s="247"/>
      <c r="QXJ171" s="247"/>
      <c r="QXK171" s="247"/>
      <c r="QXP171" s="247"/>
      <c r="QXQ171" s="247"/>
      <c r="QXR171" s="247"/>
      <c r="QXS171" s="247"/>
      <c r="QXX171" s="247"/>
      <c r="QXY171" s="247"/>
      <c r="QXZ171" s="247"/>
      <c r="QYA171" s="247"/>
      <c r="QYF171" s="247"/>
      <c r="QYG171" s="247"/>
      <c r="QYH171" s="247"/>
      <c r="QYI171" s="247"/>
      <c r="QYN171" s="247"/>
      <c r="QYO171" s="247"/>
      <c r="QYP171" s="247"/>
      <c r="QYQ171" s="247"/>
      <c r="QYV171" s="247"/>
      <c r="QYW171" s="247"/>
      <c r="QYX171" s="247"/>
      <c r="QYY171" s="247"/>
      <c r="QZD171" s="247"/>
      <c r="QZE171" s="247"/>
      <c r="QZF171" s="247"/>
      <c r="QZG171" s="247"/>
      <c r="QZL171" s="247"/>
      <c r="QZM171" s="247"/>
      <c r="QZN171" s="247"/>
      <c r="QZO171" s="247"/>
      <c r="QZT171" s="247"/>
      <c r="QZU171" s="247"/>
      <c r="QZV171" s="247"/>
      <c r="QZW171" s="247"/>
      <c r="RAB171" s="247"/>
      <c r="RAC171" s="247"/>
      <c r="RAD171" s="247"/>
      <c r="RAE171" s="247"/>
      <c r="RAJ171" s="247"/>
      <c r="RAK171" s="247"/>
      <c r="RAL171" s="247"/>
      <c r="RAM171" s="247"/>
      <c r="RAR171" s="247"/>
      <c r="RAS171" s="247"/>
      <c r="RAT171" s="247"/>
      <c r="RAU171" s="247"/>
      <c r="RAZ171" s="247"/>
      <c r="RBA171" s="247"/>
      <c r="RBB171" s="247"/>
      <c r="RBC171" s="247"/>
      <c r="RBH171" s="247"/>
      <c r="RBI171" s="247"/>
      <c r="RBJ171" s="247"/>
      <c r="RBK171" s="247"/>
      <c r="RBP171" s="247"/>
      <c r="RBQ171" s="247"/>
      <c r="RBR171" s="247"/>
      <c r="RBS171" s="247"/>
      <c r="RBX171" s="247"/>
      <c r="RBY171" s="247"/>
      <c r="RBZ171" s="247"/>
      <c r="RCA171" s="247"/>
      <c r="RCF171" s="247"/>
      <c r="RCG171" s="247"/>
      <c r="RCH171" s="247"/>
      <c r="RCI171" s="247"/>
      <c r="RCN171" s="247"/>
      <c r="RCO171" s="247"/>
      <c r="RCP171" s="247"/>
      <c r="RCQ171" s="247"/>
      <c r="RCV171" s="247"/>
      <c r="RCW171" s="247"/>
      <c r="RCX171" s="247"/>
      <c r="RCY171" s="247"/>
      <c r="RDD171" s="247"/>
      <c r="RDE171" s="247"/>
      <c r="RDF171" s="247"/>
      <c r="RDG171" s="247"/>
      <c r="RDL171" s="247"/>
      <c r="RDM171" s="247"/>
      <c r="RDN171" s="247"/>
      <c r="RDO171" s="247"/>
      <c r="RDT171" s="247"/>
      <c r="RDU171" s="247"/>
      <c r="RDV171" s="247"/>
      <c r="RDW171" s="247"/>
      <c r="REB171" s="247"/>
      <c r="REC171" s="247"/>
      <c r="RED171" s="247"/>
      <c r="REE171" s="247"/>
      <c r="REJ171" s="247"/>
      <c r="REK171" s="247"/>
      <c r="REL171" s="247"/>
      <c r="REM171" s="247"/>
      <c r="RER171" s="247"/>
      <c r="RES171" s="247"/>
      <c r="RET171" s="247"/>
      <c r="REU171" s="247"/>
      <c r="REZ171" s="247"/>
      <c r="RFA171" s="247"/>
      <c r="RFB171" s="247"/>
      <c r="RFC171" s="247"/>
      <c r="RFH171" s="247"/>
      <c r="RFI171" s="247"/>
      <c r="RFJ171" s="247"/>
      <c r="RFK171" s="247"/>
      <c r="RFP171" s="247"/>
      <c r="RFQ171" s="247"/>
      <c r="RFR171" s="247"/>
      <c r="RFS171" s="247"/>
      <c r="RFX171" s="247"/>
      <c r="RFY171" s="247"/>
      <c r="RFZ171" s="247"/>
      <c r="RGA171" s="247"/>
      <c r="RGF171" s="247"/>
      <c r="RGG171" s="247"/>
      <c r="RGH171" s="247"/>
      <c r="RGI171" s="247"/>
      <c r="RGN171" s="247"/>
      <c r="RGO171" s="247"/>
      <c r="RGP171" s="247"/>
      <c r="RGQ171" s="247"/>
      <c r="RGV171" s="247"/>
      <c r="RGW171" s="247"/>
      <c r="RGX171" s="247"/>
      <c r="RGY171" s="247"/>
      <c r="RHD171" s="247"/>
      <c r="RHE171" s="247"/>
      <c r="RHF171" s="247"/>
      <c r="RHG171" s="247"/>
      <c r="RHL171" s="247"/>
      <c r="RHM171" s="247"/>
      <c r="RHN171" s="247"/>
      <c r="RHO171" s="247"/>
      <c r="RHT171" s="247"/>
      <c r="RHU171" s="247"/>
      <c r="RHV171" s="247"/>
      <c r="RHW171" s="247"/>
      <c r="RIB171" s="247"/>
      <c r="RIC171" s="247"/>
      <c r="RID171" s="247"/>
      <c r="RIE171" s="247"/>
      <c r="RIJ171" s="247"/>
      <c r="RIK171" s="247"/>
      <c r="RIL171" s="247"/>
      <c r="RIM171" s="247"/>
      <c r="RIR171" s="247"/>
      <c r="RIS171" s="247"/>
      <c r="RIT171" s="247"/>
      <c r="RIU171" s="247"/>
      <c r="RIZ171" s="247"/>
      <c r="RJA171" s="247"/>
      <c r="RJB171" s="247"/>
      <c r="RJC171" s="247"/>
      <c r="RJH171" s="247"/>
      <c r="RJI171" s="247"/>
      <c r="RJJ171" s="247"/>
      <c r="RJK171" s="247"/>
      <c r="RJP171" s="247"/>
      <c r="RJQ171" s="247"/>
      <c r="RJR171" s="247"/>
      <c r="RJS171" s="247"/>
      <c r="RJX171" s="247"/>
      <c r="RJY171" s="247"/>
      <c r="RJZ171" s="247"/>
      <c r="RKA171" s="247"/>
      <c r="RKF171" s="247"/>
      <c r="RKG171" s="247"/>
      <c r="RKH171" s="247"/>
      <c r="RKI171" s="247"/>
      <c r="RKN171" s="247"/>
      <c r="RKO171" s="247"/>
      <c r="RKP171" s="247"/>
      <c r="RKQ171" s="247"/>
      <c r="RKV171" s="247"/>
      <c r="RKW171" s="247"/>
      <c r="RKX171" s="247"/>
      <c r="RKY171" s="247"/>
      <c r="RLD171" s="247"/>
      <c r="RLE171" s="247"/>
      <c r="RLF171" s="247"/>
      <c r="RLG171" s="247"/>
      <c r="RLL171" s="247"/>
      <c r="RLM171" s="247"/>
      <c r="RLN171" s="247"/>
      <c r="RLO171" s="247"/>
      <c r="RLT171" s="247"/>
      <c r="RLU171" s="247"/>
      <c r="RLV171" s="247"/>
      <c r="RLW171" s="247"/>
      <c r="RMB171" s="247"/>
      <c r="RMC171" s="247"/>
      <c r="RMD171" s="247"/>
      <c r="RME171" s="247"/>
      <c r="RMJ171" s="247"/>
      <c r="RMK171" s="247"/>
      <c r="RML171" s="247"/>
      <c r="RMM171" s="247"/>
      <c r="RMR171" s="247"/>
      <c r="RMS171" s="247"/>
      <c r="RMT171" s="247"/>
      <c r="RMU171" s="247"/>
      <c r="RMZ171" s="247"/>
      <c r="RNA171" s="247"/>
      <c r="RNB171" s="247"/>
      <c r="RNC171" s="247"/>
      <c r="RNH171" s="247"/>
      <c r="RNI171" s="247"/>
      <c r="RNJ171" s="247"/>
      <c r="RNK171" s="247"/>
      <c r="RNP171" s="247"/>
      <c r="RNQ171" s="247"/>
      <c r="RNR171" s="247"/>
      <c r="RNS171" s="247"/>
      <c r="RNX171" s="247"/>
      <c r="RNY171" s="247"/>
      <c r="RNZ171" s="247"/>
      <c r="ROA171" s="247"/>
      <c r="ROF171" s="247"/>
      <c r="ROG171" s="247"/>
      <c r="ROH171" s="247"/>
      <c r="ROI171" s="247"/>
      <c r="RON171" s="247"/>
      <c r="ROO171" s="247"/>
      <c r="ROP171" s="247"/>
      <c r="ROQ171" s="247"/>
      <c r="ROV171" s="247"/>
      <c r="ROW171" s="247"/>
      <c r="ROX171" s="247"/>
      <c r="ROY171" s="247"/>
      <c r="RPD171" s="247"/>
      <c r="RPE171" s="247"/>
      <c r="RPF171" s="247"/>
      <c r="RPG171" s="247"/>
      <c r="RPL171" s="247"/>
      <c r="RPM171" s="247"/>
      <c r="RPN171" s="247"/>
      <c r="RPO171" s="247"/>
      <c r="RPT171" s="247"/>
      <c r="RPU171" s="247"/>
      <c r="RPV171" s="247"/>
      <c r="RPW171" s="247"/>
      <c r="RQB171" s="247"/>
      <c r="RQC171" s="247"/>
      <c r="RQD171" s="247"/>
      <c r="RQE171" s="247"/>
      <c r="RQJ171" s="247"/>
      <c r="RQK171" s="247"/>
      <c r="RQL171" s="247"/>
      <c r="RQM171" s="247"/>
      <c r="RQR171" s="247"/>
      <c r="RQS171" s="247"/>
      <c r="RQT171" s="247"/>
      <c r="RQU171" s="247"/>
      <c r="RQZ171" s="247"/>
      <c r="RRA171" s="247"/>
      <c r="RRB171" s="247"/>
      <c r="RRC171" s="247"/>
      <c r="RRH171" s="247"/>
      <c r="RRI171" s="247"/>
      <c r="RRJ171" s="247"/>
      <c r="RRK171" s="247"/>
      <c r="RRP171" s="247"/>
      <c r="RRQ171" s="247"/>
      <c r="RRR171" s="247"/>
      <c r="RRS171" s="247"/>
      <c r="RRX171" s="247"/>
      <c r="RRY171" s="247"/>
      <c r="RRZ171" s="247"/>
      <c r="RSA171" s="247"/>
      <c r="RSF171" s="247"/>
      <c r="RSG171" s="247"/>
      <c r="RSH171" s="247"/>
      <c r="RSI171" s="247"/>
      <c r="RSN171" s="247"/>
      <c r="RSO171" s="247"/>
      <c r="RSP171" s="247"/>
      <c r="RSQ171" s="247"/>
      <c r="RSV171" s="247"/>
      <c r="RSW171" s="247"/>
      <c r="RSX171" s="247"/>
      <c r="RSY171" s="247"/>
      <c r="RTD171" s="247"/>
      <c r="RTE171" s="247"/>
      <c r="RTF171" s="247"/>
      <c r="RTG171" s="247"/>
      <c r="RTL171" s="247"/>
      <c r="RTM171" s="247"/>
      <c r="RTN171" s="247"/>
      <c r="RTO171" s="247"/>
      <c r="RTT171" s="247"/>
      <c r="RTU171" s="247"/>
      <c r="RTV171" s="247"/>
      <c r="RTW171" s="247"/>
      <c r="RUB171" s="247"/>
      <c r="RUC171" s="247"/>
      <c r="RUD171" s="247"/>
      <c r="RUE171" s="247"/>
      <c r="RUJ171" s="247"/>
      <c r="RUK171" s="247"/>
      <c r="RUL171" s="247"/>
      <c r="RUM171" s="247"/>
      <c r="RUR171" s="247"/>
      <c r="RUS171" s="247"/>
      <c r="RUT171" s="247"/>
      <c r="RUU171" s="247"/>
      <c r="RUZ171" s="247"/>
      <c r="RVA171" s="247"/>
      <c r="RVB171" s="247"/>
      <c r="RVC171" s="247"/>
      <c r="RVH171" s="247"/>
      <c r="RVI171" s="247"/>
      <c r="RVJ171" s="247"/>
      <c r="RVK171" s="247"/>
      <c r="RVP171" s="247"/>
      <c r="RVQ171" s="247"/>
      <c r="RVR171" s="247"/>
      <c r="RVS171" s="247"/>
      <c r="RVX171" s="247"/>
      <c r="RVY171" s="247"/>
      <c r="RVZ171" s="247"/>
      <c r="RWA171" s="247"/>
      <c r="RWF171" s="247"/>
      <c r="RWG171" s="247"/>
      <c r="RWH171" s="247"/>
      <c r="RWI171" s="247"/>
      <c r="RWN171" s="247"/>
      <c r="RWO171" s="247"/>
      <c r="RWP171" s="247"/>
      <c r="RWQ171" s="247"/>
      <c r="RWV171" s="247"/>
      <c r="RWW171" s="247"/>
      <c r="RWX171" s="247"/>
      <c r="RWY171" s="247"/>
      <c r="RXD171" s="247"/>
      <c r="RXE171" s="247"/>
      <c r="RXF171" s="247"/>
      <c r="RXG171" s="247"/>
      <c r="RXL171" s="247"/>
      <c r="RXM171" s="247"/>
      <c r="RXN171" s="247"/>
      <c r="RXO171" s="247"/>
      <c r="RXT171" s="247"/>
      <c r="RXU171" s="247"/>
      <c r="RXV171" s="247"/>
      <c r="RXW171" s="247"/>
      <c r="RYB171" s="247"/>
      <c r="RYC171" s="247"/>
      <c r="RYD171" s="247"/>
      <c r="RYE171" s="247"/>
      <c r="RYJ171" s="247"/>
      <c r="RYK171" s="247"/>
      <c r="RYL171" s="247"/>
      <c r="RYM171" s="247"/>
      <c r="RYR171" s="247"/>
      <c r="RYS171" s="247"/>
      <c r="RYT171" s="247"/>
      <c r="RYU171" s="247"/>
      <c r="RYZ171" s="247"/>
      <c r="RZA171" s="247"/>
      <c r="RZB171" s="247"/>
      <c r="RZC171" s="247"/>
      <c r="RZH171" s="247"/>
      <c r="RZI171" s="247"/>
      <c r="RZJ171" s="247"/>
      <c r="RZK171" s="247"/>
      <c r="RZP171" s="247"/>
      <c r="RZQ171" s="247"/>
      <c r="RZR171" s="247"/>
      <c r="RZS171" s="247"/>
      <c r="RZX171" s="247"/>
      <c r="RZY171" s="247"/>
      <c r="RZZ171" s="247"/>
      <c r="SAA171" s="247"/>
      <c r="SAF171" s="247"/>
      <c r="SAG171" s="247"/>
      <c r="SAH171" s="247"/>
      <c r="SAI171" s="247"/>
      <c r="SAN171" s="247"/>
      <c r="SAO171" s="247"/>
      <c r="SAP171" s="247"/>
      <c r="SAQ171" s="247"/>
      <c r="SAV171" s="247"/>
      <c r="SAW171" s="247"/>
      <c r="SAX171" s="247"/>
      <c r="SAY171" s="247"/>
      <c r="SBD171" s="247"/>
      <c r="SBE171" s="247"/>
      <c r="SBF171" s="247"/>
      <c r="SBG171" s="247"/>
      <c r="SBL171" s="247"/>
      <c r="SBM171" s="247"/>
      <c r="SBN171" s="247"/>
      <c r="SBO171" s="247"/>
      <c r="SBT171" s="247"/>
      <c r="SBU171" s="247"/>
      <c r="SBV171" s="247"/>
      <c r="SBW171" s="247"/>
      <c r="SCB171" s="247"/>
      <c r="SCC171" s="247"/>
      <c r="SCD171" s="247"/>
      <c r="SCE171" s="247"/>
      <c r="SCJ171" s="247"/>
      <c r="SCK171" s="247"/>
      <c r="SCL171" s="247"/>
      <c r="SCM171" s="247"/>
      <c r="SCR171" s="247"/>
      <c r="SCS171" s="247"/>
      <c r="SCT171" s="247"/>
      <c r="SCU171" s="247"/>
      <c r="SCZ171" s="247"/>
      <c r="SDA171" s="247"/>
      <c r="SDB171" s="247"/>
      <c r="SDC171" s="247"/>
      <c r="SDH171" s="247"/>
      <c r="SDI171" s="247"/>
      <c r="SDJ171" s="247"/>
      <c r="SDK171" s="247"/>
      <c r="SDP171" s="247"/>
      <c r="SDQ171" s="247"/>
      <c r="SDR171" s="247"/>
      <c r="SDS171" s="247"/>
      <c r="SDX171" s="247"/>
      <c r="SDY171" s="247"/>
      <c r="SDZ171" s="247"/>
      <c r="SEA171" s="247"/>
      <c r="SEF171" s="247"/>
      <c r="SEG171" s="247"/>
      <c r="SEH171" s="247"/>
      <c r="SEI171" s="247"/>
      <c r="SEN171" s="247"/>
      <c r="SEO171" s="247"/>
      <c r="SEP171" s="247"/>
      <c r="SEQ171" s="247"/>
      <c r="SEV171" s="247"/>
      <c r="SEW171" s="247"/>
      <c r="SEX171" s="247"/>
      <c r="SEY171" s="247"/>
      <c r="SFD171" s="247"/>
      <c r="SFE171" s="247"/>
      <c r="SFF171" s="247"/>
      <c r="SFG171" s="247"/>
      <c r="SFL171" s="247"/>
      <c r="SFM171" s="247"/>
      <c r="SFN171" s="247"/>
      <c r="SFO171" s="247"/>
      <c r="SFT171" s="247"/>
      <c r="SFU171" s="247"/>
      <c r="SFV171" s="247"/>
      <c r="SFW171" s="247"/>
      <c r="SGB171" s="247"/>
      <c r="SGC171" s="247"/>
      <c r="SGD171" s="247"/>
      <c r="SGE171" s="247"/>
      <c r="SGJ171" s="247"/>
      <c r="SGK171" s="247"/>
      <c r="SGL171" s="247"/>
      <c r="SGM171" s="247"/>
      <c r="SGR171" s="247"/>
      <c r="SGS171" s="247"/>
      <c r="SGT171" s="247"/>
      <c r="SGU171" s="247"/>
      <c r="SGZ171" s="247"/>
      <c r="SHA171" s="247"/>
      <c r="SHB171" s="247"/>
      <c r="SHC171" s="247"/>
      <c r="SHH171" s="247"/>
      <c r="SHI171" s="247"/>
      <c r="SHJ171" s="247"/>
      <c r="SHK171" s="247"/>
      <c r="SHP171" s="247"/>
      <c r="SHQ171" s="247"/>
      <c r="SHR171" s="247"/>
      <c r="SHS171" s="247"/>
      <c r="SHX171" s="247"/>
      <c r="SHY171" s="247"/>
      <c r="SHZ171" s="247"/>
      <c r="SIA171" s="247"/>
      <c r="SIF171" s="247"/>
      <c r="SIG171" s="247"/>
      <c r="SIH171" s="247"/>
      <c r="SII171" s="247"/>
      <c r="SIN171" s="247"/>
      <c r="SIO171" s="247"/>
      <c r="SIP171" s="247"/>
      <c r="SIQ171" s="247"/>
      <c r="SIV171" s="247"/>
      <c r="SIW171" s="247"/>
      <c r="SIX171" s="247"/>
      <c r="SIY171" s="247"/>
      <c r="SJD171" s="247"/>
      <c r="SJE171" s="247"/>
      <c r="SJF171" s="247"/>
      <c r="SJG171" s="247"/>
      <c r="SJL171" s="247"/>
      <c r="SJM171" s="247"/>
      <c r="SJN171" s="247"/>
      <c r="SJO171" s="247"/>
      <c r="SJT171" s="247"/>
      <c r="SJU171" s="247"/>
      <c r="SJV171" s="247"/>
      <c r="SJW171" s="247"/>
      <c r="SKB171" s="247"/>
      <c r="SKC171" s="247"/>
      <c r="SKD171" s="247"/>
      <c r="SKE171" s="247"/>
      <c r="SKJ171" s="247"/>
      <c r="SKK171" s="247"/>
      <c r="SKL171" s="247"/>
      <c r="SKM171" s="247"/>
      <c r="SKR171" s="247"/>
      <c r="SKS171" s="247"/>
      <c r="SKT171" s="247"/>
      <c r="SKU171" s="247"/>
      <c r="SKZ171" s="247"/>
      <c r="SLA171" s="247"/>
      <c r="SLB171" s="247"/>
      <c r="SLC171" s="247"/>
      <c r="SLH171" s="247"/>
      <c r="SLI171" s="247"/>
      <c r="SLJ171" s="247"/>
      <c r="SLK171" s="247"/>
      <c r="SLP171" s="247"/>
      <c r="SLQ171" s="247"/>
      <c r="SLR171" s="247"/>
      <c r="SLS171" s="247"/>
      <c r="SLX171" s="247"/>
      <c r="SLY171" s="247"/>
      <c r="SLZ171" s="247"/>
      <c r="SMA171" s="247"/>
      <c r="SMF171" s="247"/>
      <c r="SMG171" s="247"/>
      <c r="SMH171" s="247"/>
      <c r="SMI171" s="247"/>
      <c r="SMN171" s="247"/>
      <c r="SMO171" s="247"/>
      <c r="SMP171" s="247"/>
      <c r="SMQ171" s="247"/>
      <c r="SMV171" s="247"/>
      <c r="SMW171" s="247"/>
      <c r="SMX171" s="247"/>
      <c r="SMY171" s="247"/>
      <c r="SND171" s="247"/>
      <c r="SNE171" s="247"/>
      <c r="SNF171" s="247"/>
      <c r="SNG171" s="247"/>
      <c r="SNL171" s="247"/>
      <c r="SNM171" s="247"/>
      <c r="SNN171" s="247"/>
      <c r="SNO171" s="247"/>
      <c r="SNT171" s="247"/>
      <c r="SNU171" s="247"/>
      <c r="SNV171" s="247"/>
      <c r="SNW171" s="247"/>
      <c r="SOB171" s="247"/>
      <c r="SOC171" s="247"/>
      <c r="SOD171" s="247"/>
      <c r="SOE171" s="247"/>
      <c r="SOJ171" s="247"/>
      <c r="SOK171" s="247"/>
      <c r="SOL171" s="247"/>
      <c r="SOM171" s="247"/>
      <c r="SOR171" s="247"/>
      <c r="SOS171" s="247"/>
      <c r="SOT171" s="247"/>
      <c r="SOU171" s="247"/>
      <c r="SOZ171" s="247"/>
      <c r="SPA171" s="247"/>
      <c r="SPB171" s="247"/>
      <c r="SPC171" s="247"/>
      <c r="SPH171" s="247"/>
      <c r="SPI171" s="247"/>
      <c r="SPJ171" s="247"/>
      <c r="SPK171" s="247"/>
      <c r="SPP171" s="247"/>
      <c r="SPQ171" s="247"/>
      <c r="SPR171" s="247"/>
      <c r="SPS171" s="247"/>
      <c r="SPX171" s="247"/>
      <c r="SPY171" s="247"/>
      <c r="SPZ171" s="247"/>
      <c r="SQA171" s="247"/>
      <c r="SQF171" s="247"/>
      <c r="SQG171" s="247"/>
      <c r="SQH171" s="247"/>
      <c r="SQI171" s="247"/>
      <c r="SQN171" s="247"/>
      <c r="SQO171" s="247"/>
      <c r="SQP171" s="247"/>
      <c r="SQQ171" s="247"/>
      <c r="SQV171" s="247"/>
      <c r="SQW171" s="247"/>
      <c r="SQX171" s="247"/>
      <c r="SQY171" s="247"/>
      <c r="SRD171" s="247"/>
      <c r="SRE171" s="247"/>
      <c r="SRF171" s="247"/>
      <c r="SRG171" s="247"/>
      <c r="SRL171" s="247"/>
      <c r="SRM171" s="247"/>
      <c r="SRN171" s="247"/>
      <c r="SRO171" s="247"/>
      <c r="SRT171" s="247"/>
      <c r="SRU171" s="247"/>
      <c r="SRV171" s="247"/>
      <c r="SRW171" s="247"/>
      <c r="SSB171" s="247"/>
      <c r="SSC171" s="247"/>
      <c r="SSD171" s="247"/>
      <c r="SSE171" s="247"/>
      <c r="SSJ171" s="247"/>
      <c r="SSK171" s="247"/>
      <c r="SSL171" s="247"/>
      <c r="SSM171" s="247"/>
      <c r="SSR171" s="247"/>
      <c r="SSS171" s="247"/>
      <c r="SST171" s="247"/>
      <c r="SSU171" s="247"/>
      <c r="SSZ171" s="247"/>
      <c r="STA171" s="247"/>
      <c r="STB171" s="247"/>
      <c r="STC171" s="247"/>
      <c r="STH171" s="247"/>
      <c r="STI171" s="247"/>
      <c r="STJ171" s="247"/>
      <c r="STK171" s="247"/>
      <c r="STP171" s="247"/>
      <c r="STQ171" s="247"/>
      <c r="STR171" s="247"/>
      <c r="STS171" s="247"/>
      <c r="STX171" s="247"/>
      <c r="STY171" s="247"/>
      <c r="STZ171" s="247"/>
      <c r="SUA171" s="247"/>
      <c r="SUF171" s="247"/>
      <c r="SUG171" s="247"/>
      <c r="SUH171" s="247"/>
      <c r="SUI171" s="247"/>
      <c r="SUN171" s="247"/>
      <c r="SUO171" s="247"/>
      <c r="SUP171" s="247"/>
      <c r="SUQ171" s="247"/>
      <c r="SUV171" s="247"/>
      <c r="SUW171" s="247"/>
      <c r="SUX171" s="247"/>
      <c r="SUY171" s="247"/>
      <c r="SVD171" s="247"/>
      <c r="SVE171" s="247"/>
      <c r="SVF171" s="247"/>
      <c r="SVG171" s="247"/>
      <c r="SVL171" s="247"/>
      <c r="SVM171" s="247"/>
      <c r="SVN171" s="247"/>
      <c r="SVO171" s="247"/>
      <c r="SVT171" s="247"/>
      <c r="SVU171" s="247"/>
      <c r="SVV171" s="247"/>
      <c r="SVW171" s="247"/>
      <c r="SWB171" s="247"/>
      <c r="SWC171" s="247"/>
      <c r="SWD171" s="247"/>
      <c r="SWE171" s="247"/>
      <c r="SWJ171" s="247"/>
      <c r="SWK171" s="247"/>
      <c r="SWL171" s="247"/>
      <c r="SWM171" s="247"/>
      <c r="SWR171" s="247"/>
      <c r="SWS171" s="247"/>
      <c r="SWT171" s="247"/>
      <c r="SWU171" s="247"/>
      <c r="SWZ171" s="247"/>
      <c r="SXA171" s="247"/>
      <c r="SXB171" s="247"/>
      <c r="SXC171" s="247"/>
      <c r="SXH171" s="247"/>
      <c r="SXI171" s="247"/>
      <c r="SXJ171" s="247"/>
      <c r="SXK171" s="247"/>
      <c r="SXP171" s="247"/>
      <c r="SXQ171" s="247"/>
      <c r="SXR171" s="247"/>
      <c r="SXS171" s="247"/>
      <c r="SXX171" s="247"/>
      <c r="SXY171" s="247"/>
      <c r="SXZ171" s="247"/>
      <c r="SYA171" s="247"/>
      <c r="SYF171" s="247"/>
      <c r="SYG171" s="247"/>
      <c r="SYH171" s="247"/>
      <c r="SYI171" s="247"/>
      <c r="SYN171" s="247"/>
      <c r="SYO171" s="247"/>
      <c r="SYP171" s="247"/>
      <c r="SYQ171" s="247"/>
      <c r="SYV171" s="247"/>
      <c r="SYW171" s="247"/>
      <c r="SYX171" s="247"/>
      <c r="SYY171" s="247"/>
      <c r="SZD171" s="247"/>
      <c r="SZE171" s="247"/>
      <c r="SZF171" s="247"/>
      <c r="SZG171" s="247"/>
      <c r="SZL171" s="247"/>
      <c r="SZM171" s="247"/>
      <c r="SZN171" s="247"/>
      <c r="SZO171" s="247"/>
      <c r="SZT171" s="247"/>
      <c r="SZU171" s="247"/>
      <c r="SZV171" s="247"/>
      <c r="SZW171" s="247"/>
      <c r="TAB171" s="247"/>
      <c r="TAC171" s="247"/>
      <c r="TAD171" s="247"/>
      <c r="TAE171" s="247"/>
      <c r="TAJ171" s="247"/>
      <c r="TAK171" s="247"/>
      <c r="TAL171" s="247"/>
      <c r="TAM171" s="247"/>
      <c r="TAR171" s="247"/>
      <c r="TAS171" s="247"/>
      <c r="TAT171" s="247"/>
      <c r="TAU171" s="247"/>
      <c r="TAZ171" s="247"/>
      <c r="TBA171" s="247"/>
      <c r="TBB171" s="247"/>
      <c r="TBC171" s="247"/>
      <c r="TBH171" s="247"/>
      <c r="TBI171" s="247"/>
      <c r="TBJ171" s="247"/>
      <c r="TBK171" s="247"/>
      <c r="TBP171" s="247"/>
      <c r="TBQ171" s="247"/>
      <c r="TBR171" s="247"/>
      <c r="TBS171" s="247"/>
      <c r="TBX171" s="247"/>
      <c r="TBY171" s="247"/>
      <c r="TBZ171" s="247"/>
      <c r="TCA171" s="247"/>
      <c r="TCF171" s="247"/>
      <c r="TCG171" s="247"/>
      <c r="TCH171" s="247"/>
      <c r="TCI171" s="247"/>
      <c r="TCN171" s="247"/>
      <c r="TCO171" s="247"/>
      <c r="TCP171" s="247"/>
      <c r="TCQ171" s="247"/>
      <c r="TCV171" s="247"/>
      <c r="TCW171" s="247"/>
      <c r="TCX171" s="247"/>
      <c r="TCY171" s="247"/>
      <c r="TDD171" s="247"/>
      <c r="TDE171" s="247"/>
      <c r="TDF171" s="247"/>
      <c r="TDG171" s="247"/>
      <c r="TDL171" s="247"/>
      <c r="TDM171" s="247"/>
      <c r="TDN171" s="247"/>
      <c r="TDO171" s="247"/>
      <c r="TDT171" s="247"/>
      <c r="TDU171" s="247"/>
      <c r="TDV171" s="247"/>
      <c r="TDW171" s="247"/>
      <c r="TEB171" s="247"/>
      <c r="TEC171" s="247"/>
      <c r="TED171" s="247"/>
      <c r="TEE171" s="247"/>
      <c r="TEJ171" s="247"/>
      <c r="TEK171" s="247"/>
      <c r="TEL171" s="247"/>
      <c r="TEM171" s="247"/>
      <c r="TER171" s="247"/>
      <c r="TES171" s="247"/>
      <c r="TET171" s="247"/>
      <c r="TEU171" s="247"/>
      <c r="TEZ171" s="247"/>
      <c r="TFA171" s="247"/>
      <c r="TFB171" s="247"/>
      <c r="TFC171" s="247"/>
      <c r="TFH171" s="247"/>
      <c r="TFI171" s="247"/>
      <c r="TFJ171" s="247"/>
      <c r="TFK171" s="247"/>
      <c r="TFP171" s="247"/>
      <c r="TFQ171" s="247"/>
      <c r="TFR171" s="247"/>
      <c r="TFS171" s="247"/>
      <c r="TFX171" s="247"/>
      <c r="TFY171" s="247"/>
      <c r="TFZ171" s="247"/>
      <c r="TGA171" s="247"/>
      <c r="TGF171" s="247"/>
      <c r="TGG171" s="247"/>
      <c r="TGH171" s="247"/>
      <c r="TGI171" s="247"/>
      <c r="TGN171" s="247"/>
      <c r="TGO171" s="247"/>
      <c r="TGP171" s="247"/>
      <c r="TGQ171" s="247"/>
      <c r="TGV171" s="247"/>
      <c r="TGW171" s="247"/>
      <c r="TGX171" s="247"/>
      <c r="TGY171" s="247"/>
      <c r="THD171" s="247"/>
      <c r="THE171" s="247"/>
      <c r="THF171" s="247"/>
      <c r="THG171" s="247"/>
      <c r="THL171" s="247"/>
      <c r="THM171" s="247"/>
      <c r="THN171" s="247"/>
      <c r="THO171" s="247"/>
      <c r="THT171" s="247"/>
      <c r="THU171" s="247"/>
      <c r="THV171" s="247"/>
      <c r="THW171" s="247"/>
      <c r="TIB171" s="247"/>
      <c r="TIC171" s="247"/>
      <c r="TID171" s="247"/>
      <c r="TIE171" s="247"/>
      <c r="TIJ171" s="247"/>
      <c r="TIK171" s="247"/>
      <c r="TIL171" s="247"/>
      <c r="TIM171" s="247"/>
      <c r="TIR171" s="247"/>
      <c r="TIS171" s="247"/>
      <c r="TIT171" s="247"/>
      <c r="TIU171" s="247"/>
      <c r="TIZ171" s="247"/>
      <c r="TJA171" s="247"/>
      <c r="TJB171" s="247"/>
      <c r="TJC171" s="247"/>
      <c r="TJH171" s="247"/>
      <c r="TJI171" s="247"/>
      <c r="TJJ171" s="247"/>
      <c r="TJK171" s="247"/>
      <c r="TJP171" s="247"/>
      <c r="TJQ171" s="247"/>
      <c r="TJR171" s="247"/>
      <c r="TJS171" s="247"/>
      <c r="TJX171" s="247"/>
      <c r="TJY171" s="247"/>
      <c r="TJZ171" s="247"/>
      <c r="TKA171" s="247"/>
      <c r="TKF171" s="247"/>
      <c r="TKG171" s="247"/>
      <c r="TKH171" s="247"/>
      <c r="TKI171" s="247"/>
      <c r="TKN171" s="247"/>
      <c r="TKO171" s="247"/>
      <c r="TKP171" s="247"/>
      <c r="TKQ171" s="247"/>
      <c r="TKV171" s="247"/>
      <c r="TKW171" s="247"/>
      <c r="TKX171" s="247"/>
      <c r="TKY171" s="247"/>
      <c r="TLD171" s="247"/>
      <c r="TLE171" s="247"/>
      <c r="TLF171" s="247"/>
      <c r="TLG171" s="247"/>
      <c r="TLL171" s="247"/>
      <c r="TLM171" s="247"/>
      <c r="TLN171" s="247"/>
      <c r="TLO171" s="247"/>
      <c r="TLT171" s="247"/>
      <c r="TLU171" s="247"/>
      <c r="TLV171" s="247"/>
      <c r="TLW171" s="247"/>
      <c r="TMB171" s="247"/>
      <c r="TMC171" s="247"/>
      <c r="TMD171" s="247"/>
      <c r="TME171" s="247"/>
      <c r="TMJ171" s="247"/>
      <c r="TMK171" s="247"/>
      <c r="TML171" s="247"/>
      <c r="TMM171" s="247"/>
      <c r="TMR171" s="247"/>
      <c r="TMS171" s="247"/>
      <c r="TMT171" s="247"/>
      <c r="TMU171" s="247"/>
      <c r="TMZ171" s="247"/>
      <c r="TNA171" s="247"/>
      <c r="TNB171" s="247"/>
      <c r="TNC171" s="247"/>
      <c r="TNH171" s="247"/>
      <c r="TNI171" s="247"/>
      <c r="TNJ171" s="247"/>
      <c r="TNK171" s="247"/>
      <c r="TNP171" s="247"/>
      <c r="TNQ171" s="247"/>
      <c r="TNR171" s="247"/>
      <c r="TNS171" s="247"/>
      <c r="TNX171" s="247"/>
      <c r="TNY171" s="247"/>
      <c r="TNZ171" s="247"/>
      <c r="TOA171" s="247"/>
      <c r="TOF171" s="247"/>
      <c r="TOG171" s="247"/>
      <c r="TOH171" s="247"/>
      <c r="TOI171" s="247"/>
      <c r="TON171" s="247"/>
      <c r="TOO171" s="247"/>
      <c r="TOP171" s="247"/>
      <c r="TOQ171" s="247"/>
      <c r="TOV171" s="247"/>
      <c r="TOW171" s="247"/>
      <c r="TOX171" s="247"/>
      <c r="TOY171" s="247"/>
      <c r="TPD171" s="247"/>
      <c r="TPE171" s="247"/>
      <c r="TPF171" s="247"/>
      <c r="TPG171" s="247"/>
      <c r="TPL171" s="247"/>
      <c r="TPM171" s="247"/>
      <c r="TPN171" s="247"/>
      <c r="TPO171" s="247"/>
      <c r="TPT171" s="247"/>
      <c r="TPU171" s="247"/>
      <c r="TPV171" s="247"/>
      <c r="TPW171" s="247"/>
      <c r="TQB171" s="247"/>
      <c r="TQC171" s="247"/>
      <c r="TQD171" s="247"/>
      <c r="TQE171" s="247"/>
      <c r="TQJ171" s="247"/>
      <c r="TQK171" s="247"/>
      <c r="TQL171" s="247"/>
      <c r="TQM171" s="247"/>
      <c r="TQR171" s="247"/>
      <c r="TQS171" s="247"/>
      <c r="TQT171" s="247"/>
      <c r="TQU171" s="247"/>
      <c r="TQZ171" s="247"/>
      <c r="TRA171" s="247"/>
      <c r="TRB171" s="247"/>
      <c r="TRC171" s="247"/>
      <c r="TRH171" s="247"/>
      <c r="TRI171" s="247"/>
      <c r="TRJ171" s="247"/>
      <c r="TRK171" s="247"/>
      <c r="TRP171" s="247"/>
      <c r="TRQ171" s="247"/>
      <c r="TRR171" s="247"/>
      <c r="TRS171" s="247"/>
      <c r="TRX171" s="247"/>
      <c r="TRY171" s="247"/>
      <c r="TRZ171" s="247"/>
      <c r="TSA171" s="247"/>
      <c r="TSF171" s="247"/>
      <c r="TSG171" s="247"/>
      <c r="TSH171" s="247"/>
      <c r="TSI171" s="247"/>
      <c r="TSN171" s="247"/>
      <c r="TSO171" s="247"/>
      <c r="TSP171" s="247"/>
      <c r="TSQ171" s="247"/>
      <c r="TSV171" s="247"/>
      <c r="TSW171" s="247"/>
      <c r="TSX171" s="247"/>
      <c r="TSY171" s="247"/>
      <c r="TTD171" s="247"/>
      <c r="TTE171" s="247"/>
      <c r="TTF171" s="247"/>
      <c r="TTG171" s="247"/>
      <c r="TTL171" s="247"/>
      <c r="TTM171" s="247"/>
      <c r="TTN171" s="247"/>
      <c r="TTO171" s="247"/>
      <c r="TTT171" s="247"/>
      <c r="TTU171" s="247"/>
      <c r="TTV171" s="247"/>
      <c r="TTW171" s="247"/>
      <c r="TUB171" s="247"/>
      <c r="TUC171" s="247"/>
      <c r="TUD171" s="247"/>
      <c r="TUE171" s="247"/>
      <c r="TUJ171" s="247"/>
      <c r="TUK171" s="247"/>
      <c r="TUL171" s="247"/>
      <c r="TUM171" s="247"/>
      <c r="TUR171" s="247"/>
      <c r="TUS171" s="247"/>
      <c r="TUT171" s="247"/>
      <c r="TUU171" s="247"/>
      <c r="TUZ171" s="247"/>
      <c r="TVA171" s="247"/>
      <c r="TVB171" s="247"/>
      <c r="TVC171" s="247"/>
      <c r="TVH171" s="247"/>
      <c r="TVI171" s="247"/>
      <c r="TVJ171" s="247"/>
      <c r="TVK171" s="247"/>
      <c r="TVP171" s="247"/>
      <c r="TVQ171" s="247"/>
      <c r="TVR171" s="247"/>
      <c r="TVS171" s="247"/>
      <c r="TVX171" s="247"/>
      <c r="TVY171" s="247"/>
      <c r="TVZ171" s="247"/>
      <c r="TWA171" s="247"/>
      <c r="TWF171" s="247"/>
      <c r="TWG171" s="247"/>
      <c r="TWH171" s="247"/>
      <c r="TWI171" s="247"/>
      <c r="TWN171" s="247"/>
      <c r="TWO171" s="247"/>
      <c r="TWP171" s="247"/>
      <c r="TWQ171" s="247"/>
      <c r="TWV171" s="247"/>
      <c r="TWW171" s="247"/>
      <c r="TWX171" s="247"/>
      <c r="TWY171" s="247"/>
      <c r="TXD171" s="247"/>
      <c r="TXE171" s="247"/>
      <c r="TXF171" s="247"/>
      <c r="TXG171" s="247"/>
      <c r="TXL171" s="247"/>
      <c r="TXM171" s="247"/>
      <c r="TXN171" s="247"/>
      <c r="TXO171" s="247"/>
      <c r="TXT171" s="247"/>
      <c r="TXU171" s="247"/>
      <c r="TXV171" s="247"/>
      <c r="TXW171" s="247"/>
      <c r="TYB171" s="247"/>
      <c r="TYC171" s="247"/>
      <c r="TYD171" s="247"/>
      <c r="TYE171" s="247"/>
      <c r="TYJ171" s="247"/>
      <c r="TYK171" s="247"/>
      <c r="TYL171" s="247"/>
      <c r="TYM171" s="247"/>
      <c r="TYR171" s="247"/>
      <c r="TYS171" s="247"/>
      <c r="TYT171" s="247"/>
      <c r="TYU171" s="247"/>
      <c r="TYZ171" s="247"/>
      <c r="TZA171" s="247"/>
      <c r="TZB171" s="247"/>
      <c r="TZC171" s="247"/>
      <c r="TZH171" s="247"/>
      <c r="TZI171" s="247"/>
      <c r="TZJ171" s="247"/>
      <c r="TZK171" s="247"/>
      <c r="TZP171" s="247"/>
      <c r="TZQ171" s="247"/>
      <c r="TZR171" s="247"/>
      <c r="TZS171" s="247"/>
      <c r="TZX171" s="247"/>
      <c r="TZY171" s="247"/>
      <c r="TZZ171" s="247"/>
      <c r="UAA171" s="247"/>
      <c r="UAF171" s="247"/>
      <c r="UAG171" s="247"/>
      <c r="UAH171" s="247"/>
      <c r="UAI171" s="247"/>
      <c r="UAN171" s="247"/>
      <c r="UAO171" s="247"/>
      <c r="UAP171" s="247"/>
      <c r="UAQ171" s="247"/>
      <c r="UAV171" s="247"/>
      <c r="UAW171" s="247"/>
      <c r="UAX171" s="247"/>
      <c r="UAY171" s="247"/>
      <c r="UBD171" s="247"/>
      <c r="UBE171" s="247"/>
      <c r="UBF171" s="247"/>
      <c r="UBG171" s="247"/>
      <c r="UBL171" s="247"/>
      <c r="UBM171" s="247"/>
      <c r="UBN171" s="247"/>
      <c r="UBO171" s="247"/>
      <c r="UBT171" s="247"/>
      <c r="UBU171" s="247"/>
      <c r="UBV171" s="247"/>
      <c r="UBW171" s="247"/>
      <c r="UCB171" s="247"/>
      <c r="UCC171" s="247"/>
      <c r="UCD171" s="247"/>
      <c r="UCE171" s="247"/>
      <c r="UCJ171" s="247"/>
      <c r="UCK171" s="247"/>
      <c r="UCL171" s="247"/>
      <c r="UCM171" s="247"/>
      <c r="UCR171" s="247"/>
      <c r="UCS171" s="247"/>
      <c r="UCT171" s="247"/>
      <c r="UCU171" s="247"/>
      <c r="UCZ171" s="247"/>
      <c r="UDA171" s="247"/>
      <c r="UDB171" s="247"/>
      <c r="UDC171" s="247"/>
      <c r="UDH171" s="247"/>
      <c r="UDI171" s="247"/>
      <c r="UDJ171" s="247"/>
      <c r="UDK171" s="247"/>
      <c r="UDP171" s="247"/>
      <c r="UDQ171" s="247"/>
      <c r="UDR171" s="247"/>
      <c r="UDS171" s="247"/>
      <c r="UDX171" s="247"/>
      <c r="UDY171" s="247"/>
      <c r="UDZ171" s="247"/>
      <c r="UEA171" s="247"/>
      <c r="UEF171" s="247"/>
      <c r="UEG171" s="247"/>
      <c r="UEH171" s="247"/>
      <c r="UEI171" s="247"/>
      <c r="UEN171" s="247"/>
      <c r="UEO171" s="247"/>
      <c r="UEP171" s="247"/>
      <c r="UEQ171" s="247"/>
      <c r="UEV171" s="247"/>
      <c r="UEW171" s="247"/>
      <c r="UEX171" s="247"/>
      <c r="UEY171" s="247"/>
      <c r="UFD171" s="247"/>
      <c r="UFE171" s="247"/>
      <c r="UFF171" s="247"/>
      <c r="UFG171" s="247"/>
      <c r="UFL171" s="247"/>
      <c r="UFM171" s="247"/>
      <c r="UFN171" s="247"/>
      <c r="UFO171" s="247"/>
      <c r="UFT171" s="247"/>
      <c r="UFU171" s="247"/>
      <c r="UFV171" s="247"/>
      <c r="UFW171" s="247"/>
      <c r="UGB171" s="247"/>
      <c r="UGC171" s="247"/>
      <c r="UGD171" s="247"/>
      <c r="UGE171" s="247"/>
      <c r="UGJ171" s="247"/>
      <c r="UGK171" s="247"/>
      <c r="UGL171" s="247"/>
      <c r="UGM171" s="247"/>
      <c r="UGR171" s="247"/>
      <c r="UGS171" s="247"/>
      <c r="UGT171" s="247"/>
      <c r="UGU171" s="247"/>
      <c r="UGZ171" s="247"/>
      <c r="UHA171" s="247"/>
      <c r="UHB171" s="247"/>
      <c r="UHC171" s="247"/>
      <c r="UHH171" s="247"/>
      <c r="UHI171" s="247"/>
      <c r="UHJ171" s="247"/>
      <c r="UHK171" s="247"/>
      <c r="UHP171" s="247"/>
      <c r="UHQ171" s="247"/>
      <c r="UHR171" s="247"/>
      <c r="UHS171" s="247"/>
      <c r="UHX171" s="247"/>
      <c r="UHY171" s="247"/>
      <c r="UHZ171" s="247"/>
      <c r="UIA171" s="247"/>
      <c r="UIF171" s="247"/>
      <c r="UIG171" s="247"/>
      <c r="UIH171" s="247"/>
      <c r="UII171" s="247"/>
      <c r="UIN171" s="247"/>
      <c r="UIO171" s="247"/>
      <c r="UIP171" s="247"/>
      <c r="UIQ171" s="247"/>
      <c r="UIV171" s="247"/>
      <c r="UIW171" s="247"/>
      <c r="UIX171" s="247"/>
      <c r="UIY171" s="247"/>
      <c r="UJD171" s="247"/>
      <c r="UJE171" s="247"/>
      <c r="UJF171" s="247"/>
      <c r="UJG171" s="247"/>
      <c r="UJL171" s="247"/>
      <c r="UJM171" s="247"/>
      <c r="UJN171" s="247"/>
      <c r="UJO171" s="247"/>
      <c r="UJT171" s="247"/>
      <c r="UJU171" s="247"/>
      <c r="UJV171" s="247"/>
      <c r="UJW171" s="247"/>
      <c r="UKB171" s="247"/>
      <c r="UKC171" s="247"/>
      <c r="UKD171" s="247"/>
      <c r="UKE171" s="247"/>
      <c r="UKJ171" s="247"/>
      <c r="UKK171" s="247"/>
      <c r="UKL171" s="247"/>
      <c r="UKM171" s="247"/>
      <c r="UKR171" s="247"/>
      <c r="UKS171" s="247"/>
      <c r="UKT171" s="247"/>
      <c r="UKU171" s="247"/>
      <c r="UKZ171" s="247"/>
      <c r="ULA171" s="247"/>
      <c r="ULB171" s="247"/>
      <c r="ULC171" s="247"/>
      <c r="ULH171" s="247"/>
      <c r="ULI171" s="247"/>
      <c r="ULJ171" s="247"/>
      <c r="ULK171" s="247"/>
      <c r="ULP171" s="247"/>
      <c r="ULQ171" s="247"/>
      <c r="ULR171" s="247"/>
      <c r="ULS171" s="247"/>
      <c r="ULX171" s="247"/>
      <c r="ULY171" s="247"/>
      <c r="ULZ171" s="247"/>
      <c r="UMA171" s="247"/>
      <c r="UMF171" s="247"/>
      <c r="UMG171" s="247"/>
      <c r="UMH171" s="247"/>
      <c r="UMI171" s="247"/>
      <c r="UMN171" s="247"/>
      <c r="UMO171" s="247"/>
      <c r="UMP171" s="247"/>
      <c r="UMQ171" s="247"/>
      <c r="UMV171" s="247"/>
      <c r="UMW171" s="247"/>
      <c r="UMX171" s="247"/>
      <c r="UMY171" s="247"/>
      <c r="UND171" s="247"/>
      <c r="UNE171" s="247"/>
      <c r="UNF171" s="247"/>
      <c r="UNG171" s="247"/>
      <c r="UNL171" s="247"/>
      <c r="UNM171" s="247"/>
      <c r="UNN171" s="247"/>
      <c r="UNO171" s="247"/>
      <c r="UNT171" s="247"/>
      <c r="UNU171" s="247"/>
      <c r="UNV171" s="247"/>
      <c r="UNW171" s="247"/>
      <c r="UOB171" s="247"/>
      <c r="UOC171" s="247"/>
      <c r="UOD171" s="247"/>
      <c r="UOE171" s="247"/>
      <c r="UOJ171" s="247"/>
      <c r="UOK171" s="247"/>
      <c r="UOL171" s="247"/>
      <c r="UOM171" s="247"/>
      <c r="UOR171" s="247"/>
      <c r="UOS171" s="247"/>
      <c r="UOT171" s="247"/>
      <c r="UOU171" s="247"/>
      <c r="UOZ171" s="247"/>
      <c r="UPA171" s="247"/>
      <c r="UPB171" s="247"/>
      <c r="UPC171" s="247"/>
      <c r="UPH171" s="247"/>
      <c r="UPI171" s="247"/>
      <c r="UPJ171" s="247"/>
      <c r="UPK171" s="247"/>
      <c r="UPP171" s="247"/>
      <c r="UPQ171" s="247"/>
      <c r="UPR171" s="247"/>
      <c r="UPS171" s="247"/>
      <c r="UPX171" s="247"/>
      <c r="UPY171" s="247"/>
      <c r="UPZ171" s="247"/>
      <c r="UQA171" s="247"/>
      <c r="UQF171" s="247"/>
      <c r="UQG171" s="247"/>
      <c r="UQH171" s="247"/>
      <c r="UQI171" s="247"/>
      <c r="UQN171" s="247"/>
      <c r="UQO171" s="247"/>
      <c r="UQP171" s="247"/>
      <c r="UQQ171" s="247"/>
      <c r="UQV171" s="247"/>
      <c r="UQW171" s="247"/>
      <c r="UQX171" s="247"/>
      <c r="UQY171" s="247"/>
      <c r="URD171" s="247"/>
      <c r="URE171" s="247"/>
      <c r="URF171" s="247"/>
      <c r="URG171" s="247"/>
      <c r="URL171" s="247"/>
      <c r="URM171" s="247"/>
      <c r="URN171" s="247"/>
      <c r="URO171" s="247"/>
      <c r="URT171" s="247"/>
      <c r="URU171" s="247"/>
      <c r="URV171" s="247"/>
      <c r="URW171" s="247"/>
      <c r="USB171" s="247"/>
      <c r="USC171" s="247"/>
      <c r="USD171" s="247"/>
      <c r="USE171" s="247"/>
      <c r="USJ171" s="247"/>
      <c r="USK171" s="247"/>
      <c r="USL171" s="247"/>
      <c r="USM171" s="247"/>
      <c r="USR171" s="247"/>
      <c r="USS171" s="247"/>
      <c r="UST171" s="247"/>
      <c r="USU171" s="247"/>
      <c r="USZ171" s="247"/>
      <c r="UTA171" s="247"/>
      <c r="UTB171" s="247"/>
      <c r="UTC171" s="247"/>
      <c r="UTH171" s="247"/>
      <c r="UTI171" s="247"/>
      <c r="UTJ171" s="247"/>
      <c r="UTK171" s="247"/>
      <c r="UTP171" s="247"/>
      <c r="UTQ171" s="247"/>
      <c r="UTR171" s="247"/>
      <c r="UTS171" s="247"/>
      <c r="UTX171" s="247"/>
      <c r="UTY171" s="247"/>
      <c r="UTZ171" s="247"/>
      <c r="UUA171" s="247"/>
      <c r="UUF171" s="247"/>
      <c r="UUG171" s="247"/>
      <c r="UUH171" s="247"/>
      <c r="UUI171" s="247"/>
      <c r="UUN171" s="247"/>
      <c r="UUO171" s="247"/>
      <c r="UUP171" s="247"/>
      <c r="UUQ171" s="247"/>
      <c r="UUV171" s="247"/>
      <c r="UUW171" s="247"/>
      <c r="UUX171" s="247"/>
      <c r="UUY171" s="247"/>
      <c r="UVD171" s="247"/>
      <c r="UVE171" s="247"/>
      <c r="UVF171" s="247"/>
      <c r="UVG171" s="247"/>
      <c r="UVL171" s="247"/>
      <c r="UVM171" s="247"/>
      <c r="UVN171" s="247"/>
      <c r="UVO171" s="247"/>
      <c r="UVT171" s="247"/>
      <c r="UVU171" s="247"/>
      <c r="UVV171" s="247"/>
      <c r="UVW171" s="247"/>
      <c r="UWB171" s="247"/>
      <c r="UWC171" s="247"/>
      <c r="UWD171" s="247"/>
      <c r="UWE171" s="247"/>
      <c r="UWJ171" s="247"/>
      <c r="UWK171" s="247"/>
      <c r="UWL171" s="247"/>
      <c r="UWM171" s="247"/>
      <c r="UWR171" s="247"/>
      <c r="UWS171" s="247"/>
      <c r="UWT171" s="247"/>
      <c r="UWU171" s="247"/>
      <c r="UWZ171" s="247"/>
      <c r="UXA171" s="247"/>
      <c r="UXB171" s="247"/>
      <c r="UXC171" s="247"/>
      <c r="UXH171" s="247"/>
      <c r="UXI171" s="247"/>
      <c r="UXJ171" s="247"/>
      <c r="UXK171" s="247"/>
      <c r="UXP171" s="247"/>
      <c r="UXQ171" s="247"/>
      <c r="UXR171" s="247"/>
      <c r="UXS171" s="247"/>
      <c r="UXX171" s="247"/>
      <c r="UXY171" s="247"/>
      <c r="UXZ171" s="247"/>
      <c r="UYA171" s="247"/>
      <c r="UYF171" s="247"/>
      <c r="UYG171" s="247"/>
      <c r="UYH171" s="247"/>
      <c r="UYI171" s="247"/>
      <c r="UYN171" s="247"/>
      <c r="UYO171" s="247"/>
      <c r="UYP171" s="247"/>
      <c r="UYQ171" s="247"/>
      <c r="UYV171" s="247"/>
      <c r="UYW171" s="247"/>
      <c r="UYX171" s="247"/>
      <c r="UYY171" s="247"/>
      <c r="UZD171" s="247"/>
      <c r="UZE171" s="247"/>
      <c r="UZF171" s="247"/>
      <c r="UZG171" s="247"/>
      <c r="UZL171" s="247"/>
      <c r="UZM171" s="247"/>
      <c r="UZN171" s="247"/>
      <c r="UZO171" s="247"/>
      <c r="UZT171" s="247"/>
      <c r="UZU171" s="247"/>
      <c r="UZV171" s="247"/>
      <c r="UZW171" s="247"/>
      <c r="VAB171" s="247"/>
      <c r="VAC171" s="247"/>
      <c r="VAD171" s="247"/>
      <c r="VAE171" s="247"/>
      <c r="VAJ171" s="247"/>
      <c r="VAK171" s="247"/>
      <c r="VAL171" s="247"/>
      <c r="VAM171" s="247"/>
      <c r="VAR171" s="247"/>
      <c r="VAS171" s="247"/>
      <c r="VAT171" s="247"/>
      <c r="VAU171" s="247"/>
      <c r="VAZ171" s="247"/>
      <c r="VBA171" s="247"/>
      <c r="VBB171" s="247"/>
      <c r="VBC171" s="247"/>
      <c r="VBH171" s="247"/>
      <c r="VBI171" s="247"/>
      <c r="VBJ171" s="247"/>
      <c r="VBK171" s="247"/>
      <c r="VBP171" s="247"/>
      <c r="VBQ171" s="247"/>
      <c r="VBR171" s="247"/>
      <c r="VBS171" s="247"/>
      <c r="VBX171" s="247"/>
      <c r="VBY171" s="247"/>
      <c r="VBZ171" s="247"/>
      <c r="VCA171" s="247"/>
      <c r="VCF171" s="247"/>
      <c r="VCG171" s="247"/>
      <c r="VCH171" s="247"/>
      <c r="VCI171" s="247"/>
      <c r="VCN171" s="247"/>
      <c r="VCO171" s="247"/>
      <c r="VCP171" s="247"/>
      <c r="VCQ171" s="247"/>
      <c r="VCV171" s="247"/>
      <c r="VCW171" s="247"/>
      <c r="VCX171" s="247"/>
      <c r="VCY171" s="247"/>
      <c r="VDD171" s="247"/>
      <c r="VDE171" s="247"/>
      <c r="VDF171" s="247"/>
      <c r="VDG171" s="247"/>
      <c r="VDL171" s="247"/>
      <c r="VDM171" s="247"/>
      <c r="VDN171" s="247"/>
      <c r="VDO171" s="247"/>
      <c r="VDT171" s="247"/>
      <c r="VDU171" s="247"/>
      <c r="VDV171" s="247"/>
      <c r="VDW171" s="247"/>
      <c r="VEB171" s="247"/>
      <c r="VEC171" s="247"/>
      <c r="VED171" s="247"/>
      <c r="VEE171" s="247"/>
      <c r="VEJ171" s="247"/>
      <c r="VEK171" s="247"/>
      <c r="VEL171" s="247"/>
      <c r="VEM171" s="247"/>
      <c r="VER171" s="247"/>
      <c r="VES171" s="247"/>
      <c r="VET171" s="247"/>
      <c r="VEU171" s="247"/>
      <c r="VEZ171" s="247"/>
      <c r="VFA171" s="247"/>
      <c r="VFB171" s="247"/>
      <c r="VFC171" s="247"/>
      <c r="VFH171" s="247"/>
      <c r="VFI171" s="247"/>
      <c r="VFJ171" s="247"/>
      <c r="VFK171" s="247"/>
      <c r="VFP171" s="247"/>
      <c r="VFQ171" s="247"/>
      <c r="VFR171" s="247"/>
      <c r="VFS171" s="247"/>
      <c r="VFX171" s="247"/>
      <c r="VFY171" s="247"/>
      <c r="VFZ171" s="247"/>
      <c r="VGA171" s="247"/>
      <c r="VGF171" s="247"/>
      <c r="VGG171" s="247"/>
      <c r="VGH171" s="247"/>
      <c r="VGI171" s="247"/>
      <c r="VGN171" s="247"/>
      <c r="VGO171" s="247"/>
      <c r="VGP171" s="247"/>
      <c r="VGQ171" s="247"/>
      <c r="VGV171" s="247"/>
      <c r="VGW171" s="247"/>
      <c r="VGX171" s="247"/>
      <c r="VGY171" s="247"/>
      <c r="VHD171" s="247"/>
      <c r="VHE171" s="247"/>
      <c r="VHF171" s="247"/>
      <c r="VHG171" s="247"/>
      <c r="VHL171" s="247"/>
      <c r="VHM171" s="247"/>
      <c r="VHN171" s="247"/>
      <c r="VHO171" s="247"/>
      <c r="VHT171" s="247"/>
      <c r="VHU171" s="247"/>
      <c r="VHV171" s="247"/>
      <c r="VHW171" s="247"/>
      <c r="VIB171" s="247"/>
      <c r="VIC171" s="247"/>
      <c r="VID171" s="247"/>
      <c r="VIE171" s="247"/>
      <c r="VIJ171" s="247"/>
      <c r="VIK171" s="247"/>
      <c r="VIL171" s="247"/>
      <c r="VIM171" s="247"/>
      <c r="VIR171" s="247"/>
      <c r="VIS171" s="247"/>
      <c r="VIT171" s="247"/>
      <c r="VIU171" s="247"/>
      <c r="VIZ171" s="247"/>
      <c r="VJA171" s="247"/>
      <c r="VJB171" s="247"/>
      <c r="VJC171" s="247"/>
      <c r="VJH171" s="247"/>
      <c r="VJI171" s="247"/>
      <c r="VJJ171" s="247"/>
      <c r="VJK171" s="247"/>
      <c r="VJP171" s="247"/>
      <c r="VJQ171" s="247"/>
      <c r="VJR171" s="247"/>
      <c r="VJS171" s="247"/>
      <c r="VJX171" s="247"/>
      <c r="VJY171" s="247"/>
      <c r="VJZ171" s="247"/>
      <c r="VKA171" s="247"/>
      <c r="VKF171" s="247"/>
      <c r="VKG171" s="247"/>
      <c r="VKH171" s="247"/>
      <c r="VKI171" s="247"/>
      <c r="VKN171" s="247"/>
      <c r="VKO171" s="247"/>
      <c r="VKP171" s="247"/>
      <c r="VKQ171" s="247"/>
      <c r="VKV171" s="247"/>
      <c r="VKW171" s="247"/>
      <c r="VKX171" s="247"/>
      <c r="VKY171" s="247"/>
      <c r="VLD171" s="247"/>
      <c r="VLE171" s="247"/>
      <c r="VLF171" s="247"/>
      <c r="VLG171" s="247"/>
      <c r="VLL171" s="247"/>
      <c r="VLM171" s="247"/>
      <c r="VLN171" s="247"/>
      <c r="VLO171" s="247"/>
      <c r="VLT171" s="247"/>
      <c r="VLU171" s="247"/>
      <c r="VLV171" s="247"/>
      <c r="VLW171" s="247"/>
      <c r="VMB171" s="247"/>
      <c r="VMC171" s="247"/>
      <c r="VMD171" s="247"/>
      <c r="VME171" s="247"/>
      <c r="VMJ171" s="247"/>
      <c r="VMK171" s="247"/>
      <c r="VML171" s="247"/>
      <c r="VMM171" s="247"/>
      <c r="VMR171" s="247"/>
      <c r="VMS171" s="247"/>
      <c r="VMT171" s="247"/>
      <c r="VMU171" s="247"/>
      <c r="VMZ171" s="247"/>
      <c r="VNA171" s="247"/>
      <c r="VNB171" s="247"/>
      <c r="VNC171" s="247"/>
      <c r="VNH171" s="247"/>
      <c r="VNI171" s="247"/>
      <c r="VNJ171" s="247"/>
      <c r="VNK171" s="247"/>
      <c r="VNP171" s="247"/>
      <c r="VNQ171" s="247"/>
      <c r="VNR171" s="247"/>
      <c r="VNS171" s="247"/>
      <c r="VNX171" s="247"/>
      <c r="VNY171" s="247"/>
      <c r="VNZ171" s="247"/>
      <c r="VOA171" s="247"/>
      <c r="VOF171" s="247"/>
      <c r="VOG171" s="247"/>
      <c r="VOH171" s="247"/>
      <c r="VOI171" s="247"/>
      <c r="VON171" s="247"/>
      <c r="VOO171" s="247"/>
      <c r="VOP171" s="247"/>
      <c r="VOQ171" s="247"/>
      <c r="VOV171" s="247"/>
      <c r="VOW171" s="247"/>
      <c r="VOX171" s="247"/>
      <c r="VOY171" s="247"/>
      <c r="VPD171" s="247"/>
      <c r="VPE171" s="247"/>
      <c r="VPF171" s="247"/>
      <c r="VPG171" s="247"/>
      <c r="VPL171" s="247"/>
      <c r="VPM171" s="247"/>
      <c r="VPN171" s="247"/>
      <c r="VPO171" s="247"/>
      <c r="VPT171" s="247"/>
      <c r="VPU171" s="247"/>
      <c r="VPV171" s="247"/>
      <c r="VPW171" s="247"/>
      <c r="VQB171" s="247"/>
      <c r="VQC171" s="247"/>
      <c r="VQD171" s="247"/>
      <c r="VQE171" s="247"/>
      <c r="VQJ171" s="247"/>
      <c r="VQK171" s="247"/>
      <c r="VQL171" s="247"/>
      <c r="VQM171" s="247"/>
      <c r="VQR171" s="247"/>
      <c r="VQS171" s="247"/>
      <c r="VQT171" s="247"/>
      <c r="VQU171" s="247"/>
      <c r="VQZ171" s="247"/>
      <c r="VRA171" s="247"/>
      <c r="VRB171" s="247"/>
      <c r="VRC171" s="247"/>
      <c r="VRH171" s="247"/>
      <c r="VRI171" s="247"/>
      <c r="VRJ171" s="247"/>
      <c r="VRK171" s="247"/>
      <c r="VRP171" s="247"/>
      <c r="VRQ171" s="247"/>
      <c r="VRR171" s="247"/>
      <c r="VRS171" s="247"/>
      <c r="VRX171" s="247"/>
      <c r="VRY171" s="247"/>
      <c r="VRZ171" s="247"/>
      <c r="VSA171" s="247"/>
      <c r="VSF171" s="247"/>
      <c r="VSG171" s="247"/>
      <c r="VSH171" s="247"/>
      <c r="VSI171" s="247"/>
      <c r="VSN171" s="247"/>
      <c r="VSO171" s="247"/>
      <c r="VSP171" s="247"/>
      <c r="VSQ171" s="247"/>
      <c r="VSV171" s="247"/>
      <c r="VSW171" s="247"/>
      <c r="VSX171" s="247"/>
      <c r="VSY171" s="247"/>
      <c r="VTD171" s="247"/>
      <c r="VTE171" s="247"/>
      <c r="VTF171" s="247"/>
      <c r="VTG171" s="247"/>
      <c r="VTL171" s="247"/>
      <c r="VTM171" s="247"/>
      <c r="VTN171" s="247"/>
      <c r="VTO171" s="247"/>
      <c r="VTT171" s="247"/>
      <c r="VTU171" s="247"/>
      <c r="VTV171" s="247"/>
      <c r="VTW171" s="247"/>
      <c r="VUB171" s="247"/>
      <c r="VUC171" s="247"/>
      <c r="VUD171" s="247"/>
      <c r="VUE171" s="247"/>
      <c r="VUJ171" s="247"/>
      <c r="VUK171" s="247"/>
      <c r="VUL171" s="247"/>
      <c r="VUM171" s="247"/>
      <c r="VUR171" s="247"/>
      <c r="VUS171" s="247"/>
      <c r="VUT171" s="247"/>
      <c r="VUU171" s="247"/>
      <c r="VUZ171" s="247"/>
      <c r="VVA171" s="247"/>
      <c r="VVB171" s="247"/>
      <c r="VVC171" s="247"/>
      <c r="VVH171" s="247"/>
      <c r="VVI171" s="247"/>
      <c r="VVJ171" s="247"/>
      <c r="VVK171" s="247"/>
      <c r="VVP171" s="247"/>
      <c r="VVQ171" s="247"/>
      <c r="VVR171" s="247"/>
      <c r="VVS171" s="247"/>
      <c r="VVX171" s="247"/>
      <c r="VVY171" s="247"/>
      <c r="VVZ171" s="247"/>
      <c r="VWA171" s="247"/>
      <c r="VWF171" s="247"/>
      <c r="VWG171" s="247"/>
      <c r="VWH171" s="247"/>
      <c r="VWI171" s="247"/>
      <c r="VWN171" s="247"/>
      <c r="VWO171" s="247"/>
      <c r="VWP171" s="247"/>
      <c r="VWQ171" s="247"/>
      <c r="VWV171" s="247"/>
      <c r="VWW171" s="247"/>
      <c r="VWX171" s="247"/>
      <c r="VWY171" s="247"/>
      <c r="VXD171" s="247"/>
      <c r="VXE171" s="247"/>
      <c r="VXF171" s="247"/>
      <c r="VXG171" s="247"/>
      <c r="VXL171" s="247"/>
      <c r="VXM171" s="247"/>
      <c r="VXN171" s="247"/>
      <c r="VXO171" s="247"/>
      <c r="VXT171" s="247"/>
      <c r="VXU171" s="247"/>
      <c r="VXV171" s="247"/>
      <c r="VXW171" s="247"/>
      <c r="VYB171" s="247"/>
      <c r="VYC171" s="247"/>
      <c r="VYD171" s="247"/>
      <c r="VYE171" s="247"/>
      <c r="VYJ171" s="247"/>
      <c r="VYK171" s="247"/>
      <c r="VYL171" s="247"/>
      <c r="VYM171" s="247"/>
      <c r="VYR171" s="247"/>
      <c r="VYS171" s="247"/>
      <c r="VYT171" s="247"/>
      <c r="VYU171" s="247"/>
      <c r="VYZ171" s="247"/>
      <c r="VZA171" s="247"/>
      <c r="VZB171" s="247"/>
      <c r="VZC171" s="247"/>
      <c r="VZH171" s="247"/>
      <c r="VZI171" s="247"/>
      <c r="VZJ171" s="247"/>
      <c r="VZK171" s="247"/>
      <c r="VZP171" s="247"/>
      <c r="VZQ171" s="247"/>
      <c r="VZR171" s="247"/>
      <c r="VZS171" s="247"/>
      <c r="VZX171" s="247"/>
      <c r="VZY171" s="247"/>
      <c r="VZZ171" s="247"/>
      <c r="WAA171" s="247"/>
      <c r="WAF171" s="247"/>
      <c r="WAG171" s="247"/>
      <c r="WAH171" s="247"/>
      <c r="WAI171" s="247"/>
      <c r="WAN171" s="247"/>
      <c r="WAO171" s="247"/>
      <c r="WAP171" s="247"/>
      <c r="WAQ171" s="247"/>
      <c r="WAV171" s="247"/>
      <c r="WAW171" s="247"/>
      <c r="WAX171" s="247"/>
      <c r="WAY171" s="247"/>
      <c r="WBD171" s="247"/>
      <c r="WBE171" s="247"/>
      <c r="WBF171" s="247"/>
      <c r="WBG171" s="247"/>
      <c r="WBL171" s="247"/>
      <c r="WBM171" s="247"/>
      <c r="WBN171" s="247"/>
      <c r="WBO171" s="247"/>
      <c r="WBT171" s="247"/>
      <c r="WBU171" s="247"/>
      <c r="WBV171" s="247"/>
      <c r="WBW171" s="247"/>
      <c r="WCB171" s="247"/>
      <c r="WCC171" s="247"/>
      <c r="WCD171" s="247"/>
      <c r="WCE171" s="247"/>
      <c r="WCJ171" s="247"/>
      <c r="WCK171" s="247"/>
      <c r="WCL171" s="247"/>
      <c r="WCM171" s="247"/>
      <c r="WCR171" s="247"/>
      <c r="WCS171" s="247"/>
      <c r="WCT171" s="247"/>
      <c r="WCU171" s="247"/>
      <c r="WCZ171" s="247"/>
      <c r="WDA171" s="247"/>
      <c r="WDB171" s="247"/>
      <c r="WDC171" s="247"/>
      <c r="WDH171" s="247"/>
      <c r="WDI171" s="247"/>
      <c r="WDJ171" s="247"/>
      <c r="WDK171" s="247"/>
      <c r="WDP171" s="247"/>
      <c r="WDQ171" s="247"/>
      <c r="WDR171" s="247"/>
      <c r="WDS171" s="247"/>
      <c r="WDX171" s="247"/>
      <c r="WDY171" s="247"/>
      <c r="WDZ171" s="247"/>
      <c r="WEA171" s="247"/>
      <c r="WEF171" s="247"/>
      <c r="WEG171" s="247"/>
      <c r="WEH171" s="247"/>
      <c r="WEI171" s="247"/>
      <c r="WEN171" s="247"/>
      <c r="WEO171" s="247"/>
      <c r="WEP171" s="247"/>
      <c r="WEQ171" s="247"/>
      <c r="WEV171" s="247"/>
      <c r="WEW171" s="247"/>
      <c r="WEX171" s="247"/>
      <c r="WEY171" s="247"/>
      <c r="WFD171" s="247"/>
      <c r="WFE171" s="247"/>
      <c r="WFF171" s="247"/>
      <c r="WFG171" s="247"/>
      <c r="WFL171" s="247"/>
      <c r="WFM171" s="247"/>
      <c r="WFN171" s="247"/>
      <c r="WFO171" s="247"/>
      <c r="WFT171" s="247"/>
      <c r="WFU171" s="247"/>
      <c r="WFV171" s="247"/>
      <c r="WFW171" s="247"/>
      <c r="WGB171" s="247"/>
      <c r="WGC171" s="247"/>
      <c r="WGD171" s="247"/>
      <c r="WGE171" s="247"/>
      <c r="WGJ171" s="247"/>
      <c r="WGK171" s="247"/>
      <c r="WGL171" s="247"/>
      <c r="WGM171" s="247"/>
      <c r="WGR171" s="247"/>
      <c r="WGS171" s="247"/>
      <c r="WGT171" s="247"/>
      <c r="WGU171" s="247"/>
      <c r="WGZ171" s="247"/>
      <c r="WHA171" s="247"/>
      <c r="WHB171" s="247"/>
      <c r="WHC171" s="247"/>
      <c r="WHH171" s="247"/>
      <c r="WHI171" s="247"/>
      <c r="WHJ171" s="247"/>
      <c r="WHK171" s="247"/>
      <c r="WHP171" s="247"/>
      <c r="WHQ171" s="247"/>
      <c r="WHR171" s="247"/>
      <c r="WHS171" s="247"/>
      <c r="WHX171" s="247"/>
      <c r="WHY171" s="247"/>
      <c r="WHZ171" s="247"/>
      <c r="WIA171" s="247"/>
      <c r="WIF171" s="247"/>
      <c r="WIG171" s="247"/>
      <c r="WIH171" s="247"/>
      <c r="WII171" s="247"/>
      <c r="WIN171" s="247"/>
      <c r="WIO171" s="247"/>
      <c r="WIP171" s="247"/>
      <c r="WIQ171" s="247"/>
      <c r="WIV171" s="247"/>
      <c r="WIW171" s="247"/>
      <c r="WIX171" s="247"/>
      <c r="WIY171" s="247"/>
      <c r="WJD171" s="247"/>
      <c r="WJE171" s="247"/>
      <c r="WJF171" s="247"/>
      <c r="WJG171" s="247"/>
      <c r="WJL171" s="247"/>
      <c r="WJM171" s="247"/>
      <c r="WJN171" s="247"/>
      <c r="WJO171" s="247"/>
      <c r="WJT171" s="247"/>
      <c r="WJU171" s="247"/>
      <c r="WJV171" s="247"/>
      <c r="WJW171" s="247"/>
      <c r="WKB171" s="247"/>
      <c r="WKC171" s="247"/>
      <c r="WKD171" s="247"/>
      <c r="WKE171" s="247"/>
      <c r="WKJ171" s="247"/>
      <c r="WKK171" s="247"/>
      <c r="WKL171" s="247"/>
      <c r="WKM171" s="247"/>
      <c r="WKR171" s="247"/>
      <c r="WKS171" s="247"/>
      <c r="WKT171" s="247"/>
      <c r="WKU171" s="247"/>
      <c r="WKZ171" s="247"/>
      <c r="WLA171" s="247"/>
      <c r="WLB171" s="247"/>
      <c r="WLC171" s="247"/>
      <c r="WLH171" s="247"/>
      <c r="WLI171" s="247"/>
      <c r="WLJ171" s="247"/>
      <c r="WLK171" s="247"/>
      <c r="WLP171" s="247"/>
      <c r="WLQ171" s="247"/>
      <c r="WLR171" s="247"/>
      <c r="WLS171" s="247"/>
      <c r="WLX171" s="247"/>
      <c r="WLY171" s="247"/>
      <c r="WLZ171" s="247"/>
      <c r="WMA171" s="247"/>
      <c r="WMF171" s="247"/>
      <c r="WMG171" s="247"/>
      <c r="WMH171" s="247"/>
      <c r="WMI171" s="247"/>
      <c r="WMN171" s="247"/>
      <c r="WMO171" s="247"/>
      <c r="WMP171" s="247"/>
      <c r="WMQ171" s="247"/>
      <c r="WMV171" s="247"/>
      <c r="WMW171" s="247"/>
      <c r="WMX171" s="247"/>
      <c r="WMY171" s="247"/>
      <c r="WND171" s="247"/>
      <c r="WNE171" s="247"/>
      <c r="WNF171" s="247"/>
      <c r="WNG171" s="247"/>
      <c r="WNL171" s="247"/>
      <c r="WNM171" s="247"/>
      <c r="WNN171" s="247"/>
      <c r="WNO171" s="247"/>
      <c r="WNT171" s="247"/>
      <c r="WNU171" s="247"/>
      <c r="WNV171" s="247"/>
      <c r="WNW171" s="247"/>
      <c r="WOB171" s="247"/>
      <c r="WOC171" s="247"/>
      <c r="WOD171" s="247"/>
      <c r="WOE171" s="247"/>
      <c r="WOJ171" s="247"/>
      <c r="WOK171" s="247"/>
      <c r="WOL171" s="247"/>
      <c r="WOM171" s="247"/>
      <c r="WOR171" s="247"/>
      <c r="WOS171" s="247"/>
      <c r="WOT171" s="247"/>
      <c r="WOU171" s="247"/>
      <c r="WOZ171" s="247"/>
      <c r="WPA171" s="247"/>
      <c r="WPB171" s="247"/>
      <c r="WPC171" s="247"/>
      <c r="WPH171" s="247"/>
      <c r="WPI171" s="247"/>
      <c r="WPJ171" s="247"/>
      <c r="WPK171" s="247"/>
      <c r="WPP171" s="247"/>
      <c r="WPQ171" s="247"/>
      <c r="WPR171" s="247"/>
      <c r="WPS171" s="247"/>
      <c r="WPX171" s="247"/>
      <c r="WPY171" s="247"/>
      <c r="WPZ171" s="247"/>
      <c r="WQA171" s="247"/>
      <c r="WQF171" s="247"/>
      <c r="WQG171" s="247"/>
      <c r="WQH171" s="247"/>
      <c r="WQI171" s="247"/>
      <c r="WQN171" s="247"/>
      <c r="WQO171" s="247"/>
      <c r="WQP171" s="247"/>
      <c r="WQQ171" s="247"/>
      <c r="WQV171" s="247"/>
      <c r="WQW171" s="247"/>
      <c r="WQX171" s="247"/>
      <c r="WQY171" s="247"/>
      <c r="WRD171" s="247"/>
      <c r="WRE171" s="247"/>
      <c r="WRF171" s="247"/>
      <c r="WRG171" s="247"/>
      <c r="WRL171" s="247"/>
      <c r="WRM171" s="247"/>
      <c r="WRN171" s="247"/>
      <c r="WRO171" s="247"/>
      <c r="WRT171" s="247"/>
      <c r="WRU171" s="247"/>
      <c r="WRV171" s="247"/>
      <c r="WRW171" s="247"/>
      <c r="WSB171" s="247"/>
      <c r="WSC171" s="247"/>
      <c r="WSD171" s="247"/>
      <c r="WSE171" s="247"/>
      <c r="WSJ171" s="247"/>
      <c r="WSK171" s="247"/>
      <c r="WSL171" s="247"/>
      <c r="WSM171" s="247"/>
      <c r="WSR171" s="247"/>
      <c r="WSS171" s="247"/>
      <c r="WST171" s="247"/>
      <c r="WSU171" s="247"/>
      <c r="WSZ171" s="247"/>
      <c r="WTA171" s="247"/>
      <c r="WTB171" s="247"/>
      <c r="WTC171" s="247"/>
      <c r="WTH171" s="247"/>
      <c r="WTI171" s="247"/>
      <c r="WTJ171" s="247"/>
      <c r="WTK171" s="247"/>
      <c r="WTP171" s="247"/>
      <c r="WTQ171" s="247"/>
      <c r="WTR171" s="247"/>
      <c r="WTS171" s="247"/>
      <c r="WTX171" s="247"/>
      <c r="WTY171" s="247"/>
      <c r="WTZ171" s="247"/>
      <c r="WUA171" s="247"/>
      <c r="WUF171" s="247"/>
      <c r="WUG171" s="247"/>
      <c r="WUH171" s="247"/>
      <c r="WUI171" s="247"/>
      <c r="WUN171" s="247"/>
      <c r="WUO171" s="247"/>
      <c r="WUP171" s="247"/>
      <c r="WUQ171" s="247"/>
      <c r="WUV171" s="247"/>
      <c r="WUW171" s="247"/>
      <c r="WUX171" s="247"/>
      <c r="WUY171" s="247"/>
      <c r="WVD171" s="247"/>
      <c r="WVE171" s="247"/>
      <c r="WVF171" s="247"/>
      <c r="WVG171" s="247"/>
      <c r="WVL171" s="247"/>
      <c r="WVM171" s="247"/>
      <c r="WVN171" s="247"/>
      <c r="WVO171" s="247"/>
      <c r="WVT171" s="247"/>
      <c r="WVU171" s="247"/>
      <c r="WVV171" s="247"/>
      <c r="WVW171" s="247"/>
      <c r="WWB171" s="247"/>
      <c r="WWC171" s="247"/>
      <c r="WWD171" s="247"/>
      <c r="WWE171" s="247"/>
      <c r="WWJ171" s="247"/>
      <c r="WWK171" s="247"/>
      <c r="WWL171" s="247"/>
      <c r="WWM171" s="247"/>
      <c r="WWR171" s="247"/>
      <c r="WWS171" s="247"/>
      <c r="WWT171" s="247"/>
      <c r="WWU171" s="247"/>
      <c r="WWZ171" s="247"/>
      <c r="WXA171" s="247"/>
      <c r="WXB171" s="247"/>
      <c r="WXC171" s="247"/>
      <c r="WXH171" s="247"/>
      <c r="WXI171" s="247"/>
      <c r="WXJ171" s="247"/>
      <c r="WXK171" s="247"/>
      <c r="WXP171" s="247"/>
      <c r="WXQ171" s="247"/>
      <c r="WXR171" s="247"/>
      <c r="WXS171" s="247"/>
      <c r="WXX171" s="247"/>
      <c r="WXY171" s="247"/>
      <c r="WXZ171" s="247"/>
      <c r="WYA171" s="247"/>
      <c r="WYF171" s="247"/>
      <c r="WYG171" s="247"/>
      <c r="WYH171" s="247"/>
      <c r="WYI171" s="247"/>
      <c r="WYN171" s="247"/>
      <c r="WYO171" s="247"/>
      <c r="WYP171" s="247"/>
      <c r="WYQ171" s="247"/>
      <c r="WYV171" s="247"/>
      <c r="WYW171" s="247"/>
      <c r="WYX171" s="247"/>
      <c r="WYY171" s="247"/>
      <c r="WZD171" s="247"/>
      <c r="WZE171" s="247"/>
      <c r="WZF171" s="247"/>
      <c r="WZG171" s="247"/>
      <c r="WZL171" s="247"/>
      <c r="WZM171" s="247"/>
      <c r="WZN171" s="247"/>
      <c r="WZO171" s="247"/>
      <c r="WZT171" s="247"/>
      <c r="WZU171" s="247"/>
      <c r="WZV171" s="247"/>
      <c r="WZW171" s="247"/>
      <c r="XAB171" s="247"/>
      <c r="XAC171" s="247"/>
      <c r="XAD171" s="247"/>
      <c r="XAE171" s="247"/>
      <c r="XAJ171" s="247"/>
      <c r="XAK171" s="247"/>
      <c r="XAL171" s="247"/>
      <c r="XAM171" s="247"/>
      <c r="XAR171" s="247"/>
      <c r="XAS171" s="247"/>
      <c r="XAT171" s="247"/>
      <c r="XAU171" s="247"/>
      <c r="XAZ171" s="247"/>
      <c r="XBA171" s="247"/>
      <c r="XBB171" s="247"/>
      <c r="XBC171" s="247"/>
      <c r="XBH171" s="247"/>
      <c r="XBI171" s="247"/>
      <c r="XBJ171" s="247"/>
      <c r="XBK171" s="247"/>
      <c r="XBP171" s="247"/>
      <c r="XBQ171" s="247"/>
      <c r="XBR171" s="247"/>
      <c r="XBS171" s="247"/>
      <c r="XBX171" s="247"/>
      <c r="XBY171" s="247"/>
      <c r="XBZ171" s="247"/>
      <c r="XCA171" s="247"/>
      <c r="XCF171" s="247"/>
      <c r="XCG171" s="247"/>
      <c r="XCH171" s="247"/>
      <c r="XCI171" s="247"/>
      <c r="XCN171" s="247"/>
      <c r="XCO171" s="247"/>
      <c r="XCP171" s="247"/>
      <c r="XCQ171" s="247"/>
      <c r="XCV171" s="247"/>
      <c r="XCW171" s="247"/>
      <c r="XCX171" s="247"/>
      <c r="XCY171" s="247"/>
      <c r="XDD171" s="247"/>
      <c r="XDE171" s="247"/>
      <c r="XDF171" s="247"/>
      <c r="XDG171" s="247"/>
      <c r="XDL171" s="247"/>
      <c r="XDM171" s="247"/>
      <c r="XDN171" s="247"/>
      <c r="XDO171" s="247"/>
      <c r="XDT171" s="247"/>
      <c r="XDU171" s="247"/>
      <c r="XDV171" s="247"/>
      <c r="XDW171" s="247"/>
      <c r="XEB171" s="247"/>
      <c r="XEC171" s="247"/>
      <c r="XED171" s="247"/>
      <c r="XEE171" s="247"/>
      <c r="XEJ171" s="247"/>
      <c r="XEK171" s="247"/>
      <c r="XEL171" s="247"/>
      <c r="XEM171" s="247"/>
      <c r="XER171" s="247"/>
      <c r="XES171" s="247"/>
      <c r="XET171" s="247"/>
      <c r="XEU171" s="247"/>
      <c r="XEZ171" s="247"/>
      <c r="XFA171" s="247"/>
      <c r="XFB171" s="247"/>
      <c r="XFC171" s="247"/>
    </row>
    <row r="172" spans="1:16384">
      <c r="A172" s="840" t="s">
        <v>458</v>
      </c>
      <c r="B172" s="840"/>
      <c r="C172" s="840"/>
      <c r="D172" s="841"/>
      <c r="E172" s="841"/>
      <c r="F172" s="841"/>
      <c r="G172" s="841"/>
      <c r="H172" s="840"/>
      <c r="J172" s="222"/>
      <c r="K172" s="222"/>
    </row>
    <row r="173" spans="1:16384">
      <c r="A173" s="221" t="s">
        <v>260</v>
      </c>
      <c r="B173" s="221" t="s">
        <v>261</v>
      </c>
      <c r="C173" s="221" t="s">
        <v>262</v>
      </c>
      <c r="D173" s="221" t="s">
        <v>263</v>
      </c>
      <c r="E173" s="239" t="s">
        <v>264</v>
      </c>
      <c r="F173" s="239" t="s">
        <v>265</v>
      </c>
      <c r="G173" s="239" t="s">
        <v>266</v>
      </c>
      <c r="H173" s="221" t="s">
        <v>267</v>
      </c>
      <c r="I173" s="220" t="s">
        <v>268</v>
      </c>
      <c r="J173" s="222" t="s">
        <v>269</v>
      </c>
      <c r="K173" s="222"/>
    </row>
    <row r="174" spans="1:16384">
      <c r="A174" s="240" t="s">
        <v>121</v>
      </c>
      <c r="B174" s="240">
        <v>26</v>
      </c>
      <c r="C174" s="241" t="s">
        <v>122</v>
      </c>
      <c r="D174" s="220">
        <v>800249860</v>
      </c>
      <c r="E174" s="222" t="s">
        <v>370</v>
      </c>
      <c r="F174" s="242"/>
      <c r="G174" s="242">
        <v>164960813</v>
      </c>
      <c r="H174" s="220">
        <v>164960813</v>
      </c>
      <c r="I174" s="220">
        <v>0</v>
      </c>
      <c r="J174" s="222">
        <v>0</v>
      </c>
      <c r="K174" s="222" t="s">
        <v>371</v>
      </c>
    </row>
    <row r="175" spans="1:16384">
      <c r="A175" s="240" t="s">
        <v>121</v>
      </c>
      <c r="B175" s="240">
        <v>46</v>
      </c>
      <c r="C175" s="241" t="s">
        <v>402</v>
      </c>
      <c r="D175" s="220">
        <v>809000869</v>
      </c>
      <c r="E175" s="222" t="s">
        <v>401</v>
      </c>
      <c r="F175" s="242"/>
      <c r="G175" s="242">
        <v>41800</v>
      </c>
      <c r="H175" s="220">
        <v>41800</v>
      </c>
      <c r="I175" s="220">
        <v>0</v>
      </c>
      <c r="J175" s="222">
        <v>0</v>
      </c>
      <c r="K175" s="222" t="s">
        <v>391</v>
      </c>
    </row>
    <row r="176" spans="1:16384">
      <c r="A176" s="240" t="s">
        <v>121</v>
      </c>
      <c r="B176" s="240">
        <v>73</v>
      </c>
      <c r="C176" s="241" t="s">
        <v>389</v>
      </c>
      <c r="D176" s="220">
        <v>800089809</v>
      </c>
      <c r="E176" s="222" t="s">
        <v>390</v>
      </c>
      <c r="F176" s="242"/>
      <c r="G176" s="242">
        <v>14417300</v>
      </c>
      <c r="H176" s="220">
        <v>14417300</v>
      </c>
      <c r="I176" s="220">
        <v>0</v>
      </c>
      <c r="J176" s="222">
        <v>0</v>
      </c>
      <c r="K176" s="222" t="s">
        <v>391</v>
      </c>
    </row>
    <row r="177" spans="1:11">
      <c r="A177" s="240" t="s">
        <v>121</v>
      </c>
      <c r="B177" s="240">
        <v>74</v>
      </c>
      <c r="C177" s="241" t="s">
        <v>389</v>
      </c>
      <c r="D177" s="220">
        <v>900441795</v>
      </c>
      <c r="E177" s="222" t="s">
        <v>410</v>
      </c>
      <c r="F177" s="242"/>
      <c r="G177" s="242">
        <v>32800</v>
      </c>
      <c r="H177" s="220">
        <v>32800</v>
      </c>
      <c r="I177" s="220">
        <v>0</v>
      </c>
      <c r="J177" s="222">
        <v>0</v>
      </c>
      <c r="K177" s="222" t="s">
        <v>391</v>
      </c>
    </row>
    <row r="178" spans="1:11">
      <c r="A178" s="240" t="s">
        <v>121</v>
      </c>
      <c r="B178" s="240">
        <v>187</v>
      </c>
      <c r="C178" s="241" t="s">
        <v>296</v>
      </c>
      <c r="D178" s="220">
        <v>900062917</v>
      </c>
      <c r="E178" s="222" t="s">
        <v>297</v>
      </c>
      <c r="F178" s="242" t="s">
        <v>298</v>
      </c>
      <c r="G178" s="242">
        <v>122007152</v>
      </c>
      <c r="H178" s="220">
        <v>110411306</v>
      </c>
      <c r="I178" s="220">
        <v>0</v>
      </c>
      <c r="J178" s="222">
        <v>11595846</v>
      </c>
      <c r="K178" s="222" t="s">
        <v>299</v>
      </c>
    </row>
    <row r="179" spans="1:11">
      <c r="A179" s="240" t="s">
        <v>121</v>
      </c>
      <c r="B179" s="240">
        <v>328</v>
      </c>
      <c r="C179" s="241" t="s">
        <v>372</v>
      </c>
      <c r="D179" s="220">
        <v>800249860</v>
      </c>
      <c r="E179" s="222" t="s">
        <v>370</v>
      </c>
      <c r="F179" s="242"/>
      <c r="G179" s="242">
        <v>70399213</v>
      </c>
      <c r="H179" s="220">
        <v>70399213</v>
      </c>
      <c r="I179" s="220">
        <v>0</v>
      </c>
      <c r="J179" s="222">
        <v>0</v>
      </c>
      <c r="K179" s="222" t="s">
        <v>373</v>
      </c>
    </row>
    <row r="180" spans="1:11">
      <c r="A180" s="240" t="s">
        <v>121</v>
      </c>
      <c r="B180" s="240">
        <v>350</v>
      </c>
      <c r="C180" s="241" t="s">
        <v>403</v>
      </c>
      <c r="D180" s="220">
        <v>900441795</v>
      </c>
      <c r="E180" s="222" t="s">
        <v>410</v>
      </c>
      <c r="F180" s="242"/>
      <c r="G180" s="242">
        <v>32600</v>
      </c>
      <c r="H180" s="220">
        <v>32600</v>
      </c>
      <c r="I180" s="220">
        <v>0</v>
      </c>
      <c r="J180" s="222">
        <v>0</v>
      </c>
      <c r="K180" s="222" t="s">
        <v>411</v>
      </c>
    </row>
    <row r="181" spans="1:11">
      <c r="A181" s="240" t="s">
        <v>121</v>
      </c>
      <c r="B181" s="240">
        <v>353</v>
      </c>
      <c r="C181" s="241" t="s">
        <v>403</v>
      </c>
      <c r="D181" s="220">
        <v>809000869</v>
      </c>
      <c r="E181" s="222" t="s">
        <v>401</v>
      </c>
      <c r="F181" s="242"/>
      <c r="G181" s="242">
        <v>41800</v>
      </c>
      <c r="H181" s="220">
        <v>41800</v>
      </c>
      <c r="I181" s="220">
        <v>0</v>
      </c>
      <c r="J181" s="222">
        <v>0</v>
      </c>
      <c r="K181" s="222" t="s">
        <v>373</v>
      </c>
    </row>
    <row r="182" spans="1:11">
      <c r="A182" s="240" t="s">
        <v>121</v>
      </c>
      <c r="B182" s="240">
        <v>1915</v>
      </c>
      <c r="C182" s="241" t="s">
        <v>184</v>
      </c>
      <c r="D182" s="220">
        <v>800089809</v>
      </c>
      <c r="E182" s="222" t="s">
        <v>390</v>
      </c>
      <c r="F182" s="242"/>
      <c r="G182" s="242">
        <v>16282100</v>
      </c>
      <c r="H182" s="220">
        <v>16282100</v>
      </c>
      <c r="I182" s="220">
        <v>0</v>
      </c>
      <c r="J182" s="222">
        <v>0</v>
      </c>
      <c r="K182" s="222" t="s">
        <v>373</v>
      </c>
    </row>
    <row r="183" spans="1:11">
      <c r="A183" s="240" t="s">
        <v>121</v>
      </c>
      <c r="B183" s="240">
        <v>2521</v>
      </c>
      <c r="C183" s="241" t="s">
        <v>300</v>
      </c>
      <c r="D183" s="220">
        <v>900062917</v>
      </c>
      <c r="E183" s="222" t="s">
        <v>297</v>
      </c>
      <c r="F183" s="242" t="s">
        <v>301</v>
      </c>
      <c r="G183" s="242">
        <v>311000000</v>
      </c>
      <c r="H183" s="220">
        <v>173150529</v>
      </c>
      <c r="I183" s="220">
        <v>0</v>
      </c>
      <c r="J183" s="222">
        <v>137849471</v>
      </c>
      <c r="K183" s="222" t="s">
        <v>302</v>
      </c>
    </row>
    <row r="184" spans="1:11">
      <c r="A184" s="240" t="s">
        <v>121</v>
      </c>
      <c r="B184" s="240">
        <v>2619</v>
      </c>
      <c r="C184" s="241" t="s">
        <v>374</v>
      </c>
      <c r="D184" s="220">
        <v>800249860</v>
      </c>
      <c r="E184" s="222" t="s">
        <v>370</v>
      </c>
      <c r="F184" s="242"/>
      <c r="G184" s="242">
        <v>72117064</v>
      </c>
      <c r="H184" s="220">
        <v>72117064</v>
      </c>
      <c r="I184" s="220">
        <v>0</v>
      </c>
      <c r="J184" s="222">
        <v>0</v>
      </c>
      <c r="K184" s="222" t="s">
        <v>375</v>
      </c>
    </row>
    <row r="185" spans="1:11">
      <c r="A185" s="240" t="s">
        <v>121</v>
      </c>
      <c r="B185" s="240">
        <v>2624</v>
      </c>
      <c r="C185" s="241" t="s">
        <v>374</v>
      </c>
      <c r="D185" s="220">
        <v>800089809</v>
      </c>
      <c r="E185" s="222" t="s">
        <v>390</v>
      </c>
      <c r="F185" s="242"/>
      <c r="G185" s="242">
        <v>17203900</v>
      </c>
      <c r="H185" s="220">
        <v>17203900</v>
      </c>
      <c r="I185" s="220">
        <v>0</v>
      </c>
      <c r="J185" s="222">
        <v>0</v>
      </c>
      <c r="K185" s="222" t="s">
        <v>392</v>
      </c>
    </row>
    <row r="186" spans="1:11">
      <c r="A186" s="240" t="s">
        <v>121</v>
      </c>
      <c r="B186" s="240">
        <v>2775</v>
      </c>
      <c r="C186" s="241" t="s">
        <v>276</v>
      </c>
      <c r="D186" s="220">
        <v>900441795</v>
      </c>
      <c r="E186" s="222" t="s">
        <v>410</v>
      </c>
      <c r="F186" s="242"/>
      <c r="G186" s="242">
        <v>32600</v>
      </c>
      <c r="H186" s="220">
        <v>32600</v>
      </c>
      <c r="I186" s="220">
        <v>0</v>
      </c>
      <c r="J186" s="222">
        <v>0</v>
      </c>
      <c r="K186" s="222" t="s">
        <v>412</v>
      </c>
    </row>
    <row r="187" spans="1:11">
      <c r="A187" s="240" t="s">
        <v>121</v>
      </c>
      <c r="B187" s="240">
        <v>2781</v>
      </c>
      <c r="C187" s="241" t="s">
        <v>276</v>
      </c>
      <c r="D187" s="220">
        <v>809000869</v>
      </c>
      <c r="E187" s="222" t="s">
        <v>401</v>
      </c>
      <c r="F187" s="242"/>
      <c r="G187" s="242">
        <v>41800</v>
      </c>
      <c r="H187" s="220">
        <v>41800</v>
      </c>
      <c r="I187" s="220">
        <v>0</v>
      </c>
      <c r="J187" s="222">
        <v>0</v>
      </c>
      <c r="K187" s="222" t="s">
        <v>404</v>
      </c>
    </row>
    <row r="188" spans="1:11">
      <c r="A188" s="240" t="s">
        <v>121</v>
      </c>
      <c r="B188" s="240">
        <v>3456</v>
      </c>
      <c r="C188" s="241" t="s">
        <v>278</v>
      </c>
      <c r="D188" s="220">
        <v>800249860</v>
      </c>
      <c r="E188" s="222" t="s">
        <v>370</v>
      </c>
      <c r="F188" s="242"/>
      <c r="G188" s="242">
        <v>71447557</v>
      </c>
      <c r="H188" s="220">
        <v>71447557</v>
      </c>
      <c r="I188" s="220">
        <v>0</v>
      </c>
      <c r="J188" s="222">
        <v>0</v>
      </c>
      <c r="K188" s="222" t="s">
        <v>376</v>
      </c>
    </row>
    <row r="189" spans="1:11">
      <c r="A189" s="240" t="s">
        <v>121</v>
      </c>
      <c r="B189" s="240">
        <v>3682</v>
      </c>
      <c r="C189" s="241" t="s">
        <v>393</v>
      </c>
      <c r="D189" s="220">
        <v>800089809</v>
      </c>
      <c r="E189" s="222" t="s">
        <v>390</v>
      </c>
      <c r="F189" s="242"/>
      <c r="G189" s="242">
        <v>18096701</v>
      </c>
      <c r="H189" s="220">
        <v>18096701</v>
      </c>
      <c r="I189" s="220">
        <v>0</v>
      </c>
      <c r="J189" s="222">
        <v>0</v>
      </c>
      <c r="K189" s="222" t="s">
        <v>394</v>
      </c>
    </row>
    <row r="190" spans="1:11">
      <c r="A190" s="240" t="s">
        <v>121</v>
      </c>
      <c r="B190" s="240">
        <v>3740</v>
      </c>
      <c r="C190" s="241" t="s">
        <v>405</v>
      </c>
      <c r="D190" s="220">
        <v>809000869</v>
      </c>
      <c r="E190" s="222" t="s">
        <v>401</v>
      </c>
      <c r="F190" s="242"/>
      <c r="G190" s="242">
        <v>41800</v>
      </c>
      <c r="H190" s="220">
        <v>41800</v>
      </c>
      <c r="I190" s="220">
        <v>0</v>
      </c>
      <c r="J190" s="222">
        <v>0</v>
      </c>
      <c r="K190" s="222" t="s">
        <v>376</v>
      </c>
    </row>
    <row r="191" spans="1:11">
      <c r="A191" s="240" t="s">
        <v>121</v>
      </c>
      <c r="B191" s="240">
        <v>3809</v>
      </c>
      <c r="C191" s="241" t="s">
        <v>280</v>
      </c>
      <c r="D191" s="220">
        <v>900441795</v>
      </c>
      <c r="E191" s="222" t="s">
        <v>410</v>
      </c>
      <c r="F191" s="242"/>
      <c r="G191" s="242">
        <v>32600</v>
      </c>
      <c r="H191" s="220">
        <v>32600</v>
      </c>
      <c r="I191" s="220">
        <v>0</v>
      </c>
      <c r="J191" s="222">
        <v>0</v>
      </c>
      <c r="K191" s="222" t="s">
        <v>376</v>
      </c>
    </row>
    <row r="192" spans="1:11">
      <c r="A192" s="240" t="s">
        <v>121</v>
      </c>
      <c r="B192" s="240">
        <v>4072</v>
      </c>
      <c r="C192" s="241" t="s">
        <v>238</v>
      </c>
      <c r="D192" s="220">
        <v>809000869</v>
      </c>
      <c r="E192" s="222" t="s">
        <v>401</v>
      </c>
      <c r="F192" s="242"/>
      <c r="G192" s="242">
        <v>41800</v>
      </c>
      <c r="H192" s="220">
        <v>41800</v>
      </c>
      <c r="I192" s="220">
        <v>0</v>
      </c>
      <c r="J192" s="222">
        <v>0</v>
      </c>
      <c r="K192" s="222" t="s">
        <v>377</v>
      </c>
    </row>
    <row r="193" spans="1:11">
      <c r="A193" s="240" t="s">
        <v>121</v>
      </c>
      <c r="B193" s="240">
        <v>4076</v>
      </c>
      <c r="C193" s="241" t="s">
        <v>238</v>
      </c>
      <c r="D193" s="220">
        <v>800089809</v>
      </c>
      <c r="E193" s="222" t="s">
        <v>390</v>
      </c>
      <c r="F193" s="242"/>
      <c r="G193" s="242">
        <v>17381434</v>
      </c>
      <c r="H193" s="220">
        <v>17381434</v>
      </c>
      <c r="I193" s="220">
        <v>0</v>
      </c>
      <c r="J193" s="222">
        <v>0</v>
      </c>
      <c r="K193" s="222" t="s">
        <v>377</v>
      </c>
    </row>
    <row r="194" spans="1:11">
      <c r="A194" s="240" t="s">
        <v>121</v>
      </c>
      <c r="B194" s="240">
        <v>4077</v>
      </c>
      <c r="C194" s="241" t="s">
        <v>238</v>
      </c>
      <c r="D194" s="220">
        <v>900441795</v>
      </c>
      <c r="E194" s="222" t="s">
        <v>410</v>
      </c>
      <c r="F194" s="242"/>
      <c r="G194" s="242">
        <v>32600</v>
      </c>
      <c r="H194" s="220">
        <v>32600</v>
      </c>
      <c r="I194" s="220">
        <v>0</v>
      </c>
      <c r="J194" s="222">
        <v>0</v>
      </c>
      <c r="K194" s="222" t="s">
        <v>377</v>
      </c>
    </row>
    <row r="195" spans="1:11">
      <c r="A195" s="240" t="s">
        <v>121</v>
      </c>
      <c r="B195" s="240">
        <v>4078</v>
      </c>
      <c r="C195" s="241" t="s">
        <v>238</v>
      </c>
      <c r="D195" s="220">
        <v>800249860</v>
      </c>
      <c r="E195" s="222" t="s">
        <v>370</v>
      </c>
      <c r="F195" s="242"/>
      <c r="G195" s="242">
        <v>73709746</v>
      </c>
      <c r="H195" s="220">
        <v>73709746</v>
      </c>
      <c r="I195" s="220">
        <v>0</v>
      </c>
      <c r="J195" s="222">
        <v>0</v>
      </c>
      <c r="K195" s="222" t="s">
        <v>377</v>
      </c>
    </row>
    <row r="196" spans="1:11">
      <c r="A196" s="240" t="s">
        <v>121</v>
      </c>
      <c r="B196" s="240">
        <v>4443</v>
      </c>
      <c r="C196" s="241" t="s">
        <v>378</v>
      </c>
      <c r="D196" s="220">
        <v>809000869</v>
      </c>
      <c r="E196" s="222" t="s">
        <v>401</v>
      </c>
      <c r="F196" s="242"/>
      <c r="G196" s="242">
        <v>41800</v>
      </c>
      <c r="H196" s="220">
        <v>41800</v>
      </c>
      <c r="I196" s="220">
        <v>0</v>
      </c>
      <c r="J196" s="222">
        <v>0</v>
      </c>
      <c r="K196" s="222" t="s">
        <v>379</v>
      </c>
    </row>
    <row r="197" spans="1:11">
      <c r="A197" s="240" t="s">
        <v>121</v>
      </c>
      <c r="B197" s="240">
        <v>4444</v>
      </c>
      <c r="C197" s="241" t="s">
        <v>378</v>
      </c>
      <c r="D197" s="220">
        <v>800249860</v>
      </c>
      <c r="E197" s="222" t="s">
        <v>370</v>
      </c>
      <c r="F197" s="242"/>
      <c r="G197" s="242">
        <v>82781867</v>
      </c>
      <c r="H197" s="220">
        <v>82781867</v>
      </c>
      <c r="I197" s="220">
        <v>0</v>
      </c>
      <c r="J197" s="222">
        <v>0</v>
      </c>
      <c r="K197" s="222" t="s">
        <v>379</v>
      </c>
    </row>
    <row r="198" spans="1:11">
      <c r="A198" s="240" t="s">
        <v>121</v>
      </c>
      <c r="B198" s="240">
        <v>4539</v>
      </c>
      <c r="C198" s="241" t="s">
        <v>395</v>
      </c>
      <c r="D198" s="220">
        <v>800089809</v>
      </c>
      <c r="E198" s="222" t="s">
        <v>390</v>
      </c>
      <c r="F198" s="242"/>
      <c r="G198" s="242">
        <v>20017634</v>
      </c>
      <c r="H198" s="220">
        <v>20017634</v>
      </c>
      <c r="I198" s="220">
        <v>0</v>
      </c>
      <c r="J198" s="222">
        <v>0</v>
      </c>
      <c r="K198" s="222" t="s">
        <v>379</v>
      </c>
    </row>
    <row r="199" spans="1:11">
      <c r="A199" s="240" t="s">
        <v>121</v>
      </c>
      <c r="B199" s="240">
        <v>4590</v>
      </c>
      <c r="C199" s="241" t="s">
        <v>362</v>
      </c>
      <c r="D199" s="220">
        <v>900441795</v>
      </c>
      <c r="E199" s="222" t="s">
        <v>410</v>
      </c>
      <c r="F199" s="242"/>
      <c r="G199" s="242">
        <v>32600</v>
      </c>
      <c r="H199" s="220">
        <v>32600</v>
      </c>
      <c r="I199" s="220">
        <v>0</v>
      </c>
      <c r="J199" s="222">
        <v>0</v>
      </c>
      <c r="K199" s="222" t="s">
        <v>413</v>
      </c>
    </row>
    <row r="200" spans="1:11">
      <c r="A200" s="240" t="s">
        <v>121</v>
      </c>
      <c r="B200" s="240">
        <v>4780</v>
      </c>
      <c r="C200" s="241" t="s">
        <v>396</v>
      </c>
      <c r="D200" s="220">
        <v>800089809</v>
      </c>
      <c r="E200" s="222" t="s">
        <v>390</v>
      </c>
      <c r="F200" s="242"/>
      <c r="G200" s="242">
        <v>336897</v>
      </c>
      <c r="H200" s="220">
        <v>336897</v>
      </c>
      <c r="I200" s="220">
        <v>0</v>
      </c>
      <c r="J200" s="222">
        <v>0</v>
      </c>
      <c r="K200" s="222" t="s">
        <v>397</v>
      </c>
    </row>
    <row r="201" spans="1:11">
      <c r="A201" s="240" t="s">
        <v>121</v>
      </c>
      <c r="B201" s="240">
        <v>4818</v>
      </c>
      <c r="C201" s="241" t="s">
        <v>406</v>
      </c>
      <c r="D201" s="220">
        <v>809000869</v>
      </c>
      <c r="E201" s="222" t="s">
        <v>401</v>
      </c>
      <c r="F201" s="242"/>
      <c r="G201" s="242">
        <v>41800</v>
      </c>
      <c r="H201" s="220">
        <v>41800</v>
      </c>
      <c r="I201" s="220">
        <v>0</v>
      </c>
      <c r="J201" s="222">
        <v>0</v>
      </c>
      <c r="K201" s="222" t="s">
        <v>407</v>
      </c>
    </row>
    <row r="202" spans="1:11">
      <c r="A202" s="240" t="s">
        <v>121</v>
      </c>
      <c r="B202" s="240">
        <v>4845</v>
      </c>
      <c r="C202" s="241" t="s">
        <v>249</v>
      </c>
      <c r="D202" s="220">
        <v>900441795</v>
      </c>
      <c r="E202" s="222" t="s">
        <v>410</v>
      </c>
      <c r="F202" s="242"/>
      <c r="G202" s="242">
        <v>32600</v>
      </c>
      <c r="H202" s="220">
        <v>32600</v>
      </c>
      <c r="I202" s="220">
        <v>0</v>
      </c>
      <c r="J202" s="222">
        <v>0</v>
      </c>
      <c r="K202" s="222" t="s">
        <v>380</v>
      </c>
    </row>
    <row r="203" spans="1:11">
      <c r="A203" s="240" t="s">
        <v>121</v>
      </c>
      <c r="B203" s="240">
        <v>4847</v>
      </c>
      <c r="C203" s="241" t="s">
        <v>249</v>
      </c>
      <c r="D203" s="220">
        <v>800249860</v>
      </c>
      <c r="E203" s="222" t="s">
        <v>370</v>
      </c>
      <c r="F203" s="242"/>
      <c r="G203" s="242">
        <v>78953626</v>
      </c>
      <c r="H203" s="220">
        <v>78953626</v>
      </c>
      <c r="I203" s="220">
        <v>0</v>
      </c>
      <c r="J203" s="222">
        <v>0</v>
      </c>
      <c r="K203" s="222" t="s">
        <v>380</v>
      </c>
    </row>
    <row r="204" spans="1:11">
      <c r="A204" s="240" t="s">
        <v>121</v>
      </c>
      <c r="B204" s="240">
        <v>4856</v>
      </c>
      <c r="C204" s="241" t="s">
        <v>398</v>
      </c>
      <c r="D204" s="220">
        <v>800089809</v>
      </c>
      <c r="E204" s="222" t="s">
        <v>390</v>
      </c>
      <c r="F204" s="242"/>
      <c r="G204" s="242">
        <v>19660434</v>
      </c>
      <c r="H204" s="220">
        <v>19660434</v>
      </c>
      <c r="I204" s="220">
        <v>0</v>
      </c>
      <c r="J204" s="222">
        <v>0</v>
      </c>
      <c r="K204" s="222" t="s">
        <v>380</v>
      </c>
    </row>
    <row r="205" spans="1:11">
      <c r="A205" s="240" t="s">
        <v>121</v>
      </c>
      <c r="B205" s="240">
        <v>4973</v>
      </c>
      <c r="C205" s="241" t="s">
        <v>381</v>
      </c>
      <c r="D205" s="220">
        <v>800249860</v>
      </c>
      <c r="E205" s="222" t="s">
        <v>370</v>
      </c>
      <c r="F205" s="242"/>
      <c r="G205" s="242">
        <v>1687458</v>
      </c>
      <c r="H205" s="220">
        <v>1687458</v>
      </c>
      <c r="I205" s="220">
        <v>0</v>
      </c>
      <c r="J205" s="222">
        <v>0</v>
      </c>
      <c r="K205" s="222" t="s">
        <v>382</v>
      </c>
    </row>
    <row r="206" spans="1:11">
      <c r="A206" s="240" t="s">
        <v>121</v>
      </c>
      <c r="B206" s="240">
        <v>5024</v>
      </c>
      <c r="C206" s="241" t="s">
        <v>383</v>
      </c>
      <c r="D206" s="220">
        <v>809000869</v>
      </c>
      <c r="E206" s="222" t="s">
        <v>401</v>
      </c>
      <c r="F206" s="242"/>
      <c r="G206" s="242">
        <v>41800</v>
      </c>
      <c r="H206" s="220">
        <v>41800</v>
      </c>
      <c r="I206" s="220">
        <v>0</v>
      </c>
      <c r="J206" s="222">
        <v>0</v>
      </c>
      <c r="K206" s="222" t="s">
        <v>399</v>
      </c>
    </row>
    <row r="207" spans="1:11">
      <c r="A207" s="240" t="s">
        <v>121</v>
      </c>
      <c r="B207" s="240">
        <v>5025</v>
      </c>
      <c r="C207" s="241" t="s">
        <v>383</v>
      </c>
      <c r="D207" s="220">
        <v>800249860</v>
      </c>
      <c r="E207" s="222" t="s">
        <v>370</v>
      </c>
      <c r="F207" s="242"/>
      <c r="G207" s="242">
        <v>66425747</v>
      </c>
      <c r="H207" s="220">
        <v>66425747</v>
      </c>
      <c r="I207" s="220">
        <v>0</v>
      </c>
      <c r="J207" s="222">
        <v>0</v>
      </c>
      <c r="K207" s="222" t="s">
        <v>384</v>
      </c>
    </row>
    <row r="208" spans="1:11">
      <c r="A208" s="240" t="s">
        <v>121</v>
      </c>
      <c r="B208" s="240">
        <v>5160</v>
      </c>
      <c r="C208" s="241" t="s">
        <v>333</v>
      </c>
      <c r="D208" s="220">
        <v>800089809</v>
      </c>
      <c r="E208" s="222" t="s">
        <v>390</v>
      </c>
      <c r="F208" s="242"/>
      <c r="G208" s="242">
        <v>19481234</v>
      </c>
      <c r="H208" s="220">
        <v>19481234</v>
      </c>
      <c r="I208" s="220">
        <v>0</v>
      </c>
      <c r="J208" s="222">
        <v>0</v>
      </c>
      <c r="K208" s="222" t="s">
        <v>399</v>
      </c>
    </row>
    <row r="209" spans="1:12">
      <c r="A209" s="240" t="s">
        <v>121</v>
      </c>
      <c r="B209" s="240">
        <v>5161</v>
      </c>
      <c r="C209" s="241" t="s">
        <v>333</v>
      </c>
      <c r="D209" s="220">
        <v>900441795</v>
      </c>
      <c r="E209" s="222" t="s">
        <v>410</v>
      </c>
      <c r="F209" s="242"/>
      <c r="G209" s="242">
        <v>32600</v>
      </c>
      <c r="H209" s="220">
        <v>32600</v>
      </c>
      <c r="I209" s="220">
        <v>0</v>
      </c>
      <c r="J209" s="222">
        <v>0</v>
      </c>
      <c r="K209" s="222" t="s">
        <v>399</v>
      </c>
    </row>
    <row r="210" spans="1:12">
      <c r="A210" s="240" t="s">
        <v>121</v>
      </c>
      <c r="B210" s="240">
        <v>5452</v>
      </c>
      <c r="C210" s="241" t="s">
        <v>385</v>
      </c>
      <c r="D210" s="220">
        <v>800249860</v>
      </c>
      <c r="E210" s="222" t="s">
        <v>370</v>
      </c>
      <c r="F210" s="242"/>
      <c r="G210" s="242">
        <v>72845728</v>
      </c>
      <c r="H210" s="220">
        <v>72845728</v>
      </c>
      <c r="I210" s="220">
        <v>0</v>
      </c>
      <c r="J210" s="222">
        <v>0</v>
      </c>
      <c r="K210" s="222" t="s">
        <v>386</v>
      </c>
    </row>
    <row r="211" spans="1:12">
      <c r="A211" s="240" t="s">
        <v>121</v>
      </c>
      <c r="B211" s="240">
        <v>5517</v>
      </c>
      <c r="C211" s="241" t="s">
        <v>408</v>
      </c>
      <c r="D211" s="220">
        <v>809000869</v>
      </c>
      <c r="E211" s="222" t="s">
        <v>401</v>
      </c>
      <c r="F211" s="242"/>
      <c r="G211" s="242">
        <v>41800</v>
      </c>
      <c r="H211" s="220">
        <v>41800</v>
      </c>
      <c r="I211" s="220">
        <v>0</v>
      </c>
      <c r="J211" s="222">
        <v>0</v>
      </c>
      <c r="K211" s="222" t="s">
        <v>409</v>
      </c>
    </row>
    <row r="212" spans="1:12">
      <c r="A212" s="240" t="s">
        <v>121</v>
      </c>
      <c r="B212" s="240">
        <v>5541</v>
      </c>
      <c r="C212" s="241" t="s">
        <v>400</v>
      </c>
      <c r="D212" s="220">
        <v>800089809</v>
      </c>
      <c r="E212" s="222" t="s">
        <v>390</v>
      </c>
      <c r="F212" s="242"/>
      <c r="G212" s="242">
        <v>22701529</v>
      </c>
      <c r="H212" s="220">
        <v>22701529</v>
      </c>
      <c r="I212" s="220">
        <v>0</v>
      </c>
      <c r="J212" s="222">
        <v>0</v>
      </c>
      <c r="K212" s="222" t="s">
        <v>386</v>
      </c>
    </row>
    <row r="213" spans="1:12">
      <c r="A213" s="240" t="s">
        <v>121</v>
      </c>
      <c r="B213" s="240">
        <v>5574</v>
      </c>
      <c r="C213" s="241" t="s">
        <v>293</v>
      </c>
      <c r="D213" s="220">
        <v>900441795</v>
      </c>
      <c r="E213" s="222" t="s">
        <v>410</v>
      </c>
      <c r="F213" s="242"/>
      <c r="G213" s="242">
        <v>32600</v>
      </c>
      <c r="H213" s="220">
        <v>32600</v>
      </c>
      <c r="I213" s="220">
        <v>0</v>
      </c>
      <c r="J213" s="222">
        <v>0</v>
      </c>
      <c r="K213" s="222" t="s">
        <v>409</v>
      </c>
    </row>
    <row r="214" spans="1:12">
      <c r="A214" s="837" t="s">
        <v>258</v>
      </c>
      <c r="B214" s="837"/>
      <c r="C214" s="837"/>
      <c r="D214" s="243"/>
      <c r="E214" s="244"/>
      <c r="F214" s="244"/>
      <c r="G214" s="244">
        <f>SUM(G174:G213)</f>
        <v>1354584934</v>
      </c>
      <c r="H214" s="243"/>
      <c r="I214" s="243"/>
      <c r="J214" s="244"/>
      <c r="K214" s="244"/>
      <c r="L214" s="243"/>
    </row>
    <row r="215" spans="1:12">
      <c r="A215" s="837"/>
      <c r="B215" s="837"/>
      <c r="C215" s="837"/>
      <c r="D215" s="243"/>
      <c r="E215" s="244"/>
      <c r="F215" s="244"/>
      <c r="G215" s="244"/>
      <c r="H215" s="243"/>
      <c r="J215" s="222"/>
      <c r="K215" s="222"/>
    </row>
    <row r="216" spans="1:12">
      <c r="A216" s="835" t="s">
        <v>459</v>
      </c>
      <c r="B216" s="835"/>
      <c r="C216" s="835"/>
      <c r="D216" s="836"/>
      <c r="E216" s="836"/>
      <c r="F216" s="836"/>
      <c r="G216" s="836"/>
      <c r="H216" s="835"/>
      <c r="J216" s="222"/>
      <c r="K216" s="222"/>
    </row>
    <row r="217" spans="1:12">
      <c r="A217" s="221" t="s">
        <v>260</v>
      </c>
      <c r="B217" s="221" t="s">
        <v>261</v>
      </c>
      <c r="C217" s="221" t="s">
        <v>262</v>
      </c>
      <c r="D217" s="221" t="s">
        <v>263</v>
      </c>
      <c r="E217" s="239" t="s">
        <v>264</v>
      </c>
      <c r="F217" s="239" t="s">
        <v>265</v>
      </c>
      <c r="G217" s="239" t="s">
        <v>266</v>
      </c>
      <c r="H217" s="221" t="s">
        <v>267</v>
      </c>
      <c r="I217" s="220" t="s">
        <v>268</v>
      </c>
      <c r="J217" s="222" t="s">
        <v>269</v>
      </c>
      <c r="K217" s="222"/>
    </row>
    <row r="218" spans="1:12">
      <c r="A218" s="240" t="s">
        <v>121</v>
      </c>
      <c r="B218" s="240">
        <v>5</v>
      </c>
      <c r="C218" s="241" t="s">
        <v>122</v>
      </c>
      <c r="D218" s="220">
        <v>800060288</v>
      </c>
      <c r="E218" s="222" t="s">
        <v>123</v>
      </c>
      <c r="F218" s="242" t="s">
        <v>124</v>
      </c>
      <c r="G218" s="242">
        <v>59830277</v>
      </c>
      <c r="H218" s="220">
        <v>59830277</v>
      </c>
      <c r="I218" s="220">
        <v>0</v>
      </c>
      <c r="J218" s="222">
        <v>0</v>
      </c>
      <c r="K218" s="222" t="s">
        <v>125</v>
      </c>
    </row>
    <row r="219" spans="1:12">
      <c r="A219" s="240" t="s">
        <v>121</v>
      </c>
      <c r="B219" s="240">
        <v>6</v>
      </c>
      <c r="C219" s="241" t="s">
        <v>122</v>
      </c>
      <c r="D219" s="220">
        <v>900797025</v>
      </c>
      <c r="E219" s="222" t="s">
        <v>126</v>
      </c>
      <c r="F219" s="242" t="s">
        <v>127</v>
      </c>
      <c r="G219" s="242">
        <v>12140093</v>
      </c>
      <c r="H219" s="220">
        <v>12140093</v>
      </c>
      <c r="I219" s="220">
        <v>0</v>
      </c>
      <c r="J219" s="222">
        <v>0</v>
      </c>
      <c r="K219" s="222" t="s">
        <v>128</v>
      </c>
    </row>
    <row r="220" spans="1:12">
      <c r="A220" s="240" t="s">
        <v>121</v>
      </c>
      <c r="B220" s="240">
        <v>7</v>
      </c>
      <c r="C220" s="241" t="s">
        <v>122</v>
      </c>
      <c r="D220" s="220">
        <v>809012930</v>
      </c>
      <c r="E220" s="222" t="s">
        <v>129</v>
      </c>
      <c r="F220" s="242" t="s">
        <v>130</v>
      </c>
      <c r="G220" s="242">
        <v>164700000</v>
      </c>
      <c r="H220" s="220">
        <v>164700000</v>
      </c>
      <c r="I220" s="220">
        <v>0</v>
      </c>
      <c r="J220" s="222">
        <v>0</v>
      </c>
      <c r="K220" s="222" t="s">
        <v>131</v>
      </c>
    </row>
    <row r="221" spans="1:12">
      <c r="A221" s="240" t="s">
        <v>121</v>
      </c>
      <c r="B221" s="240">
        <v>8</v>
      </c>
      <c r="C221" s="241" t="s">
        <v>122</v>
      </c>
      <c r="D221" s="220">
        <v>900797025</v>
      </c>
      <c r="E221" s="222" t="s">
        <v>126</v>
      </c>
      <c r="F221" s="242" t="s">
        <v>132</v>
      </c>
      <c r="G221" s="242">
        <v>22103309</v>
      </c>
      <c r="H221" s="220">
        <v>22093309</v>
      </c>
      <c r="I221" s="220">
        <v>0</v>
      </c>
      <c r="J221" s="222">
        <v>10000</v>
      </c>
      <c r="K221" s="222" t="s">
        <v>133</v>
      </c>
    </row>
    <row r="222" spans="1:12">
      <c r="A222" s="240" t="s">
        <v>121</v>
      </c>
      <c r="B222" s="240">
        <v>9</v>
      </c>
      <c r="C222" s="241" t="s">
        <v>122</v>
      </c>
      <c r="D222" s="220">
        <v>800060288</v>
      </c>
      <c r="E222" s="222" t="s">
        <v>123</v>
      </c>
      <c r="F222" s="242" t="s">
        <v>134</v>
      </c>
      <c r="G222" s="242">
        <v>12903553</v>
      </c>
      <c r="H222" s="220">
        <v>12903553</v>
      </c>
      <c r="I222" s="220">
        <v>0</v>
      </c>
      <c r="J222" s="222">
        <v>0</v>
      </c>
      <c r="K222" s="222" t="s">
        <v>135</v>
      </c>
    </row>
    <row r="223" spans="1:12">
      <c r="A223" s="240" t="s">
        <v>121</v>
      </c>
      <c r="B223" s="240">
        <v>10</v>
      </c>
      <c r="C223" s="241" t="s">
        <v>122</v>
      </c>
      <c r="D223" s="220">
        <v>809009742</v>
      </c>
      <c r="E223" s="222" t="s">
        <v>136</v>
      </c>
      <c r="F223" s="242" t="s">
        <v>137</v>
      </c>
      <c r="G223" s="242">
        <v>8150000</v>
      </c>
      <c r="H223" s="220">
        <v>8150000</v>
      </c>
      <c r="I223" s="220">
        <v>0</v>
      </c>
      <c r="J223" s="222">
        <v>0</v>
      </c>
      <c r="K223" s="222" t="s">
        <v>138</v>
      </c>
    </row>
    <row r="224" spans="1:12">
      <c r="A224" s="240" t="s">
        <v>121</v>
      </c>
      <c r="B224" s="240">
        <v>11</v>
      </c>
      <c r="C224" s="241" t="s">
        <v>122</v>
      </c>
      <c r="D224" s="220">
        <v>900797025</v>
      </c>
      <c r="E224" s="222" t="s">
        <v>126</v>
      </c>
      <c r="F224" s="242" t="s">
        <v>139</v>
      </c>
      <c r="G224" s="242">
        <v>25494195</v>
      </c>
      <c r="H224" s="220">
        <v>25494195</v>
      </c>
      <c r="I224" s="220">
        <v>0</v>
      </c>
      <c r="J224" s="222">
        <v>0</v>
      </c>
      <c r="K224" s="222" t="s">
        <v>140</v>
      </c>
    </row>
    <row r="225" spans="1:11">
      <c r="A225" s="240" t="s">
        <v>121</v>
      </c>
      <c r="B225" s="240">
        <v>12</v>
      </c>
      <c r="C225" s="241" t="s">
        <v>122</v>
      </c>
      <c r="D225" s="220">
        <v>14231339</v>
      </c>
      <c r="E225" s="222" t="s">
        <v>141</v>
      </c>
      <c r="F225" s="242" t="s">
        <v>142</v>
      </c>
      <c r="G225" s="242">
        <v>8000000</v>
      </c>
      <c r="H225" s="220">
        <v>8000000</v>
      </c>
      <c r="I225" s="220">
        <v>0</v>
      </c>
      <c r="J225" s="222">
        <v>0</v>
      </c>
      <c r="K225" s="222" t="s">
        <v>143</v>
      </c>
    </row>
    <row r="226" spans="1:11">
      <c r="A226" s="240" t="s">
        <v>121</v>
      </c>
      <c r="B226" s="240">
        <v>13</v>
      </c>
      <c r="C226" s="241" t="s">
        <v>122</v>
      </c>
      <c r="D226" s="220">
        <v>14222305</v>
      </c>
      <c r="E226" s="222" t="s">
        <v>144</v>
      </c>
      <c r="F226" s="242" t="s">
        <v>145</v>
      </c>
      <c r="G226" s="242">
        <v>48000000</v>
      </c>
      <c r="H226" s="220">
        <v>48000000</v>
      </c>
      <c r="I226" s="220">
        <v>0</v>
      </c>
      <c r="J226" s="222">
        <v>0</v>
      </c>
      <c r="K226" s="222" t="s">
        <v>146</v>
      </c>
    </row>
    <row r="227" spans="1:11">
      <c r="A227" s="240" t="s">
        <v>121</v>
      </c>
      <c r="B227" s="240">
        <v>15</v>
      </c>
      <c r="C227" s="241" t="s">
        <v>122</v>
      </c>
      <c r="D227" s="220">
        <v>38217121</v>
      </c>
      <c r="E227" s="222" t="s">
        <v>147</v>
      </c>
      <c r="F227" s="242" t="s">
        <v>148</v>
      </c>
      <c r="G227" s="242">
        <v>4650000</v>
      </c>
      <c r="H227" s="220">
        <v>4650000</v>
      </c>
      <c r="I227" s="220">
        <v>0</v>
      </c>
      <c r="J227" s="222">
        <v>0</v>
      </c>
      <c r="K227" s="222" t="s">
        <v>149</v>
      </c>
    </row>
    <row r="228" spans="1:11">
      <c r="A228" s="240" t="s">
        <v>121</v>
      </c>
      <c r="B228" s="240">
        <v>16</v>
      </c>
      <c r="C228" s="241" t="s">
        <v>122</v>
      </c>
      <c r="D228" s="220">
        <v>890700755</v>
      </c>
      <c r="E228" s="222" t="s">
        <v>150</v>
      </c>
      <c r="F228" s="242" t="s">
        <v>151</v>
      </c>
      <c r="G228" s="242">
        <v>30636550</v>
      </c>
      <c r="H228" s="220">
        <v>0</v>
      </c>
      <c r="I228" s="220">
        <v>0</v>
      </c>
      <c r="J228" s="222">
        <v>30636550</v>
      </c>
      <c r="K228" s="222" t="s">
        <v>152</v>
      </c>
    </row>
    <row r="229" spans="1:11">
      <c r="A229" s="240" t="s">
        <v>121</v>
      </c>
      <c r="B229" s="240">
        <v>17</v>
      </c>
      <c r="C229" s="241" t="s">
        <v>122</v>
      </c>
      <c r="D229" s="220">
        <v>93374507</v>
      </c>
      <c r="E229" s="222" t="s">
        <v>153</v>
      </c>
      <c r="F229" s="242" t="s">
        <v>154</v>
      </c>
      <c r="G229" s="242">
        <v>16076500</v>
      </c>
      <c r="H229" s="220">
        <v>16076500</v>
      </c>
      <c r="I229" s="220">
        <v>0</v>
      </c>
      <c r="J229" s="222">
        <v>0</v>
      </c>
      <c r="K229" s="222" t="s">
        <v>155</v>
      </c>
    </row>
    <row r="230" spans="1:11">
      <c r="A230" s="240" t="s">
        <v>121</v>
      </c>
      <c r="B230" s="240">
        <v>18</v>
      </c>
      <c r="C230" s="241" t="s">
        <v>122</v>
      </c>
      <c r="D230" s="220">
        <v>900575332</v>
      </c>
      <c r="E230" s="222" t="s">
        <v>156</v>
      </c>
      <c r="F230" s="242" t="s">
        <v>157</v>
      </c>
      <c r="G230" s="242">
        <v>23422688</v>
      </c>
      <c r="H230" s="220">
        <v>23422688</v>
      </c>
      <c r="I230" s="220">
        <v>0</v>
      </c>
      <c r="J230" s="222">
        <v>0</v>
      </c>
      <c r="K230" s="222" t="s">
        <v>158</v>
      </c>
    </row>
    <row r="231" spans="1:11">
      <c r="A231" s="240" t="s">
        <v>121</v>
      </c>
      <c r="B231" s="240">
        <v>19</v>
      </c>
      <c r="C231" s="241" t="s">
        <v>122</v>
      </c>
      <c r="D231" s="220">
        <v>830139311</v>
      </c>
      <c r="E231" s="222" t="s">
        <v>159</v>
      </c>
      <c r="F231" s="242" t="s">
        <v>160</v>
      </c>
      <c r="G231" s="242">
        <v>8768753</v>
      </c>
      <c r="H231" s="220">
        <v>8768753</v>
      </c>
      <c r="I231" s="220">
        <v>0</v>
      </c>
      <c r="J231" s="222">
        <v>0</v>
      </c>
      <c r="K231" s="222" t="s">
        <v>161</v>
      </c>
    </row>
    <row r="232" spans="1:11">
      <c r="A232" s="240" t="s">
        <v>121</v>
      </c>
      <c r="B232" s="240">
        <v>20</v>
      </c>
      <c r="C232" s="241" t="s">
        <v>122</v>
      </c>
      <c r="D232" s="220">
        <v>900575332</v>
      </c>
      <c r="E232" s="222" t="s">
        <v>156</v>
      </c>
      <c r="F232" s="242" t="s">
        <v>162</v>
      </c>
      <c r="G232" s="242">
        <v>155955723</v>
      </c>
      <c r="H232" s="220">
        <v>155955723</v>
      </c>
      <c r="I232" s="220">
        <v>0</v>
      </c>
      <c r="J232" s="222">
        <v>0</v>
      </c>
      <c r="K232" s="222" t="s">
        <v>163</v>
      </c>
    </row>
    <row r="233" spans="1:11">
      <c r="A233" s="240" t="s">
        <v>121</v>
      </c>
      <c r="B233" s="240">
        <v>21</v>
      </c>
      <c r="C233" s="241" t="s">
        <v>122</v>
      </c>
      <c r="D233" s="220">
        <v>809009742</v>
      </c>
      <c r="E233" s="222" t="s">
        <v>136</v>
      </c>
      <c r="F233" s="242" t="s">
        <v>164</v>
      </c>
      <c r="G233" s="242">
        <v>9500000</v>
      </c>
      <c r="H233" s="220">
        <v>9500000</v>
      </c>
      <c r="I233" s="220">
        <v>0</v>
      </c>
      <c r="J233" s="222">
        <v>0</v>
      </c>
      <c r="K233" s="222" t="s">
        <v>165</v>
      </c>
    </row>
    <row r="234" spans="1:11">
      <c r="A234" s="240" t="s">
        <v>121</v>
      </c>
      <c r="B234" s="240">
        <v>22</v>
      </c>
      <c r="C234" s="241" t="s">
        <v>122</v>
      </c>
      <c r="D234" s="220">
        <v>93378968</v>
      </c>
      <c r="E234" s="222" t="s">
        <v>166</v>
      </c>
      <c r="F234" s="242" t="s">
        <v>167</v>
      </c>
      <c r="G234" s="242">
        <v>4500000</v>
      </c>
      <c r="H234" s="220">
        <v>4500000</v>
      </c>
      <c r="I234" s="220">
        <v>0</v>
      </c>
      <c r="J234" s="222">
        <v>0</v>
      </c>
      <c r="K234" s="222" t="s">
        <v>168</v>
      </c>
    </row>
    <row r="235" spans="1:11">
      <c r="A235" s="240" t="s">
        <v>121</v>
      </c>
      <c r="B235" s="240">
        <v>23</v>
      </c>
      <c r="C235" s="241" t="s">
        <v>122</v>
      </c>
      <c r="D235" s="220">
        <v>800114079</v>
      </c>
      <c r="E235" s="222" t="s">
        <v>169</v>
      </c>
      <c r="F235" s="242" t="s">
        <v>170</v>
      </c>
      <c r="G235" s="242">
        <v>30000000</v>
      </c>
      <c r="H235" s="220">
        <v>30000000</v>
      </c>
      <c r="I235" s="220">
        <v>0</v>
      </c>
      <c r="J235" s="222">
        <v>0</v>
      </c>
      <c r="K235" s="222" t="s">
        <v>171</v>
      </c>
    </row>
    <row r="236" spans="1:11">
      <c r="A236" s="240" t="s">
        <v>121</v>
      </c>
      <c r="B236" s="240">
        <v>24</v>
      </c>
      <c r="C236" s="241" t="s">
        <v>122</v>
      </c>
      <c r="D236" s="220">
        <v>900280827</v>
      </c>
      <c r="E236" s="222" t="s">
        <v>172</v>
      </c>
      <c r="F236" s="242" t="s">
        <v>173</v>
      </c>
      <c r="G236" s="242">
        <v>75180000</v>
      </c>
      <c r="H236" s="220">
        <v>75180000</v>
      </c>
      <c r="I236" s="220">
        <v>0</v>
      </c>
      <c r="J236" s="222">
        <v>0</v>
      </c>
      <c r="K236" s="222" t="s">
        <v>174</v>
      </c>
    </row>
    <row r="237" spans="1:11">
      <c r="A237" s="240" t="s">
        <v>121</v>
      </c>
      <c r="B237" s="240">
        <v>25</v>
      </c>
      <c r="C237" s="241" t="s">
        <v>122</v>
      </c>
      <c r="D237" s="220">
        <v>890700755</v>
      </c>
      <c r="E237" s="222" t="s">
        <v>150</v>
      </c>
      <c r="F237" s="242" t="s">
        <v>175</v>
      </c>
      <c r="G237" s="242">
        <v>6000000</v>
      </c>
      <c r="H237" s="220">
        <v>0</v>
      </c>
      <c r="I237" s="220">
        <v>0</v>
      </c>
      <c r="J237" s="222">
        <v>6000000</v>
      </c>
      <c r="K237" s="222" t="s">
        <v>176</v>
      </c>
    </row>
    <row r="238" spans="1:11">
      <c r="A238" s="240" t="s">
        <v>121</v>
      </c>
      <c r="B238" s="240">
        <v>27</v>
      </c>
      <c r="C238" s="241" t="s">
        <v>122</v>
      </c>
      <c r="D238" s="220">
        <v>900569887</v>
      </c>
      <c r="E238" s="222" t="s">
        <v>177</v>
      </c>
      <c r="F238" s="242" t="s">
        <v>178</v>
      </c>
      <c r="G238" s="242">
        <v>6334720</v>
      </c>
      <c r="H238" s="220">
        <v>6334720</v>
      </c>
      <c r="I238" s="220">
        <v>0</v>
      </c>
      <c r="J238" s="222">
        <v>0</v>
      </c>
      <c r="K238" s="222" t="s">
        <v>179</v>
      </c>
    </row>
    <row r="239" spans="1:11">
      <c r="A239" s="240" t="s">
        <v>121</v>
      </c>
      <c r="B239" s="240">
        <v>28</v>
      </c>
      <c r="C239" s="241" t="s">
        <v>122</v>
      </c>
      <c r="D239" s="220">
        <v>809009742</v>
      </c>
      <c r="E239" s="222" t="s">
        <v>136</v>
      </c>
      <c r="F239" s="242" t="s">
        <v>180</v>
      </c>
      <c r="G239" s="242">
        <v>8000000</v>
      </c>
      <c r="H239" s="220">
        <v>8000000</v>
      </c>
      <c r="I239" s="220">
        <v>0</v>
      </c>
      <c r="J239" s="222">
        <v>0</v>
      </c>
      <c r="K239" s="222" t="s">
        <v>181</v>
      </c>
    </row>
    <row r="240" spans="1:11">
      <c r="A240" s="240" t="s">
        <v>121</v>
      </c>
      <c r="B240" s="240">
        <v>29</v>
      </c>
      <c r="C240" s="241" t="s">
        <v>122</v>
      </c>
      <c r="D240" s="220">
        <v>809009742</v>
      </c>
      <c r="E240" s="222" t="s">
        <v>136</v>
      </c>
      <c r="F240" s="242" t="s">
        <v>182</v>
      </c>
      <c r="G240" s="242">
        <v>3791360</v>
      </c>
      <c r="H240" s="220">
        <v>3791360</v>
      </c>
      <c r="I240" s="220">
        <v>0</v>
      </c>
      <c r="J240" s="222">
        <v>0</v>
      </c>
      <c r="K240" s="222" t="s">
        <v>183</v>
      </c>
    </row>
    <row r="241" spans="1:11">
      <c r="A241" s="240" t="s">
        <v>121</v>
      </c>
      <c r="B241" s="240">
        <v>1919</v>
      </c>
      <c r="C241" s="241" t="s">
        <v>184</v>
      </c>
      <c r="D241" s="220">
        <v>809012930</v>
      </c>
      <c r="E241" s="222" t="s">
        <v>129</v>
      </c>
      <c r="F241" s="242" t="s">
        <v>130</v>
      </c>
      <c r="G241" s="242">
        <v>236070000</v>
      </c>
      <c r="H241" s="220">
        <v>236070000</v>
      </c>
      <c r="I241" s="220">
        <v>0</v>
      </c>
      <c r="J241" s="222">
        <v>0</v>
      </c>
      <c r="K241" s="222" t="s">
        <v>185</v>
      </c>
    </row>
    <row r="242" spans="1:11">
      <c r="A242" s="240" t="s">
        <v>121</v>
      </c>
      <c r="B242" s="240">
        <v>1943</v>
      </c>
      <c r="C242" s="241" t="s">
        <v>186</v>
      </c>
      <c r="D242" s="220">
        <v>14231339</v>
      </c>
      <c r="E242" s="222" t="s">
        <v>141</v>
      </c>
      <c r="F242" s="242" t="s">
        <v>187</v>
      </c>
      <c r="G242" s="242">
        <v>27000000</v>
      </c>
      <c r="H242" s="220">
        <v>27000000</v>
      </c>
      <c r="I242" s="220">
        <v>0</v>
      </c>
      <c r="J242" s="222">
        <v>0</v>
      </c>
      <c r="K242" s="222" t="s">
        <v>188</v>
      </c>
    </row>
    <row r="243" spans="1:11">
      <c r="A243" s="240" t="s">
        <v>121</v>
      </c>
      <c r="B243" s="240">
        <v>1953</v>
      </c>
      <c r="C243" s="241" t="s">
        <v>186</v>
      </c>
      <c r="D243" s="220">
        <v>900280827</v>
      </c>
      <c r="E243" s="222" t="s">
        <v>172</v>
      </c>
      <c r="F243" s="242" t="s">
        <v>189</v>
      </c>
      <c r="G243" s="242">
        <v>821610000</v>
      </c>
      <c r="H243" s="220">
        <v>575127000</v>
      </c>
      <c r="I243" s="220">
        <v>0</v>
      </c>
      <c r="J243" s="222">
        <v>246483000</v>
      </c>
      <c r="K243" s="222" t="s">
        <v>190</v>
      </c>
    </row>
    <row r="244" spans="1:11">
      <c r="A244" s="240" t="s">
        <v>121</v>
      </c>
      <c r="B244" s="240">
        <v>1957</v>
      </c>
      <c r="C244" s="241" t="s">
        <v>186</v>
      </c>
      <c r="D244" s="220">
        <v>900575332</v>
      </c>
      <c r="E244" s="222" t="s">
        <v>156</v>
      </c>
      <c r="F244" s="242" t="s">
        <v>191</v>
      </c>
      <c r="G244" s="242">
        <v>511285239</v>
      </c>
      <c r="H244" s="220">
        <v>511285239</v>
      </c>
      <c r="I244" s="220">
        <v>0</v>
      </c>
      <c r="J244" s="222">
        <v>0</v>
      </c>
      <c r="K244" s="222" t="s">
        <v>192</v>
      </c>
    </row>
    <row r="245" spans="1:11">
      <c r="A245" s="240" t="s">
        <v>121</v>
      </c>
      <c r="B245" s="240">
        <v>1967</v>
      </c>
      <c r="C245" s="241" t="s">
        <v>193</v>
      </c>
      <c r="D245" s="220">
        <v>800114079</v>
      </c>
      <c r="E245" s="222" t="s">
        <v>169</v>
      </c>
      <c r="F245" s="242" t="s">
        <v>194</v>
      </c>
      <c r="G245" s="242">
        <v>357000000</v>
      </c>
      <c r="H245" s="220">
        <v>214200000</v>
      </c>
      <c r="I245" s="220">
        <v>0</v>
      </c>
      <c r="J245" s="222">
        <v>142800000</v>
      </c>
      <c r="K245" s="222" t="s">
        <v>195</v>
      </c>
    </row>
    <row r="246" spans="1:11">
      <c r="A246" s="240" t="s">
        <v>121</v>
      </c>
      <c r="B246" s="240">
        <v>1968</v>
      </c>
      <c r="C246" s="241" t="s">
        <v>193</v>
      </c>
      <c r="D246" s="220">
        <v>38217121</v>
      </c>
      <c r="E246" s="222" t="s">
        <v>147</v>
      </c>
      <c r="F246" s="242" t="s">
        <v>196</v>
      </c>
      <c r="G246" s="242">
        <v>15150000</v>
      </c>
      <c r="H246" s="220">
        <v>15150000</v>
      </c>
      <c r="I246" s="220">
        <v>0</v>
      </c>
      <c r="J246" s="222">
        <v>0</v>
      </c>
      <c r="K246" s="222" t="s">
        <v>197</v>
      </c>
    </row>
    <row r="247" spans="1:11">
      <c r="A247" s="240" t="s">
        <v>121</v>
      </c>
      <c r="B247" s="240">
        <v>1990</v>
      </c>
      <c r="C247" s="241" t="s">
        <v>193</v>
      </c>
      <c r="D247" s="220">
        <v>900986322</v>
      </c>
      <c r="E247" s="222" t="s">
        <v>198</v>
      </c>
      <c r="F247" s="242" t="s">
        <v>199</v>
      </c>
      <c r="G247" s="242">
        <v>214200000</v>
      </c>
      <c r="H247" s="220">
        <v>149940000</v>
      </c>
      <c r="I247" s="220">
        <v>0</v>
      </c>
      <c r="J247" s="222">
        <v>64260000</v>
      </c>
      <c r="K247" s="222" t="s">
        <v>200</v>
      </c>
    </row>
    <row r="248" spans="1:11">
      <c r="A248" s="240" t="s">
        <v>121</v>
      </c>
      <c r="B248" s="240">
        <v>1991</v>
      </c>
      <c r="C248" s="241" t="s">
        <v>193</v>
      </c>
      <c r="D248" s="220">
        <v>93378968</v>
      </c>
      <c r="E248" s="222" t="s">
        <v>166</v>
      </c>
      <c r="F248" s="242" t="s">
        <v>201</v>
      </c>
      <c r="G248" s="242">
        <v>48000000</v>
      </c>
      <c r="H248" s="220">
        <v>28800000</v>
      </c>
      <c r="I248" s="220">
        <v>0</v>
      </c>
      <c r="J248" s="222">
        <v>19200000</v>
      </c>
      <c r="K248" s="222" t="s">
        <v>202</v>
      </c>
    </row>
    <row r="249" spans="1:11">
      <c r="A249" s="240" t="s">
        <v>121</v>
      </c>
      <c r="B249" s="240">
        <v>2038</v>
      </c>
      <c r="C249" s="241" t="s">
        <v>203</v>
      </c>
      <c r="D249" s="220">
        <v>800060288</v>
      </c>
      <c r="E249" s="222" t="s">
        <v>123</v>
      </c>
      <c r="F249" s="242" t="s">
        <v>204</v>
      </c>
      <c r="G249" s="242">
        <v>141010030</v>
      </c>
      <c r="H249" s="220">
        <v>84606018</v>
      </c>
      <c r="I249" s="220">
        <v>0</v>
      </c>
      <c r="J249" s="222">
        <v>56404012</v>
      </c>
      <c r="K249" s="222" t="s">
        <v>205</v>
      </c>
    </row>
    <row r="250" spans="1:11">
      <c r="A250" s="240" t="s">
        <v>121</v>
      </c>
      <c r="B250" s="240">
        <v>2065</v>
      </c>
      <c r="C250" s="241" t="s">
        <v>206</v>
      </c>
      <c r="D250" s="220">
        <v>900797025</v>
      </c>
      <c r="E250" s="222" t="s">
        <v>126</v>
      </c>
      <c r="F250" s="242" t="s">
        <v>207</v>
      </c>
      <c r="G250" s="242">
        <v>740849730</v>
      </c>
      <c r="H250" s="220">
        <v>518594811</v>
      </c>
      <c r="I250" s="220">
        <v>0</v>
      </c>
      <c r="J250" s="222">
        <v>222254919</v>
      </c>
      <c r="K250" s="222" t="s">
        <v>208</v>
      </c>
    </row>
    <row r="251" spans="1:11">
      <c r="A251" s="240" t="s">
        <v>121</v>
      </c>
      <c r="B251" s="240">
        <v>2220</v>
      </c>
      <c r="C251" s="241" t="s">
        <v>209</v>
      </c>
      <c r="D251" s="220">
        <v>830139311</v>
      </c>
      <c r="E251" s="222" t="s">
        <v>159</v>
      </c>
      <c r="F251" s="242" t="s">
        <v>210</v>
      </c>
      <c r="G251" s="242">
        <v>28747425</v>
      </c>
      <c r="H251" s="220">
        <v>28747425</v>
      </c>
      <c r="I251" s="220">
        <v>0</v>
      </c>
      <c r="J251" s="222">
        <v>0</v>
      </c>
      <c r="K251" s="222" t="s">
        <v>211</v>
      </c>
    </row>
    <row r="252" spans="1:11">
      <c r="A252" s="240" t="s">
        <v>121</v>
      </c>
      <c r="B252" s="240">
        <v>2231</v>
      </c>
      <c r="C252" s="241" t="s">
        <v>209</v>
      </c>
      <c r="D252" s="220">
        <v>900569887</v>
      </c>
      <c r="E252" s="222" t="s">
        <v>177</v>
      </c>
      <c r="F252" s="242" t="s">
        <v>212</v>
      </c>
      <c r="G252" s="242">
        <v>69225820</v>
      </c>
      <c r="H252" s="220">
        <v>41605492</v>
      </c>
      <c r="I252" s="220">
        <v>0</v>
      </c>
      <c r="J252" s="222">
        <v>27620328</v>
      </c>
      <c r="K252" s="222" t="s">
        <v>213</v>
      </c>
    </row>
    <row r="253" spans="1:11">
      <c r="A253" s="240" t="s">
        <v>121</v>
      </c>
      <c r="B253" s="240">
        <v>2257</v>
      </c>
      <c r="C253" s="241" t="s">
        <v>214</v>
      </c>
      <c r="D253" s="220">
        <v>14222305</v>
      </c>
      <c r="E253" s="222" t="s">
        <v>144</v>
      </c>
      <c r="F253" s="242" t="s">
        <v>145</v>
      </c>
      <c r="G253" s="242">
        <v>9600000</v>
      </c>
      <c r="H253" s="220">
        <v>9600000</v>
      </c>
      <c r="I253" s="220">
        <v>0</v>
      </c>
      <c r="J253" s="222">
        <v>0</v>
      </c>
      <c r="K253" s="222" t="s">
        <v>215</v>
      </c>
    </row>
    <row r="254" spans="1:11">
      <c r="A254" s="240" t="s">
        <v>121</v>
      </c>
      <c r="B254" s="240">
        <v>2258</v>
      </c>
      <c r="C254" s="241" t="s">
        <v>214</v>
      </c>
      <c r="D254" s="220">
        <v>93374507</v>
      </c>
      <c r="E254" s="222" t="s">
        <v>153</v>
      </c>
      <c r="F254" s="242" t="s">
        <v>154</v>
      </c>
      <c r="G254" s="242">
        <v>3215298</v>
      </c>
      <c r="H254" s="220">
        <v>3215298</v>
      </c>
      <c r="I254" s="220">
        <v>0</v>
      </c>
      <c r="J254" s="222">
        <v>0</v>
      </c>
      <c r="K254" s="222" t="s">
        <v>216</v>
      </c>
    </row>
    <row r="255" spans="1:11">
      <c r="A255" s="240" t="s">
        <v>121</v>
      </c>
      <c r="B255" s="240">
        <v>2305</v>
      </c>
      <c r="C255" s="241" t="s">
        <v>217</v>
      </c>
      <c r="D255" s="220">
        <v>900575332</v>
      </c>
      <c r="E255" s="222" t="s">
        <v>156</v>
      </c>
      <c r="F255" s="242" t="s">
        <v>218</v>
      </c>
      <c r="G255" s="242">
        <v>76788939</v>
      </c>
      <c r="H255" s="220">
        <v>76788939</v>
      </c>
      <c r="I255" s="220">
        <v>0</v>
      </c>
      <c r="J255" s="222">
        <v>0</v>
      </c>
      <c r="K255" s="222" t="s">
        <v>219</v>
      </c>
    </row>
    <row r="256" spans="1:11">
      <c r="A256" s="240" t="s">
        <v>121</v>
      </c>
      <c r="B256" s="240">
        <v>2350</v>
      </c>
      <c r="C256" s="241" t="s">
        <v>220</v>
      </c>
      <c r="D256" s="220">
        <v>890700755</v>
      </c>
      <c r="E256" s="222" t="s">
        <v>150</v>
      </c>
      <c r="F256" s="242" t="s">
        <v>221</v>
      </c>
      <c r="G256" s="242">
        <v>335241472</v>
      </c>
      <c r="H256" s="220">
        <v>0</v>
      </c>
      <c r="I256" s="220">
        <v>0</v>
      </c>
      <c r="J256" s="222">
        <v>335241472</v>
      </c>
      <c r="K256" s="222" t="s">
        <v>222</v>
      </c>
    </row>
    <row r="257" spans="1:11">
      <c r="A257" s="240" t="s">
        <v>121</v>
      </c>
      <c r="B257" s="240">
        <v>2355</v>
      </c>
      <c r="C257" s="241" t="s">
        <v>223</v>
      </c>
      <c r="D257" s="220">
        <v>890700755</v>
      </c>
      <c r="E257" s="222" t="s">
        <v>150</v>
      </c>
      <c r="F257" s="242" t="s">
        <v>224</v>
      </c>
      <c r="G257" s="242">
        <v>65655200</v>
      </c>
      <c r="H257" s="220">
        <v>0</v>
      </c>
      <c r="I257" s="220">
        <v>0</v>
      </c>
      <c r="J257" s="222">
        <v>65655200</v>
      </c>
      <c r="K257" s="222" t="s">
        <v>225</v>
      </c>
    </row>
    <row r="258" spans="1:11">
      <c r="A258" s="240" t="s">
        <v>121</v>
      </c>
      <c r="B258" s="240">
        <v>2441</v>
      </c>
      <c r="C258" s="241" t="s">
        <v>226</v>
      </c>
      <c r="D258" s="220">
        <v>809009742</v>
      </c>
      <c r="E258" s="222" t="s">
        <v>136</v>
      </c>
      <c r="F258" s="242" t="s">
        <v>227</v>
      </c>
      <c r="G258" s="242">
        <v>98624250</v>
      </c>
      <c r="H258" s="220">
        <v>62289000</v>
      </c>
      <c r="I258" s="220">
        <v>0</v>
      </c>
      <c r="J258" s="222">
        <v>36335250</v>
      </c>
      <c r="K258" s="222" t="s">
        <v>228</v>
      </c>
    </row>
    <row r="259" spans="1:11">
      <c r="A259" s="240" t="s">
        <v>121</v>
      </c>
      <c r="B259" s="240">
        <v>2442</v>
      </c>
      <c r="C259" s="241" t="s">
        <v>226</v>
      </c>
      <c r="D259" s="220">
        <v>809009742</v>
      </c>
      <c r="E259" s="222" t="s">
        <v>136</v>
      </c>
      <c r="F259" s="242" t="s">
        <v>229</v>
      </c>
      <c r="G259" s="242">
        <v>84610040</v>
      </c>
      <c r="H259" s="220">
        <v>0</v>
      </c>
      <c r="I259" s="220">
        <v>0</v>
      </c>
      <c r="J259" s="222">
        <v>84610040</v>
      </c>
      <c r="K259" s="222" t="s">
        <v>230</v>
      </c>
    </row>
    <row r="260" spans="1:11">
      <c r="A260" s="240" t="s">
        <v>121</v>
      </c>
      <c r="B260" s="240">
        <v>2443</v>
      </c>
      <c r="C260" s="241" t="s">
        <v>226</v>
      </c>
      <c r="D260" s="220">
        <v>809009742</v>
      </c>
      <c r="E260" s="222" t="s">
        <v>136</v>
      </c>
      <c r="F260" s="242" t="s">
        <v>231</v>
      </c>
      <c r="G260" s="242">
        <v>83052800</v>
      </c>
      <c r="H260" s="220">
        <v>0</v>
      </c>
      <c r="I260" s="220">
        <v>0</v>
      </c>
      <c r="J260" s="222">
        <v>83052800</v>
      </c>
      <c r="K260" s="222" t="s">
        <v>232</v>
      </c>
    </row>
    <row r="261" spans="1:11">
      <c r="A261" s="240" t="s">
        <v>121</v>
      </c>
      <c r="B261" s="240">
        <v>2444</v>
      </c>
      <c r="C261" s="241" t="s">
        <v>226</v>
      </c>
      <c r="D261" s="220">
        <v>809009742</v>
      </c>
      <c r="E261" s="222" t="s">
        <v>136</v>
      </c>
      <c r="F261" s="242" t="s">
        <v>233</v>
      </c>
      <c r="G261" s="242">
        <v>39360381</v>
      </c>
      <c r="H261" s="220">
        <v>20715990</v>
      </c>
      <c r="I261" s="220">
        <v>0</v>
      </c>
      <c r="J261" s="222">
        <v>18644391</v>
      </c>
      <c r="K261" s="222" t="s">
        <v>234</v>
      </c>
    </row>
    <row r="262" spans="1:11">
      <c r="A262" s="240" t="s">
        <v>121</v>
      </c>
      <c r="B262" s="240">
        <v>2527</v>
      </c>
      <c r="C262" s="241" t="s">
        <v>300</v>
      </c>
      <c r="D262" s="220">
        <v>860002400</v>
      </c>
      <c r="E262" s="222" t="s">
        <v>304</v>
      </c>
      <c r="F262" s="242" t="s">
        <v>305</v>
      </c>
      <c r="G262" s="242">
        <v>34910530</v>
      </c>
      <c r="H262" s="220">
        <v>0</v>
      </c>
      <c r="I262" s="220">
        <v>0</v>
      </c>
      <c r="J262" s="222">
        <v>34910530</v>
      </c>
      <c r="K262" s="222" t="s">
        <v>306</v>
      </c>
    </row>
    <row r="263" spans="1:11">
      <c r="A263" s="240" t="s">
        <v>121</v>
      </c>
      <c r="B263" s="240">
        <v>2527</v>
      </c>
      <c r="C263" s="241" t="s">
        <v>300</v>
      </c>
      <c r="D263" s="220">
        <v>860002400</v>
      </c>
      <c r="E263" s="222" t="s">
        <v>304</v>
      </c>
      <c r="F263" s="242" t="s">
        <v>305</v>
      </c>
      <c r="G263" s="242">
        <v>69239459</v>
      </c>
      <c r="H263" s="220">
        <v>34401600</v>
      </c>
      <c r="I263" s="220">
        <v>0</v>
      </c>
      <c r="J263" s="222">
        <v>34837859</v>
      </c>
      <c r="K263" s="222" t="s">
        <v>306</v>
      </c>
    </row>
    <row r="264" spans="1:11">
      <c r="A264" s="240" t="s">
        <v>121</v>
      </c>
      <c r="B264" s="240">
        <v>2819</v>
      </c>
      <c r="C264" s="241" t="s">
        <v>235</v>
      </c>
      <c r="D264" s="220">
        <v>809012930</v>
      </c>
      <c r="E264" s="222" t="s">
        <v>129</v>
      </c>
      <c r="F264" s="242" t="s">
        <v>236</v>
      </c>
      <c r="G264" s="242">
        <v>1439872000</v>
      </c>
      <c r="H264" s="220">
        <v>1079904000</v>
      </c>
      <c r="I264" s="220">
        <v>0</v>
      </c>
      <c r="J264" s="222">
        <v>359968000</v>
      </c>
      <c r="K264" s="222" t="s">
        <v>237</v>
      </c>
    </row>
    <row r="265" spans="1:11">
      <c r="A265" s="240" t="s">
        <v>121</v>
      </c>
      <c r="B265" s="240">
        <v>4082</v>
      </c>
      <c r="C265" s="241" t="s">
        <v>238</v>
      </c>
      <c r="D265" s="220">
        <v>900575332</v>
      </c>
      <c r="E265" s="222" t="s">
        <v>156</v>
      </c>
      <c r="F265" s="242" t="s">
        <v>191</v>
      </c>
      <c r="G265" s="242">
        <v>255642620</v>
      </c>
      <c r="H265" s="220">
        <v>255642620</v>
      </c>
      <c r="I265" s="220">
        <v>0</v>
      </c>
      <c r="J265" s="222">
        <v>0</v>
      </c>
      <c r="K265" s="222" t="s">
        <v>239</v>
      </c>
    </row>
    <row r="266" spans="1:11">
      <c r="A266" s="240" t="s">
        <v>121</v>
      </c>
      <c r="B266" s="240">
        <v>4089</v>
      </c>
      <c r="C266" s="241" t="s">
        <v>238</v>
      </c>
      <c r="D266" s="220">
        <v>38217121</v>
      </c>
      <c r="E266" s="222" t="s">
        <v>147</v>
      </c>
      <c r="F266" s="242" t="s">
        <v>240</v>
      </c>
      <c r="G266" s="242">
        <v>35350000</v>
      </c>
      <c r="H266" s="220">
        <v>20200000</v>
      </c>
      <c r="I266" s="220">
        <v>0</v>
      </c>
      <c r="J266" s="222">
        <v>15150000</v>
      </c>
      <c r="K266" s="222" t="s">
        <v>197</v>
      </c>
    </row>
    <row r="267" spans="1:11">
      <c r="A267" s="240" t="s">
        <v>121</v>
      </c>
      <c r="B267" s="240">
        <v>4093</v>
      </c>
      <c r="C267" s="241" t="s">
        <v>238</v>
      </c>
      <c r="D267" s="220">
        <v>14231339</v>
      </c>
      <c r="E267" s="222" t="s">
        <v>141</v>
      </c>
      <c r="F267" s="242" t="s">
        <v>241</v>
      </c>
      <c r="G267" s="242">
        <v>36000000</v>
      </c>
      <c r="H267" s="220">
        <v>36000000</v>
      </c>
      <c r="I267" s="220">
        <v>0</v>
      </c>
      <c r="J267" s="222">
        <v>0</v>
      </c>
      <c r="K267" s="222" t="s">
        <v>188</v>
      </c>
    </row>
    <row r="268" spans="1:11">
      <c r="A268" s="240" t="s">
        <v>121</v>
      </c>
      <c r="B268" s="240">
        <v>4148</v>
      </c>
      <c r="C268" s="241" t="s">
        <v>307</v>
      </c>
      <c r="D268" s="220">
        <v>860002400</v>
      </c>
      <c r="E268" s="222" t="s">
        <v>304</v>
      </c>
      <c r="F268" s="242" t="s">
        <v>305</v>
      </c>
      <c r="G268" s="242">
        <v>5360006</v>
      </c>
      <c r="H268" s="220">
        <v>0</v>
      </c>
      <c r="I268" s="220">
        <v>0</v>
      </c>
      <c r="J268" s="222">
        <v>5360006</v>
      </c>
      <c r="K268" s="222" t="s">
        <v>308</v>
      </c>
    </row>
    <row r="269" spans="1:11">
      <c r="A269" s="240" t="s">
        <v>121</v>
      </c>
      <c r="B269" s="240">
        <v>4148</v>
      </c>
      <c r="C269" s="241" t="s">
        <v>307</v>
      </c>
      <c r="D269" s="220">
        <v>860002400</v>
      </c>
      <c r="E269" s="222" t="s">
        <v>304</v>
      </c>
      <c r="F269" s="242" t="s">
        <v>305</v>
      </c>
      <c r="G269" s="242">
        <v>75718275</v>
      </c>
      <c r="H269" s="220">
        <v>71410164</v>
      </c>
      <c r="I269" s="220">
        <v>0</v>
      </c>
      <c r="J269" s="222">
        <v>4308111</v>
      </c>
      <c r="K269" s="222" t="s">
        <v>308</v>
      </c>
    </row>
    <row r="270" spans="1:11">
      <c r="A270" s="240" t="s">
        <v>121</v>
      </c>
      <c r="B270" s="240">
        <v>4258</v>
      </c>
      <c r="C270" s="241" t="s">
        <v>242</v>
      </c>
      <c r="D270" s="220">
        <v>900575332</v>
      </c>
      <c r="E270" s="222" t="s">
        <v>156</v>
      </c>
      <c r="F270" s="242" t="s">
        <v>218</v>
      </c>
      <c r="G270" s="242">
        <v>38394469</v>
      </c>
      <c r="H270" s="220">
        <v>38394469</v>
      </c>
      <c r="I270" s="220">
        <v>0</v>
      </c>
      <c r="J270" s="222">
        <v>0</v>
      </c>
      <c r="K270" s="222" t="s">
        <v>243</v>
      </c>
    </row>
    <row r="271" spans="1:11">
      <c r="A271" s="240" t="s">
        <v>121</v>
      </c>
      <c r="B271" s="240">
        <v>4266</v>
      </c>
      <c r="C271" s="241" t="s">
        <v>244</v>
      </c>
      <c r="D271" s="220">
        <v>830139311</v>
      </c>
      <c r="E271" s="222" t="s">
        <v>159</v>
      </c>
      <c r="F271" s="242" t="s">
        <v>245</v>
      </c>
      <c r="G271" s="242">
        <v>62999790</v>
      </c>
      <c r="H271" s="220">
        <v>26999910</v>
      </c>
      <c r="I271" s="220">
        <v>0</v>
      </c>
      <c r="J271" s="222">
        <v>35999880</v>
      </c>
      <c r="K271" s="222" t="s">
        <v>211</v>
      </c>
    </row>
    <row r="272" spans="1:11">
      <c r="A272" s="240" t="s">
        <v>121</v>
      </c>
      <c r="B272" s="240">
        <v>4766</v>
      </c>
      <c r="C272" s="241" t="s">
        <v>246</v>
      </c>
      <c r="D272" s="220">
        <v>900575332</v>
      </c>
      <c r="E272" s="222" t="s">
        <v>156</v>
      </c>
      <c r="F272" s="242" t="s">
        <v>247</v>
      </c>
      <c r="G272" s="242">
        <v>794027500</v>
      </c>
      <c r="H272" s="220">
        <v>0</v>
      </c>
      <c r="I272" s="220">
        <v>0</v>
      </c>
      <c r="J272" s="222">
        <v>794027500</v>
      </c>
      <c r="K272" s="222" t="s">
        <v>248</v>
      </c>
    </row>
    <row r="273" spans="1:12">
      <c r="A273" s="240" t="s">
        <v>121</v>
      </c>
      <c r="B273" s="240">
        <v>4851</v>
      </c>
      <c r="C273" s="241" t="s">
        <v>249</v>
      </c>
      <c r="D273" s="220">
        <v>900575332</v>
      </c>
      <c r="E273" s="222" t="s">
        <v>156</v>
      </c>
      <c r="F273" s="242" t="s">
        <v>250</v>
      </c>
      <c r="G273" s="242">
        <v>117631500</v>
      </c>
      <c r="H273" s="220">
        <v>0</v>
      </c>
      <c r="I273" s="220">
        <v>0</v>
      </c>
      <c r="J273" s="222">
        <v>117631500</v>
      </c>
      <c r="K273" s="222" t="s">
        <v>251</v>
      </c>
    </row>
    <row r="274" spans="1:12">
      <c r="A274" s="240" t="s">
        <v>121</v>
      </c>
      <c r="B274" s="240">
        <v>5437</v>
      </c>
      <c r="C274" s="241" t="s">
        <v>252</v>
      </c>
      <c r="D274" s="220">
        <v>809009742</v>
      </c>
      <c r="E274" s="222" t="s">
        <v>136</v>
      </c>
      <c r="F274" s="242" t="s">
        <v>253</v>
      </c>
      <c r="G274" s="242">
        <v>23542365</v>
      </c>
      <c r="H274" s="220">
        <v>0</v>
      </c>
      <c r="I274" s="220">
        <v>0</v>
      </c>
      <c r="J274" s="222">
        <v>23542365</v>
      </c>
      <c r="K274" s="222" t="s">
        <v>254</v>
      </c>
    </row>
    <row r="275" spans="1:12">
      <c r="A275" s="240" t="s">
        <v>121</v>
      </c>
      <c r="B275" s="240">
        <v>5643</v>
      </c>
      <c r="C275" s="241" t="s">
        <v>255</v>
      </c>
      <c r="D275" s="220">
        <v>14231339</v>
      </c>
      <c r="E275" s="222" t="s">
        <v>141</v>
      </c>
      <c r="F275" s="242" t="s">
        <v>256</v>
      </c>
      <c r="G275" s="242">
        <v>27000000</v>
      </c>
      <c r="H275" s="220">
        <v>0</v>
      </c>
      <c r="I275" s="220">
        <v>0</v>
      </c>
      <c r="J275" s="222">
        <v>27000000</v>
      </c>
      <c r="K275" s="222" t="s">
        <v>257</v>
      </c>
    </row>
    <row r="276" spans="1:12">
      <c r="A276" s="837" t="s">
        <v>258</v>
      </c>
      <c r="B276" s="837"/>
      <c r="C276" s="837"/>
      <c r="D276" s="243"/>
      <c r="E276" s="244"/>
      <c r="F276" s="244"/>
      <c r="G276" s="244">
        <f>SUM(G218:G275)</f>
        <v>7766122859</v>
      </c>
      <c r="H276" s="243"/>
      <c r="I276" s="243"/>
      <c r="J276" s="244"/>
      <c r="K276" s="244"/>
      <c r="L276" s="243"/>
    </row>
    <row r="277" spans="1:12">
      <c r="A277" s="837"/>
      <c r="B277" s="837"/>
      <c r="C277" s="837"/>
      <c r="D277" s="243"/>
      <c r="E277" s="243"/>
      <c r="F277" s="243"/>
      <c r="G277" s="244"/>
      <c r="H277" s="244"/>
    </row>
    <row r="278" spans="1:12">
      <c r="A278" s="835" t="s">
        <v>460</v>
      </c>
      <c r="B278" s="835"/>
      <c r="C278" s="835"/>
      <c r="D278" s="835"/>
      <c r="E278" s="835"/>
      <c r="F278" s="835"/>
      <c r="G278" s="835"/>
      <c r="H278" s="835"/>
    </row>
    <row r="279" spans="1:12">
      <c r="A279" s="221" t="s">
        <v>260</v>
      </c>
      <c r="B279" s="221" t="s">
        <v>261</v>
      </c>
      <c r="C279" s="221" t="s">
        <v>262</v>
      </c>
      <c r="D279" s="221" t="s">
        <v>263</v>
      </c>
      <c r="E279" s="221" t="s">
        <v>264</v>
      </c>
      <c r="F279" s="221" t="s">
        <v>265</v>
      </c>
      <c r="G279" s="221" t="s">
        <v>266</v>
      </c>
      <c r="H279" s="221" t="s">
        <v>267</v>
      </c>
      <c r="I279" s="220" t="s">
        <v>268</v>
      </c>
      <c r="J279" s="220" t="s">
        <v>269</v>
      </c>
    </row>
    <row r="280" spans="1:12">
      <c r="A280" s="240" t="s">
        <v>121</v>
      </c>
      <c r="B280" s="240">
        <v>1</v>
      </c>
      <c r="C280" s="241" t="s">
        <v>355</v>
      </c>
      <c r="D280" s="220">
        <v>800185215</v>
      </c>
      <c r="E280" s="220" t="s">
        <v>356</v>
      </c>
      <c r="F280" s="258" t="s">
        <v>357</v>
      </c>
      <c r="G280" s="189">
        <v>1456889805</v>
      </c>
      <c r="H280" s="220">
        <v>1452410366</v>
      </c>
      <c r="I280" s="220">
        <v>0</v>
      </c>
      <c r="J280" s="220">
        <v>4479439</v>
      </c>
      <c r="K280" s="220" t="s">
        <v>358</v>
      </c>
    </row>
    <row r="281" spans="1:12">
      <c r="A281" s="240" t="s">
        <v>121</v>
      </c>
      <c r="B281" s="240">
        <v>2</v>
      </c>
      <c r="C281" s="241" t="s">
        <v>431</v>
      </c>
      <c r="D281" s="220">
        <v>830122566</v>
      </c>
      <c r="E281" s="220" t="s">
        <v>432</v>
      </c>
      <c r="F281" s="258"/>
      <c r="G281" s="189">
        <v>18927887</v>
      </c>
      <c r="H281" s="220">
        <v>18927887</v>
      </c>
      <c r="I281" s="220">
        <v>0</v>
      </c>
      <c r="J281" s="220">
        <v>0</v>
      </c>
      <c r="K281" s="220" t="s">
        <v>391</v>
      </c>
    </row>
    <row r="282" spans="1:12">
      <c r="A282" s="240" t="s">
        <v>121</v>
      </c>
      <c r="B282" s="240">
        <v>3</v>
      </c>
      <c r="C282" s="241" t="s">
        <v>415</v>
      </c>
      <c r="D282" s="220">
        <v>800153993</v>
      </c>
      <c r="E282" s="220" t="s">
        <v>414</v>
      </c>
      <c r="F282" s="258"/>
      <c r="G282" s="189">
        <v>1734733</v>
      </c>
      <c r="H282" s="220">
        <v>1734733</v>
      </c>
      <c r="I282" s="220">
        <v>0</v>
      </c>
      <c r="J282" s="220">
        <v>0</v>
      </c>
      <c r="K282" s="220" t="s">
        <v>416</v>
      </c>
    </row>
    <row r="283" spans="1:12">
      <c r="A283" s="240" t="s">
        <v>121</v>
      </c>
      <c r="B283" s="240">
        <v>14</v>
      </c>
      <c r="C283" s="241" t="s">
        <v>122</v>
      </c>
      <c r="D283" s="220">
        <v>900092385</v>
      </c>
      <c r="E283" s="220" t="s">
        <v>428</v>
      </c>
      <c r="F283" s="258"/>
      <c r="G283" s="189">
        <v>216450</v>
      </c>
      <c r="H283" s="220">
        <v>216450</v>
      </c>
      <c r="I283" s="220">
        <v>0</v>
      </c>
      <c r="J283" s="220">
        <v>0</v>
      </c>
      <c r="K283" s="220" t="s">
        <v>429</v>
      </c>
    </row>
    <row r="284" spans="1:12">
      <c r="A284" s="240" t="s">
        <v>121</v>
      </c>
      <c r="B284" s="240">
        <v>277</v>
      </c>
      <c r="C284" s="241" t="s">
        <v>417</v>
      </c>
      <c r="D284" s="220">
        <v>830122566</v>
      </c>
      <c r="E284" s="220" t="s">
        <v>432</v>
      </c>
      <c r="F284" s="258"/>
      <c r="G284" s="189">
        <v>18910543</v>
      </c>
      <c r="H284" s="220">
        <v>18910543</v>
      </c>
      <c r="I284" s="220">
        <v>0</v>
      </c>
      <c r="J284" s="220">
        <v>0</v>
      </c>
      <c r="K284" s="220" t="s">
        <v>411</v>
      </c>
    </row>
    <row r="285" spans="1:12">
      <c r="A285" s="240" t="s">
        <v>121</v>
      </c>
      <c r="B285" s="240">
        <v>278</v>
      </c>
      <c r="C285" s="241" t="s">
        <v>417</v>
      </c>
      <c r="D285" s="220">
        <v>800153993</v>
      </c>
      <c r="E285" s="220" t="s">
        <v>414</v>
      </c>
      <c r="F285" s="258"/>
      <c r="G285" s="189">
        <v>1736909</v>
      </c>
      <c r="H285" s="220">
        <v>1736909</v>
      </c>
      <c r="I285" s="220">
        <v>0</v>
      </c>
      <c r="J285" s="220">
        <v>0</v>
      </c>
      <c r="K285" s="220" t="s">
        <v>418</v>
      </c>
    </row>
    <row r="286" spans="1:12">
      <c r="A286" s="240" t="s">
        <v>121</v>
      </c>
      <c r="B286" s="240">
        <v>311</v>
      </c>
      <c r="C286" s="241" t="s">
        <v>286</v>
      </c>
      <c r="D286" s="220">
        <v>900789555</v>
      </c>
      <c r="E286" s="220" t="s">
        <v>287</v>
      </c>
      <c r="F286" s="258" t="s">
        <v>288</v>
      </c>
      <c r="G286" s="189">
        <v>56320000</v>
      </c>
      <c r="H286" s="220">
        <v>56320000</v>
      </c>
      <c r="I286" s="220">
        <v>0</v>
      </c>
      <c r="J286" s="220">
        <v>0</v>
      </c>
      <c r="K286" s="220" t="s">
        <v>289</v>
      </c>
    </row>
    <row r="287" spans="1:12">
      <c r="A287" s="240" t="s">
        <v>121</v>
      </c>
      <c r="B287" s="240">
        <v>352</v>
      </c>
      <c r="C287" s="241" t="s">
        <v>403</v>
      </c>
      <c r="D287" s="220">
        <v>900092385</v>
      </c>
      <c r="E287" s="220" t="s">
        <v>428</v>
      </c>
      <c r="F287" s="258"/>
      <c r="G287" s="189">
        <v>234980</v>
      </c>
      <c r="H287" s="220">
        <v>234980</v>
      </c>
      <c r="I287" s="220">
        <v>0</v>
      </c>
      <c r="J287" s="220">
        <v>0</v>
      </c>
      <c r="K287" s="220" t="s">
        <v>373</v>
      </c>
    </row>
    <row r="288" spans="1:12">
      <c r="A288" s="240" t="s">
        <v>121</v>
      </c>
      <c r="B288" s="240">
        <v>2270</v>
      </c>
      <c r="C288" s="241" t="s">
        <v>359</v>
      </c>
      <c r="D288" s="220">
        <v>800185215</v>
      </c>
      <c r="E288" s="220" t="s">
        <v>356</v>
      </c>
      <c r="F288" s="258" t="s">
        <v>360</v>
      </c>
      <c r="G288" s="189">
        <v>4879523085</v>
      </c>
      <c r="H288" s="220">
        <v>4879523085</v>
      </c>
      <c r="I288" s="220">
        <v>0</v>
      </c>
      <c r="J288" s="220">
        <v>0</v>
      </c>
      <c r="K288" s="220" t="s">
        <v>361</v>
      </c>
    </row>
    <row r="289" spans="1:11">
      <c r="A289" s="240" t="s">
        <v>121</v>
      </c>
      <c r="B289" s="240">
        <v>2438</v>
      </c>
      <c r="C289" s="241" t="s">
        <v>226</v>
      </c>
      <c r="D289" s="220">
        <v>830122566</v>
      </c>
      <c r="E289" s="220" t="s">
        <v>432</v>
      </c>
      <c r="F289" s="258"/>
      <c r="G289" s="189">
        <v>18991457</v>
      </c>
      <c r="H289" s="220">
        <v>18991457</v>
      </c>
      <c r="I289" s="220">
        <v>0</v>
      </c>
      <c r="J289" s="220">
        <v>0</v>
      </c>
      <c r="K289" s="220" t="s">
        <v>412</v>
      </c>
    </row>
    <row r="290" spans="1:11">
      <c r="A290" s="240" t="s">
        <v>121</v>
      </c>
      <c r="B290" s="240">
        <v>2485</v>
      </c>
      <c r="C290" s="241" t="s">
        <v>419</v>
      </c>
      <c r="D290" s="220">
        <v>800153993</v>
      </c>
      <c r="E290" s="220" t="s">
        <v>414</v>
      </c>
      <c r="F290" s="258"/>
      <c r="G290" s="189">
        <v>1737623</v>
      </c>
      <c r="H290" s="220">
        <v>1737623</v>
      </c>
      <c r="I290" s="220">
        <v>0</v>
      </c>
      <c r="J290" s="220">
        <v>0</v>
      </c>
      <c r="K290" s="220" t="s">
        <v>376</v>
      </c>
    </row>
    <row r="291" spans="1:11">
      <c r="A291" s="240" t="s">
        <v>121</v>
      </c>
      <c r="B291" s="240">
        <v>2640</v>
      </c>
      <c r="C291" s="241" t="s">
        <v>290</v>
      </c>
      <c r="D291" s="220">
        <v>900789555</v>
      </c>
      <c r="E291" s="220" t="s">
        <v>287</v>
      </c>
      <c r="F291" s="258" t="s">
        <v>291</v>
      </c>
      <c r="G291" s="189">
        <v>1001010000</v>
      </c>
      <c r="H291" s="220">
        <v>1001010000</v>
      </c>
      <c r="I291" s="220">
        <v>0</v>
      </c>
      <c r="J291" s="220">
        <v>0</v>
      </c>
      <c r="K291" s="220" t="s">
        <v>292</v>
      </c>
    </row>
    <row r="292" spans="1:11">
      <c r="A292" s="240" t="s">
        <v>121</v>
      </c>
      <c r="B292" s="240">
        <v>2653</v>
      </c>
      <c r="C292" s="241" t="s">
        <v>290</v>
      </c>
      <c r="D292" s="220">
        <v>900092385</v>
      </c>
      <c r="E292" s="220" t="s">
        <v>428</v>
      </c>
      <c r="F292" s="258"/>
      <c r="G292" s="189">
        <v>234980</v>
      </c>
      <c r="H292" s="220">
        <v>234980</v>
      </c>
      <c r="I292" s="220">
        <v>0</v>
      </c>
      <c r="J292" s="220">
        <v>0</v>
      </c>
      <c r="K292" s="220" t="s">
        <v>412</v>
      </c>
    </row>
    <row r="293" spans="1:11">
      <c r="A293" s="240" t="s">
        <v>121</v>
      </c>
      <c r="B293" s="240">
        <v>2714</v>
      </c>
      <c r="C293" s="241" t="s">
        <v>310</v>
      </c>
      <c r="D293" s="220">
        <v>901361940</v>
      </c>
      <c r="E293" s="220" t="s">
        <v>311</v>
      </c>
      <c r="F293" s="258" t="s">
        <v>312</v>
      </c>
      <c r="G293" s="189">
        <v>300000000</v>
      </c>
      <c r="H293" s="220">
        <v>300000000</v>
      </c>
      <c r="I293" s="220">
        <v>0</v>
      </c>
      <c r="J293" s="220">
        <v>0</v>
      </c>
      <c r="K293" s="220" t="s">
        <v>313</v>
      </c>
    </row>
    <row r="294" spans="1:11">
      <c r="A294" s="240" t="s">
        <v>121</v>
      </c>
      <c r="B294" s="240">
        <v>3259</v>
      </c>
      <c r="C294" s="241" t="s">
        <v>420</v>
      </c>
      <c r="D294" s="220">
        <v>800153993</v>
      </c>
      <c r="E294" s="220" t="s">
        <v>414</v>
      </c>
      <c r="F294" s="258"/>
      <c r="G294" s="189">
        <v>1613389</v>
      </c>
      <c r="H294" s="220">
        <v>1613389</v>
      </c>
      <c r="I294" s="220">
        <v>0</v>
      </c>
      <c r="J294" s="220">
        <v>0</v>
      </c>
      <c r="K294" s="220" t="s">
        <v>377</v>
      </c>
    </row>
    <row r="295" spans="1:11">
      <c r="A295" s="240" t="s">
        <v>121</v>
      </c>
      <c r="B295" s="240">
        <v>3260</v>
      </c>
      <c r="C295" s="241" t="s">
        <v>420</v>
      </c>
      <c r="D295" s="220">
        <v>830122566</v>
      </c>
      <c r="E295" s="220" t="s">
        <v>432</v>
      </c>
      <c r="F295" s="258"/>
      <c r="G295" s="189">
        <v>19007522</v>
      </c>
      <c r="H295" s="220">
        <v>19007522</v>
      </c>
      <c r="I295" s="220">
        <v>0</v>
      </c>
      <c r="J295" s="220">
        <v>0</v>
      </c>
      <c r="K295" s="220" t="s">
        <v>376</v>
      </c>
    </row>
    <row r="296" spans="1:11">
      <c r="A296" s="240" t="s">
        <v>121</v>
      </c>
      <c r="B296" s="240">
        <v>3455</v>
      </c>
      <c r="C296" s="241" t="s">
        <v>278</v>
      </c>
      <c r="D296" s="220">
        <v>900092385</v>
      </c>
      <c r="E296" s="220" t="s">
        <v>428</v>
      </c>
      <c r="F296" s="258"/>
      <c r="G296" s="189">
        <v>234980</v>
      </c>
      <c r="H296" s="220">
        <v>234980</v>
      </c>
      <c r="I296" s="220">
        <v>0</v>
      </c>
      <c r="J296" s="220">
        <v>0</v>
      </c>
      <c r="K296" s="220" t="s">
        <v>376</v>
      </c>
    </row>
    <row r="297" spans="1:11">
      <c r="A297" s="240" t="s">
        <v>121</v>
      </c>
      <c r="B297" s="240">
        <v>3940</v>
      </c>
      <c r="C297" s="241" t="s">
        <v>317</v>
      </c>
      <c r="D297" s="220">
        <v>900149510</v>
      </c>
      <c r="E297" s="220" t="s">
        <v>318</v>
      </c>
      <c r="F297" s="258" t="s">
        <v>319</v>
      </c>
      <c r="G297" s="189">
        <v>49170690</v>
      </c>
      <c r="H297" s="220">
        <v>8321700</v>
      </c>
      <c r="I297" s="220">
        <v>0</v>
      </c>
      <c r="J297" s="220">
        <v>40848990</v>
      </c>
      <c r="K297" s="220" t="s">
        <v>320</v>
      </c>
    </row>
    <row r="298" spans="1:11">
      <c r="A298" s="240" t="s">
        <v>121</v>
      </c>
      <c r="B298" s="240">
        <v>4009</v>
      </c>
      <c r="C298" s="241" t="s">
        <v>433</v>
      </c>
      <c r="D298" s="220">
        <v>830122566</v>
      </c>
      <c r="E298" s="220" t="s">
        <v>432</v>
      </c>
      <c r="F298" s="258"/>
      <c r="G298" s="189">
        <v>19185523</v>
      </c>
      <c r="H298" s="220">
        <v>19185523</v>
      </c>
      <c r="I298" s="220">
        <v>0</v>
      </c>
      <c r="J298" s="220">
        <v>0</v>
      </c>
      <c r="K298" s="220" t="s">
        <v>377</v>
      </c>
    </row>
    <row r="299" spans="1:11">
      <c r="A299" s="240" t="s">
        <v>121</v>
      </c>
      <c r="B299" s="240">
        <v>4027</v>
      </c>
      <c r="C299" s="241" t="s">
        <v>421</v>
      </c>
      <c r="D299" s="220">
        <v>800153993</v>
      </c>
      <c r="E299" s="220" t="s">
        <v>414</v>
      </c>
      <c r="F299" s="258"/>
      <c r="G299" s="189">
        <v>2042676</v>
      </c>
      <c r="H299" s="220">
        <v>2042676</v>
      </c>
      <c r="I299" s="220">
        <v>0</v>
      </c>
      <c r="J299" s="220">
        <v>0</v>
      </c>
      <c r="K299" s="220" t="s">
        <v>379</v>
      </c>
    </row>
    <row r="300" spans="1:11">
      <c r="A300" s="240" t="s">
        <v>121</v>
      </c>
      <c r="B300" s="240">
        <v>4074</v>
      </c>
      <c r="C300" s="241" t="s">
        <v>238</v>
      </c>
      <c r="D300" s="220">
        <v>900092385</v>
      </c>
      <c r="E300" s="220" t="s">
        <v>428</v>
      </c>
      <c r="F300" s="258"/>
      <c r="G300" s="189">
        <v>234980</v>
      </c>
      <c r="H300" s="220">
        <v>234980</v>
      </c>
      <c r="I300" s="220">
        <v>0</v>
      </c>
      <c r="J300" s="220">
        <v>0</v>
      </c>
      <c r="K300" s="220" t="s">
        <v>377</v>
      </c>
    </row>
    <row r="301" spans="1:11">
      <c r="A301" s="240" t="s">
        <v>121</v>
      </c>
      <c r="B301" s="240">
        <v>4362</v>
      </c>
      <c r="C301" s="241" t="s">
        <v>422</v>
      </c>
      <c r="D301" s="220">
        <v>830122566</v>
      </c>
      <c r="E301" s="220" t="s">
        <v>432</v>
      </c>
      <c r="F301" s="258"/>
      <c r="G301" s="189">
        <v>19212861</v>
      </c>
      <c r="H301" s="220">
        <v>19212861</v>
      </c>
      <c r="I301" s="220">
        <v>0</v>
      </c>
      <c r="J301" s="220">
        <v>0</v>
      </c>
      <c r="K301" s="220" t="s">
        <v>434</v>
      </c>
    </row>
    <row r="302" spans="1:11">
      <c r="A302" s="240" t="s">
        <v>121</v>
      </c>
      <c r="B302" s="240">
        <v>4364</v>
      </c>
      <c r="C302" s="241" t="s">
        <v>422</v>
      </c>
      <c r="D302" s="220">
        <v>800153993</v>
      </c>
      <c r="E302" s="220" t="s">
        <v>414</v>
      </c>
      <c r="F302" s="258"/>
      <c r="G302" s="189">
        <v>1807727</v>
      </c>
      <c r="H302" s="220">
        <v>1807727</v>
      </c>
      <c r="I302" s="220">
        <v>0</v>
      </c>
      <c r="J302" s="220">
        <v>0</v>
      </c>
      <c r="K302" s="220" t="s">
        <v>423</v>
      </c>
    </row>
    <row r="303" spans="1:11">
      <c r="A303" s="240" t="s">
        <v>121</v>
      </c>
      <c r="B303" s="240">
        <v>4426</v>
      </c>
      <c r="C303" s="241" t="s">
        <v>314</v>
      </c>
      <c r="D303" s="220">
        <v>901361940</v>
      </c>
      <c r="E303" s="220" t="s">
        <v>311</v>
      </c>
      <c r="F303" s="258" t="s">
        <v>312</v>
      </c>
      <c r="G303" s="189">
        <v>150000000</v>
      </c>
      <c r="H303" s="220">
        <v>150000000</v>
      </c>
      <c r="I303" s="220">
        <v>0</v>
      </c>
      <c r="J303" s="220">
        <v>0</v>
      </c>
      <c r="K303" s="220" t="s">
        <v>315</v>
      </c>
    </row>
    <row r="304" spans="1:11">
      <c r="A304" s="240" t="s">
        <v>121</v>
      </c>
      <c r="B304" s="240">
        <v>4442</v>
      </c>
      <c r="C304" s="241" t="s">
        <v>378</v>
      </c>
      <c r="D304" s="220">
        <v>900092385</v>
      </c>
      <c r="E304" s="220" t="s">
        <v>428</v>
      </c>
      <c r="F304" s="258"/>
      <c r="G304" s="189">
        <v>234980</v>
      </c>
      <c r="H304" s="220">
        <v>234980</v>
      </c>
      <c r="I304" s="220">
        <v>0</v>
      </c>
      <c r="J304" s="220">
        <v>0</v>
      </c>
      <c r="K304" s="220" t="s">
        <v>379</v>
      </c>
    </row>
    <row r="305" spans="1:12">
      <c r="A305" s="240" t="s">
        <v>121</v>
      </c>
      <c r="B305" s="240">
        <v>4566</v>
      </c>
      <c r="C305" s="241" t="s">
        <v>323</v>
      </c>
      <c r="D305" s="220">
        <v>93379845</v>
      </c>
      <c r="E305" s="220" t="s">
        <v>324</v>
      </c>
      <c r="F305" s="258" t="s">
        <v>325</v>
      </c>
      <c r="G305" s="189">
        <v>28615790</v>
      </c>
      <c r="H305" s="220">
        <v>9538596</v>
      </c>
      <c r="I305" s="220">
        <v>0</v>
      </c>
      <c r="J305" s="220">
        <v>19077194</v>
      </c>
      <c r="K305" s="220" t="s">
        <v>326</v>
      </c>
    </row>
    <row r="306" spans="1:12">
      <c r="A306" s="240" t="s">
        <v>121</v>
      </c>
      <c r="B306" s="240">
        <v>4586</v>
      </c>
      <c r="C306" s="241" t="s">
        <v>362</v>
      </c>
      <c r="D306" s="220">
        <v>800185215</v>
      </c>
      <c r="E306" s="220" t="s">
        <v>356</v>
      </c>
      <c r="F306" s="258" t="s">
        <v>360</v>
      </c>
      <c r="G306" s="189">
        <v>135141048</v>
      </c>
      <c r="H306" s="220">
        <v>0</v>
      </c>
      <c r="I306" s="220">
        <v>0</v>
      </c>
      <c r="J306" s="220">
        <v>135141048</v>
      </c>
      <c r="K306" s="220" t="s">
        <v>363</v>
      </c>
    </row>
    <row r="307" spans="1:12">
      <c r="A307" s="240" t="s">
        <v>121</v>
      </c>
      <c r="B307" s="240">
        <v>4792</v>
      </c>
      <c r="C307" s="241" t="s">
        <v>435</v>
      </c>
      <c r="D307" s="220">
        <v>830122566</v>
      </c>
      <c r="E307" s="220" t="s">
        <v>432</v>
      </c>
      <c r="F307" s="258"/>
      <c r="G307" s="189">
        <v>19800457</v>
      </c>
      <c r="H307" s="220">
        <v>19800457</v>
      </c>
      <c r="I307" s="220">
        <v>0</v>
      </c>
      <c r="J307" s="220">
        <v>0</v>
      </c>
      <c r="K307" s="220" t="s">
        <v>423</v>
      </c>
    </row>
    <row r="308" spans="1:12">
      <c r="A308" s="240" t="s">
        <v>121</v>
      </c>
      <c r="B308" s="240">
        <v>4802</v>
      </c>
      <c r="C308" s="241" t="s">
        <v>424</v>
      </c>
      <c r="D308" s="220">
        <v>800153993</v>
      </c>
      <c r="E308" s="220" t="s">
        <v>414</v>
      </c>
      <c r="F308" s="258"/>
      <c r="G308" s="189">
        <v>1807271</v>
      </c>
      <c r="H308" s="220">
        <v>1807271</v>
      </c>
      <c r="I308" s="220">
        <v>0</v>
      </c>
      <c r="J308" s="220">
        <v>0</v>
      </c>
      <c r="K308" s="220" t="s">
        <v>399</v>
      </c>
    </row>
    <row r="309" spans="1:12">
      <c r="A309" s="240" t="s">
        <v>121</v>
      </c>
      <c r="B309" s="240">
        <v>4860</v>
      </c>
      <c r="C309" s="241" t="s">
        <v>398</v>
      </c>
      <c r="D309" s="220">
        <v>900092385</v>
      </c>
      <c r="E309" s="220" t="s">
        <v>428</v>
      </c>
      <c r="F309" s="258"/>
      <c r="G309" s="189">
        <v>234980</v>
      </c>
      <c r="H309" s="220">
        <v>234980</v>
      </c>
      <c r="I309" s="220">
        <v>0</v>
      </c>
      <c r="J309" s="220">
        <v>0</v>
      </c>
      <c r="K309" s="220" t="s">
        <v>380</v>
      </c>
    </row>
    <row r="310" spans="1:12">
      <c r="A310" s="240" t="s">
        <v>121</v>
      </c>
      <c r="B310" s="240">
        <v>5006</v>
      </c>
      <c r="C310" s="241" t="s">
        <v>436</v>
      </c>
      <c r="D310" s="220">
        <v>830122566</v>
      </c>
      <c r="E310" s="220" t="s">
        <v>432</v>
      </c>
      <c r="F310" s="258"/>
      <c r="G310" s="189">
        <v>19177144</v>
      </c>
      <c r="H310" s="220">
        <v>19177144</v>
      </c>
      <c r="I310" s="220">
        <v>0</v>
      </c>
      <c r="J310" s="220">
        <v>0</v>
      </c>
      <c r="K310" s="220" t="s">
        <v>399</v>
      </c>
    </row>
    <row r="311" spans="1:12">
      <c r="A311" s="240" t="s">
        <v>121</v>
      </c>
      <c r="B311" s="240">
        <v>5038</v>
      </c>
      <c r="C311" s="241" t="s">
        <v>425</v>
      </c>
      <c r="D311" s="220">
        <v>800153993</v>
      </c>
      <c r="E311" s="220" t="s">
        <v>414</v>
      </c>
      <c r="F311" s="258"/>
      <c r="G311" s="189">
        <v>1998513</v>
      </c>
      <c r="H311" s="220">
        <v>1998513</v>
      </c>
      <c r="I311" s="220">
        <v>0</v>
      </c>
      <c r="J311" s="220">
        <v>0</v>
      </c>
      <c r="K311" s="220" t="s">
        <v>386</v>
      </c>
    </row>
    <row r="312" spans="1:12">
      <c r="A312" s="240" t="s">
        <v>121</v>
      </c>
      <c r="B312" s="240">
        <v>5159</v>
      </c>
      <c r="C312" s="241" t="s">
        <v>333</v>
      </c>
      <c r="D312" s="220">
        <v>900092385</v>
      </c>
      <c r="E312" s="220" t="s">
        <v>428</v>
      </c>
      <c r="F312" s="258"/>
      <c r="G312" s="189">
        <v>234980</v>
      </c>
      <c r="H312" s="220">
        <v>234980</v>
      </c>
      <c r="I312" s="220">
        <v>0</v>
      </c>
      <c r="J312" s="220">
        <v>0</v>
      </c>
      <c r="K312" s="220" t="s">
        <v>399</v>
      </c>
    </row>
    <row r="313" spans="1:12">
      <c r="A313" s="240" t="s">
        <v>121</v>
      </c>
      <c r="B313" s="240">
        <v>5162</v>
      </c>
      <c r="C313" s="241" t="s">
        <v>333</v>
      </c>
      <c r="D313" s="220">
        <v>901623625</v>
      </c>
      <c r="E313" s="220" t="s">
        <v>329</v>
      </c>
      <c r="F313" s="258" t="s">
        <v>334</v>
      </c>
      <c r="G313" s="189">
        <v>10850000</v>
      </c>
      <c r="H313" s="220">
        <v>0</v>
      </c>
      <c r="I313" s="220">
        <v>0</v>
      </c>
      <c r="J313" s="220">
        <v>10850000</v>
      </c>
      <c r="K313" s="220" t="s">
        <v>335</v>
      </c>
    </row>
    <row r="314" spans="1:12">
      <c r="A314" s="240" t="s">
        <v>121</v>
      </c>
      <c r="B314" s="240">
        <v>5170</v>
      </c>
      <c r="C314" s="241" t="s">
        <v>328</v>
      </c>
      <c r="D314" s="220">
        <v>901623625</v>
      </c>
      <c r="E314" s="220" t="s">
        <v>329</v>
      </c>
      <c r="F314" s="258" t="s">
        <v>330</v>
      </c>
      <c r="G314" s="189">
        <v>16275000</v>
      </c>
      <c r="H314" s="220">
        <v>0</v>
      </c>
      <c r="I314" s="220">
        <v>0</v>
      </c>
      <c r="J314" s="220">
        <v>16275000</v>
      </c>
      <c r="K314" s="220" t="s">
        <v>331</v>
      </c>
    </row>
    <row r="315" spans="1:12">
      <c r="A315" s="240" t="s">
        <v>121</v>
      </c>
      <c r="B315" s="240">
        <v>5234</v>
      </c>
      <c r="C315" s="241" t="s">
        <v>364</v>
      </c>
      <c r="D315" s="220">
        <v>800185215</v>
      </c>
      <c r="E315" s="220" t="s">
        <v>356</v>
      </c>
      <c r="F315" s="258" t="s">
        <v>360</v>
      </c>
      <c r="G315" s="189">
        <v>1640974096</v>
      </c>
      <c r="H315" s="220">
        <v>337235399</v>
      </c>
      <c r="I315" s="220">
        <v>0</v>
      </c>
      <c r="J315" s="220">
        <v>1303738697</v>
      </c>
      <c r="K315" s="220" t="s">
        <v>365</v>
      </c>
    </row>
    <row r="316" spans="1:12">
      <c r="A316" s="240" t="s">
        <v>121</v>
      </c>
      <c r="B316" s="240">
        <v>5408</v>
      </c>
      <c r="C316" s="241" t="s">
        <v>437</v>
      </c>
      <c r="D316" s="220">
        <v>830122566</v>
      </c>
      <c r="E316" s="220" t="s">
        <v>432</v>
      </c>
      <c r="F316" s="258"/>
      <c r="G316" s="189">
        <v>19366301</v>
      </c>
      <c r="H316" s="220">
        <v>19366301</v>
      </c>
      <c r="I316" s="220">
        <v>0</v>
      </c>
      <c r="J316" s="220">
        <v>0</v>
      </c>
      <c r="K316" s="220" t="s">
        <v>409</v>
      </c>
    </row>
    <row r="317" spans="1:12">
      <c r="A317" s="240" t="s">
        <v>121</v>
      </c>
      <c r="B317" s="240">
        <v>5448</v>
      </c>
      <c r="C317" s="241" t="s">
        <v>385</v>
      </c>
      <c r="D317" s="220">
        <v>800153993</v>
      </c>
      <c r="E317" s="220" t="s">
        <v>414</v>
      </c>
      <c r="F317" s="258"/>
      <c r="G317" s="189">
        <v>2003703</v>
      </c>
      <c r="H317" s="220">
        <v>2003703</v>
      </c>
      <c r="I317" s="220">
        <v>0</v>
      </c>
      <c r="J317" s="220">
        <v>0</v>
      </c>
      <c r="K317" s="220" t="s">
        <v>426</v>
      </c>
    </row>
    <row r="318" spans="1:12">
      <c r="A318" s="240" t="s">
        <v>121</v>
      </c>
      <c r="B318" s="240">
        <v>5516</v>
      </c>
      <c r="C318" s="241" t="s">
        <v>408</v>
      </c>
      <c r="D318" s="220">
        <v>900092385</v>
      </c>
      <c r="E318" s="220" t="s">
        <v>428</v>
      </c>
      <c r="F318" s="258"/>
      <c r="G318" s="189">
        <v>234980</v>
      </c>
      <c r="H318" s="220">
        <v>234980</v>
      </c>
      <c r="I318" s="220">
        <v>0</v>
      </c>
      <c r="J318" s="220">
        <v>0</v>
      </c>
      <c r="K318" s="220" t="s">
        <v>386</v>
      </c>
    </row>
    <row r="319" spans="1:12">
      <c r="A319" s="240" t="s">
        <v>121</v>
      </c>
      <c r="B319" s="240">
        <v>5612</v>
      </c>
      <c r="C319" s="241" t="s">
        <v>293</v>
      </c>
      <c r="D319" s="220">
        <v>900789555</v>
      </c>
      <c r="E319" s="220" t="s">
        <v>287</v>
      </c>
      <c r="F319" s="258" t="s">
        <v>291</v>
      </c>
      <c r="G319" s="189">
        <v>240665332</v>
      </c>
      <c r="H319" s="220">
        <v>91620100</v>
      </c>
      <c r="I319" s="220">
        <v>0</v>
      </c>
      <c r="J319" s="220">
        <v>149045232</v>
      </c>
      <c r="K319" s="220" t="s">
        <v>294</v>
      </c>
    </row>
    <row r="320" spans="1:12">
      <c r="A320" s="837" t="s">
        <v>258</v>
      </c>
      <c r="B320" s="837"/>
      <c r="C320" s="837"/>
      <c r="D320" s="243"/>
      <c r="E320" s="243"/>
      <c r="F320" s="243"/>
      <c r="G320" s="259">
        <f>SUM(G280:G319)</f>
        <v>10156593375</v>
      </c>
      <c r="H320" s="243"/>
      <c r="I320" s="243"/>
      <c r="J320" s="243"/>
      <c r="K320" s="243"/>
      <c r="L320" s="243"/>
    </row>
    <row r="321" spans="1:12">
      <c r="A321" s="837"/>
      <c r="B321" s="837"/>
      <c r="C321" s="837"/>
      <c r="D321" s="243"/>
      <c r="E321" s="243"/>
      <c r="F321" s="243"/>
      <c r="G321" s="243"/>
      <c r="H321" s="243"/>
    </row>
    <row r="322" spans="1:12">
      <c r="A322" s="835" t="s">
        <v>461</v>
      </c>
      <c r="B322" s="835"/>
      <c r="C322" s="835"/>
      <c r="D322" s="835"/>
      <c r="E322" s="835"/>
      <c r="F322" s="835"/>
      <c r="G322" s="835"/>
      <c r="H322" s="835"/>
    </row>
    <row r="323" spans="1:12">
      <c r="A323" s="221" t="s">
        <v>260</v>
      </c>
      <c r="B323" s="221" t="s">
        <v>261</v>
      </c>
      <c r="C323" s="221" t="s">
        <v>262</v>
      </c>
      <c r="D323" s="221" t="s">
        <v>263</v>
      </c>
      <c r="E323" s="221" t="s">
        <v>264</v>
      </c>
      <c r="F323" s="221" t="s">
        <v>265</v>
      </c>
      <c r="G323" s="221" t="s">
        <v>266</v>
      </c>
      <c r="H323" s="221" t="s">
        <v>267</v>
      </c>
      <c r="I323" s="220" t="s">
        <v>268</v>
      </c>
      <c r="J323" s="220" t="s">
        <v>269</v>
      </c>
    </row>
    <row r="324" spans="1:12">
      <c r="A324" s="240" t="s">
        <v>121</v>
      </c>
      <c r="B324" s="240">
        <v>26</v>
      </c>
      <c r="C324" s="241" t="s">
        <v>122</v>
      </c>
      <c r="D324" s="220">
        <v>800249860</v>
      </c>
      <c r="E324" s="220" t="s">
        <v>370</v>
      </c>
      <c r="F324" s="258"/>
      <c r="G324" s="189">
        <v>9974710</v>
      </c>
      <c r="H324" s="220">
        <v>9974710</v>
      </c>
      <c r="I324" s="220">
        <v>0</v>
      </c>
      <c r="J324" s="220">
        <v>0</v>
      </c>
      <c r="K324" s="220" t="s">
        <v>371</v>
      </c>
    </row>
    <row r="325" spans="1:12">
      <c r="A325" s="240" t="s">
        <v>121</v>
      </c>
      <c r="B325" s="240">
        <v>328</v>
      </c>
      <c r="C325" s="241" t="s">
        <v>372</v>
      </c>
      <c r="D325" s="220">
        <v>800249860</v>
      </c>
      <c r="E325" s="220" t="s">
        <v>370</v>
      </c>
      <c r="F325" s="258"/>
      <c r="G325" s="189">
        <v>5253865</v>
      </c>
      <c r="H325" s="220">
        <v>5253865</v>
      </c>
      <c r="I325" s="220">
        <v>0</v>
      </c>
      <c r="J325" s="220">
        <v>0</v>
      </c>
      <c r="K325" s="220" t="s">
        <v>373</v>
      </c>
    </row>
    <row r="326" spans="1:12">
      <c r="A326" s="240" t="s">
        <v>121</v>
      </c>
      <c r="B326" s="240">
        <v>2619</v>
      </c>
      <c r="C326" s="241" t="s">
        <v>374</v>
      </c>
      <c r="D326" s="220">
        <v>800249860</v>
      </c>
      <c r="E326" s="220" t="s">
        <v>370</v>
      </c>
      <c r="F326" s="258"/>
      <c r="G326" s="189">
        <v>9283450</v>
      </c>
      <c r="H326" s="220">
        <v>9283450</v>
      </c>
      <c r="I326" s="220">
        <v>0</v>
      </c>
      <c r="J326" s="220">
        <v>0</v>
      </c>
      <c r="K326" s="220" t="s">
        <v>375</v>
      </c>
    </row>
    <row r="327" spans="1:12">
      <c r="A327" s="240" t="s">
        <v>121</v>
      </c>
      <c r="B327" s="240">
        <v>3456</v>
      </c>
      <c r="C327" s="241" t="s">
        <v>278</v>
      </c>
      <c r="D327" s="220">
        <v>800249860</v>
      </c>
      <c r="E327" s="220" t="s">
        <v>370</v>
      </c>
      <c r="F327" s="258"/>
      <c r="G327" s="189">
        <v>4916431</v>
      </c>
      <c r="H327" s="220">
        <v>4916431</v>
      </c>
      <c r="I327" s="220">
        <v>0</v>
      </c>
      <c r="J327" s="220">
        <v>0</v>
      </c>
      <c r="K327" s="220" t="s">
        <v>376</v>
      </c>
    </row>
    <row r="328" spans="1:12">
      <c r="A328" s="240" t="s">
        <v>121</v>
      </c>
      <c r="B328" s="240">
        <v>4078</v>
      </c>
      <c r="C328" s="241" t="s">
        <v>238</v>
      </c>
      <c r="D328" s="220">
        <v>800249860</v>
      </c>
      <c r="E328" s="220" t="s">
        <v>370</v>
      </c>
      <c r="F328" s="258"/>
      <c r="G328" s="189">
        <v>5458226</v>
      </c>
      <c r="H328" s="220">
        <v>5458226</v>
      </c>
      <c r="I328" s="220">
        <v>0</v>
      </c>
      <c r="J328" s="220">
        <v>0</v>
      </c>
      <c r="K328" s="220" t="s">
        <v>377</v>
      </c>
    </row>
    <row r="329" spans="1:12">
      <c r="A329" s="240" t="s">
        <v>121</v>
      </c>
      <c r="B329" s="240">
        <v>4444</v>
      </c>
      <c r="C329" s="241" t="s">
        <v>378</v>
      </c>
      <c r="D329" s="220">
        <v>800249860</v>
      </c>
      <c r="E329" s="220" t="s">
        <v>370</v>
      </c>
      <c r="F329" s="258"/>
      <c r="G329" s="189">
        <v>5377229</v>
      </c>
      <c r="H329" s="220">
        <v>5377229</v>
      </c>
      <c r="I329" s="220">
        <v>0</v>
      </c>
      <c r="J329" s="220">
        <v>0</v>
      </c>
      <c r="K329" s="220" t="s">
        <v>379</v>
      </c>
    </row>
    <row r="330" spans="1:12">
      <c r="A330" s="240" t="s">
        <v>121</v>
      </c>
      <c r="B330" s="240">
        <v>4973</v>
      </c>
      <c r="C330" s="241" t="s">
        <v>381</v>
      </c>
      <c r="D330" s="220">
        <v>800249860</v>
      </c>
      <c r="E330" s="220" t="s">
        <v>370</v>
      </c>
      <c r="F330" s="258"/>
      <c r="G330" s="189">
        <v>82482</v>
      </c>
      <c r="H330" s="220">
        <v>82482</v>
      </c>
      <c r="I330" s="220">
        <v>0</v>
      </c>
      <c r="J330" s="220">
        <v>0</v>
      </c>
      <c r="K330" s="220" t="s">
        <v>382</v>
      </c>
    </row>
    <row r="331" spans="1:12">
      <c r="A331" s="240" t="s">
        <v>121</v>
      </c>
      <c r="B331" s="240">
        <v>4847</v>
      </c>
      <c r="C331" s="241" t="s">
        <v>249</v>
      </c>
      <c r="D331" s="220">
        <v>800249860</v>
      </c>
      <c r="E331" s="220" t="s">
        <v>370</v>
      </c>
      <c r="F331" s="258"/>
      <c r="G331" s="189">
        <v>5357820</v>
      </c>
      <c r="H331" s="220">
        <v>5357820</v>
      </c>
      <c r="I331" s="220">
        <v>0</v>
      </c>
      <c r="J331" s="220">
        <v>0</v>
      </c>
      <c r="K331" s="220" t="s">
        <v>380</v>
      </c>
    </row>
    <row r="332" spans="1:12">
      <c r="A332" s="240" t="s">
        <v>121</v>
      </c>
      <c r="B332" s="240">
        <v>5025</v>
      </c>
      <c r="C332" s="241" t="s">
        <v>383</v>
      </c>
      <c r="D332" s="220">
        <v>800249860</v>
      </c>
      <c r="E332" s="220" t="s">
        <v>370</v>
      </c>
      <c r="F332" s="258"/>
      <c r="G332" s="189">
        <v>5376181</v>
      </c>
      <c r="H332" s="220">
        <v>5376181</v>
      </c>
      <c r="I332" s="220">
        <v>0</v>
      </c>
      <c r="J332" s="220">
        <v>0</v>
      </c>
      <c r="K332" s="220" t="s">
        <v>384</v>
      </c>
    </row>
    <row r="333" spans="1:12">
      <c r="A333" s="240" t="s">
        <v>121</v>
      </c>
      <c r="B333" s="240">
        <v>5452</v>
      </c>
      <c r="C333" s="241" t="s">
        <v>385</v>
      </c>
      <c r="D333" s="220">
        <v>800249860</v>
      </c>
      <c r="E333" s="220" t="s">
        <v>370</v>
      </c>
      <c r="F333" s="258"/>
      <c r="G333" s="189">
        <v>5246733</v>
      </c>
      <c r="H333" s="220">
        <v>5246733</v>
      </c>
      <c r="I333" s="220">
        <v>0</v>
      </c>
      <c r="J333" s="220">
        <v>0</v>
      </c>
      <c r="K333" s="220" t="s">
        <v>386</v>
      </c>
    </row>
    <row r="334" spans="1:12">
      <c r="A334" s="837" t="s">
        <v>258</v>
      </c>
      <c r="B334" s="837"/>
      <c r="C334" s="837"/>
      <c r="D334" s="243"/>
      <c r="E334" s="243"/>
      <c r="F334" s="243"/>
      <c r="G334" s="260">
        <f>SUM(G324:G333)</f>
        <v>56327127</v>
      </c>
      <c r="H334" s="243"/>
      <c r="I334" s="243"/>
      <c r="J334" s="243"/>
      <c r="K334" s="243"/>
      <c r="L334" s="243"/>
    </row>
    <row r="338" spans="5:8">
      <c r="E338" s="261" t="s">
        <v>462</v>
      </c>
      <c r="F338" s="261"/>
      <c r="G338" s="262">
        <f>'[1]BIENES Y SERVICIOS'!G284:G284</f>
        <v>20939287875</v>
      </c>
    </row>
    <row r="339" spans="5:8">
      <c r="E339" s="261" t="s">
        <v>463</v>
      </c>
      <c r="F339" s="261"/>
      <c r="G339" s="262">
        <f>'[1]SERVICIOS PUBLICOS '!F121</f>
        <v>1169063438</v>
      </c>
    </row>
    <row r="340" spans="5:8">
      <c r="E340" s="263" t="s">
        <v>464</v>
      </c>
      <c r="F340" s="263"/>
      <c r="G340" s="238">
        <f>G334+G320+G276+G214+G170+G165+G122+G28</f>
        <v>22108351313</v>
      </c>
      <c r="H340" s="264"/>
    </row>
  </sheetData>
  <sheetProtection formatCells="0" formatColumns="0" formatRows="0" insertColumns="0" insertRows="0" insertHyperlinks="0" deleteColumns="0" deleteRows="0" sort="0" autoFilter="0" pivotTables="0"/>
  <autoFilter ref="A173:XFD173"/>
  <mergeCells count="2073">
    <mergeCell ref="A321:C321"/>
    <mergeCell ref="A322:H322"/>
    <mergeCell ref="A334:C334"/>
    <mergeCell ref="A215:C215"/>
    <mergeCell ref="A216:H216"/>
    <mergeCell ref="A276:C276"/>
    <mergeCell ref="A277:C277"/>
    <mergeCell ref="A278:H278"/>
    <mergeCell ref="A320:C320"/>
    <mergeCell ref="XEG167:XEN167"/>
    <mergeCell ref="XEO167:XEV167"/>
    <mergeCell ref="XEW167:XFD167"/>
    <mergeCell ref="A170:C170"/>
    <mergeCell ref="A172:H172"/>
    <mergeCell ref="A214:C214"/>
    <mergeCell ref="XCK167:XCR167"/>
    <mergeCell ref="XCS167:XCZ167"/>
    <mergeCell ref="XDA167:XDH167"/>
    <mergeCell ref="XDI167:XDP167"/>
    <mergeCell ref="XDQ167:XDX167"/>
    <mergeCell ref="XDY167:XEF167"/>
    <mergeCell ref="XAO167:XAV167"/>
    <mergeCell ref="XAW167:XBD167"/>
    <mergeCell ref="XBE167:XBL167"/>
    <mergeCell ref="XBM167:XBT167"/>
    <mergeCell ref="XBU167:XCB167"/>
    <mergeCell ref="XCC167:XCJ167"/>
    <mergeCell ref="WYS167:WYZ167"/>
    <mergeCell ref="WZA167:WZH167"/>
    <mergeCell ref="WZI167:WZP167"/>
    <mergeCell ref="WZQ167:WZX167"/>
    <mergeCell ref="WZY167:XAF167"/>
    <mergeCell ref="XAG167:XAN167"/>
    <mergeCell ref="WWW167:WXD167"/>
    <mergeCell ref="WXE167:WXL167"/>
    <mergeCell ref="WXM167:WXT167"/>
    <mergeCell ref="WXU167:WYB167"/>
    <mergeCell ref="WYC167:WYJ167"/>
    <mergeCell ref="WYK167:WYR167"/>
    <mergeCell ref="WVA167:WVH167"/>
    <mergeCell ref="WVI167:WVP167"/>
    <mergeCell ref="WVQ167:WVX167"/>
    <mergeCell ref="WVY167:WWF167"/>
    <mergeCell ref="WWG167:WWN167"/>
    <mergeCell ref="WWO167:WWV167"/>
    <mergeCell ref="WTE167:WTL167"/>
    <mergeCell ref="WTM167:WTT167"/>
    <mergeCell ref="WTU167:WUB167"/>
    <mergeCell ref="WUC167:WUJ167"/>
    <mergeCell ref="WUK167:WUR167"/>
    <mergeCell ref="WUS167:WUZ167"/>
    <mergeCell ref="WRI167:WRP167"/>
    <mergeCell ref="WRQ167:WRX167"/>
    <mergeCell ref="WRY167:WSF167"/>
    <mergeCell ref="WSG167:WSN167"/>
    <mergeCell ref="WSO167:WSV167"/>
    <mergeCell ref="WSW167:WTD167"/>
    <mergeCell ref="WPM167:WPT167"/>
    <mergeCell ref="WPU167:WQB167"/>
    <mergeCell ref="WQC167:WQJ167"/>
    <mergeCell ref="WQK167:WQR167"/>
    <mergeCell ref="WQS167:WQZ167"/>
    <mergeCell ref="WRA167:WRH167"/>
    <mergeCell ref="WNQ167:WNX167"/>
    <mergeCell ref="WNY167:WOF167"/>
    <mergeCell ref="WOG167:WON167"/>
    <mergeCell ref="WOO167:WOV167"/>
    <mergeCell ref="WOW167:WPD167"/>
    <mergeCell ref="WPE167:WPL167"/>
    <mergeCell ref="WLU167:WMB167"/>
    <mergeCell ref="WMC167:WMJ167"/>
    <mergeCell ref="WMK167:WMR167"/>
    <mergeCell ref="WMS167:WMZ167"/>
    <mergeCell ref="WNA167:WNH167"/>
    <mergeCell ref="WNI167:WNP167"/>
    <mergeCell ref="WJY167:WKF167"/>
    <mergeCell ref="WKG167:WKN167"/>
    <mergeCell ref="WKO167:WKV167"/>
    <mergeCell ref="WKW167:WLD167"/>
    <mergeCell ref="WLE167:WLL167"/>
    <mergeCell ref="WLM167:WLT167"/>
    <mergeCell ref="WIC167:WIJ167"/>
    <mergeCell ref="WIK167:WIR167"/>
    <mergeCell ref="WIS167:WIZ167"/>
    <mergeCell ref="WJA167:WJH167"/>
    <mergeCell ref="WJI167:WJP167"/>
    <mergeCell ref="WJQ167:WJX167"/>
    <mergeCell ref="WGG167:WGN167"/>
    <mergeCell ref="WGO167:WGV167"/>
    <mergeCell ref="WGW167:WHD167"/>
    <mergeCell ref="WHE167:WHL167"/>
    <mergeCell ref="WHM167:WHT167"/>
    <mergeCell ref="WHU167:WIB167"/>
    <mergeCell ref="WEK167:WER167"/>
    <mergeCell ref="WES167:WEZ167"/>
    <mergeCell ref="WFA167:WFH167"/>
    <mergeCell ref="WFI167:WFP167"/>
    <mergeCell ref="WFQ167:WFX167"/>
    <mergeCell ref="WFY167:WGF167"/>
    <mergeCell ref="WCO167:WCV167"/>
    <mergeCell ref="WCW167:WDD167"/>
    <mergeCell ref="WDE167:WDL167"/>
    <mergeCell ref="WDM167:WDT167"/>
    <mergeCell ref="WDU167:WEB167"/>
    <mergeCell ref="WEC167:WEJ167"/>
    <mergeCell ref="WAS167:WAZ167"/>
    <mergeCell ref="WBA167:WBH167"/>
    <mergeCell ref="WBI167:WBP167"/>
    <mergeCell ref="WBQ167:WBX167"/>
    <mergeCell ref="WBY167:WCF167"/>
    <mergeCell ref="WCG167:WCN167"/>
    <mergeCell ref="VYW167:VZD167"/>
    <mergeCell ref="VZE167:VZL167"/>
    <mergeCell ref="VZM167:VZT167"/>
    <mergeCell ref="VZU167:WAB167"/>
    <mergeCell ref="WAC167:WAJ167"/>
    <mergeCell ref="WAK167:WAR167"/>
    <mergeCell ref="VXA167:VXH167"/>
    <mergeCell ref="VXI167:VXP167"/>
    <mergeCell ref="VXQ167:VXX167"/>
    <mergeCell ref="VXY167:VYF167"/>
    <mergeCell ref="VYG167:VYN167"/>
    <mergeCell ref="VYO167:VYV167"/>
    <mergeCell ref="VVE167:VVL167"/>
    <mergeCell ref="VVM167:VVT167"/>
    <mergeCell ref="VVU167:VWB167"/>
    <mergeCell ref="VWC167:VWJ167"/>
    <mergeCell ref="VWK167:VWR167"/>
    <mergeCell ref="VWS167:VWZ167"/>
    <mergeCell ref="VTI167:VTP167"/>
    <mergeCell ref="VTQ167:VTX167"/>
    <mergeCell ref="VTY167:VUF167"/>
    <mergeCell ref="VUG167:VUN167"/>
    <mergeCell ref="VUO167:VUV167"/>
    <mergeCell ref="VUW167:VVD167"/>
    <mergeCell ref="VRM167:VRT167"/>
    <mergeCell ref="VRU167:VSB167"/>
    <mergeCell ref="VSC167:VSJ167"/>
    <mergeCell ref="VSK167:VSR167"/>
    <mergeCell ref="VSS167:VSZ167"/>
    <mergeCell ref="VTA167:VTH167"/>
    <mergeCell ref="VPQ167:VPX167"/>
    <mergeCell ref="VPY167:VQF167"/>
    <mergeCell ref="VQG167:VQN167"/>
    <mergeCell ref="VQO167:VQV167"/>
    <mergeCell ref="VQW167:VRD167"/>
    <mergeCell ref="VRE167:VRL167"/>
    <mergeCell ref="VNU167:VOB167"/>
    <mergeCell ref="VOC167:VOJ167"/>
    <mergeCell ref="VOK167:VOR167"/>
    <mergeCell ref="VOS167:VOZ167"/>
    <mergeCell ref="VPA167:VPH167"/>
    <mergeCell ref="VPI167:VPP167"/>
    <mergeCell ref="VLY167:VMF167"/>
    <mergeCell ref="VMG167:VMN167"/>
    <mergeCell ref="VMO167:VMV167"/>
    <mergeCell ref="VMW167:VND167"/>
    <mergeCell ref="VNE167:VNL167"/>
    <mergeCell ref="VNM167:VNT167"/>
    <mergeCell ref="VKC167:VKJ167"/>
    <mergeCell ref="VKK167:VKR167"/>
    <mergeCell ref="VKS167:VKZ167"/>
    <mergeCell ref="VLA167:VLH167"/>
    <mergeCell ref="VLI167:VLP167"/>
    <mergeCell ref="VLQ167:VLX167"/>
    <mergeCell ref="VIG167:VIN167"/>
    <mergeCell ref="VIO167:VIV167"/>
    <mergeCell ref="VIW167:VJD167"/>
    <mergeCell ref="VJE167:VJL167"/>
    <mergeCell ref="VJM167:VJT167"/>
    <mergeCell ref="VJU167:VKB167"/>
    <mergeCell ref="VGK167:VGR167"/>
    <mergeCell ref="VGS167:VGZ167"/>
    <mergeCell ref="VHA167:VHH167"/>
    <mergeCell ref="VHI167:VHP167"/>
    <mergeCell ref="VHQ167:VHX167"/>
    <mergeCell ref="VHY167:VIF167"/>
    <mergeCell ref="VEO167:VEV167"/>
    <mergeCell ref="VEW167:VFD167"/>
    <mergeCell ref="VFE167:VFL167"/>
    <mergeCell ref="VFM167:VFT167"/>
    <mergeCell ref="VFU167:VGB167"/>
    <mergeCell ref="VGC167:VGJ167"/>
    <mergeCell ref="VCS167:VCZ167"/>
    <mergeCell ref="VDA167:VDH167"/>
    <mergeCell ref="VDI167:VDP167"/>
    <mergeCell ref="VDQ167:VDX167"/>
    <mergeCell ref="VDY167:VEF167"/>
    <mergeCell ref="VEG167:VEN167"/>
    <mergeCell ref="VAW167:VBD167"/>
    <mergeCell ref="VBE167:VBL167"/>
    <mergeCell ref="VBM167:VBT167"/>
    <mergeCell ref="VBU167:VCB167"/>
    <mergeCell ref="VCC167:VCJ167"/>
    <mergeCell ref="VCK167:VCR167"/>
    <mergeCell ref="UZA167:UZH167"/>
    <mergeCell ref="UZI167:UZP167"/>
    <mergeCell ref="UZQ167:UZX167"/>
    <mergeCell ref="UZY167:VAF167"/>
    <mergeCell ref="VAG167:VAN167"/>
    <mergeCell ref="VAO167:VAV167"/>
    <mergeCell ref="UXE167:UXL167"/>
    <mergeCell ref="UXM167:UXT167"/>
    <mergeCell ref="UXU167:UYB167"/>
    <mergeCell ref="UYC167:UYJ167"/>
    <mergeCell ref="UYK167:UYR167"/>
    <mergeCell ref="UYS167:UYZ167"/>
    <mergeCell ref="UVI167:UVP167"/>
    <mergeCell ref="UVQ167:UVX167"/>
    <mergeCell ref="UVY167:UWF167"/>
    <mergeCell ref="UWG167:UWN167"/>
    <mergeCell ref="UWO167:UWV167"/>
    <mergeCell ref="UWW167:UXD167"/>
    <mergeCell ref="UTM167:UTT167"/>
    <mergeCell ref="UTU167:UUB167"/>
    <mergeCell ref="UUC167:UUJ167"/>
    <mergeCell ref="UUK167:UUR167"/>
    <mergeCell ref="UUS167:UUZ167"/>
    <mergeCell ref="UVA167:UVH167"/>
    <mergeCell ref="URQ167:URX167"/>
    <mergeCell ref="URY167:USF167"/>
    <mergeCell ref="USG167:USN167"/>
    <mergeCell ref="USO167:USV167"/>
    <mergeCell ref="USW167:UTD167"/>
    <mergeCell ref="UTE167:UTL167"/>
    <mergeCell ref="UPU167:UQB167"/>
    <mergeCell ref="UQC167:UQJ167"/>
    <mergeCell ref="UQK167:UQR167"/>
    <mergeCell ref="UQS167:UQZ167"/>
    <mergeCell ref="URA167:URH167"/>
    <mergeCell ref="URI167:URP167"/>
    <mergeCell ref="UNY167:UOF167"/>
    <mergeCell ref="UOG167:UON167"/>
    <mergeCell ref="UOO167:UOV167"/>
    <mergeCell ref="UOW167:UPD167"/>
    <mergeCell ref="UPE167:UPL167"/>
    <mergeCell ref="UPM167:UPT167"/>
    <mergeCell ref="UMC167:UMJ167"/>
    <mergeCell ref="UMK167:UMR167"/>
    <mergeCell ref="UMS167:UMZ167"/>
    <mergeCell ref="UNA167:UNH167"/>
    <mergeCell ref="UNI167:UNP167"/>
    <mergeCell ref="UNQ167:UNX167"/>
    <mergeCell ref="UKG167:UKN167"/>
    <mergeCell ref="UKO167:UKV167"/>
    <mergeCell ref="UKW167:ULD167"/>
    <mergeCell ref="ULE167:ULL167"/>
    <mergeCell ref="ULM167:ULT167"/>
    <mergeCell ref="ULU167:UMB167"/>
    <mergeCell ref="UIK167:UIR167"/>
    <mergeCell ref="UIS167:UIZ167"/>
    <mergeCell ref="UJA167:UJH167"/>
    <mergeCell ref="UJI167:UJP167"/>
    <mergeCell ref="UJQ167:UJX167"/>
    <mergeCell ref="UJY167:UKF167"/>
    <mergeCell ref="UGO167:UGV167"/>
    <mergeCell ref="UGW167:UHD167"/>
    <mergeCell ref="UHE167:UHL167"/>
    <mergeCell ref="UHM167:UHT167"/>
    <mergeCell ref="UHU167:UIB167"/>
    <mergeCell ref="UIC167:UIJ167"/>
    <mergeCell ref="UES167:UEZ167"/>
    <mergeCell ref="UFA167:UFH167"/>
    <mergeCell ref="UFI167:UFP167"/>
    <mergeCell ref="UFQ167:UFX167"/>
    <mergeCell ref="UFY167:UGF167"/>
    <mergeCell ref="UGG167:UGN167"/>
    <mergeCell ref="UCW167:UDD167"/>
    <mergeCell ref="UDE167:UDL167"/>
    <mergeCell ref="UDM167:UDT167"/>
    <mergeCell ref="UDU167:UEB167"/>
    <mergeCell ref="UEC167:UEJ167"/>
    <mergeCell ref="UEK167:UER167"/>
    <mergeCell ref="UBA167:UBH167"/>
    <mergeCell ref="UBI167:UBP167"/>
    <mergeCell ref="UBQ167:UBX167"/>
    <mergeCell ref="UBY167:UCF167"/>
    <mergeCell ref="UCG167:UCN167"/>
    <mergeCell ref="UCO167:UCV167"/>
    <mergeCell ref="TZE167:TZL167"/>
    <mergeCell ref="TZM167:TZT167"/>
    <mergeCell ref="TZU167:UAB167"/>
    <mergeCell ref="UAC167:UAJ167"/>
    <mergeCell ref="UAK167:UAR167"/>
    <mergeCell ref="UAS167:UAZ167"/>
    <mergeCell ref="TXI167:TXP167"/>
    <mergeCell ref="TXQ167:TXX167"/>
    <mergeCell ref="TXY167:TYF167"/>
    <mergeCell ref="TYG167:TYN167"/>
    <mergeCell ref="TYO167:TYV167"/>
    <mergeCell ref="TYW167:TZD167"/>
    <mergeCell ref="TVM167:TVT167"/>
    <mergeCell ref="TVU167:TWB167"/>
    <mergeCell ref="TWC167:TWJ167"/>
    <mergeCell ref="TWK167:TWR167"/>
    <mergeCell ref="TWS167:TWZ167"/>
    <mergeCell ref="TXA167:TXH167"/>
    <mergeCell ref="TTQ167:TTX167"/>
    <mergeCell ref="TTY167:TUF167"/>
    <mergeCell ref="TUG167:TUN167"/>
    <mergeCell ref="TUO167:TUV167"/>
    <mergeCell ref="TUW167:TVD167"/>
    <mergeCell ref="TVE167:TVL167"/>
    <mergeCell ref="TRU167:TSB167"/>
    <mergeCell ref="TSC167:TSJ167"/>
    <mergeCell ref="TSK167:TSR167"/>
    <mergeCell ref="TSS167:TSZ167"/>
    <mergeCell ref="TTA167:TTH167"/>
    <mergeCell ref="TTI167:TTP167"/>
    <mergeCell ref="TPY167:TQF167"/>
    <mergeCell ref="TQG167:TQN167"/>
    <mergeCell ref="TQO167:TQV167"/>
    <mergeCell ref="TQW167:TRD167"/>
    <mergeCell ref="TRE167:TRL167"/>
    <mergeCell ref="TRM167:TRT167"/>
    <mergeCell ref="TOC167:TOJ167"/>
    <mergeCell ref="TOK167:TOR167"/>
    <mergeCell ref="TOS167:TOZ167"/>
    <mergeCell ref="TPA167:TPH167"/>
    <mergeCell ref="TPI167:TPP167"/>
    <mergeCell ref="TPQ167:TPX167"/>
    <mergeCell ref="TMG167:TMN167"/>
    <mergeCell ref="TMO167:TMV167"/>
    <mergeCell ref="TMW167:TND167"/>
    <mergeCell ref="TNE167:TNL167"/>
    <mergeCell ref="TNM167:TNT167"/>
    <mergeCell ref="TNU167:TOB167"/>
    <mergeCell ref="TKK167:TKR167"/>
    <mergeCell ref="TKS167:TKZ167"/>
    <mergeCell ref="TLA167:TLH167"/>
    <mergeCell ref="TLI167:TLP167"/>
    <mergeCell ref="TLQ167:TLX167"/>
    <mergeCell ref="TLY167:TMF167"/>
    <mergeCell ref="TIO167:TIV167"/>
    <mergeCell ref="TIW167:TJD167"/>
    <mergeCell ref="TJE167:TJL167"/>
    <mergeCell ref="TJM167:TJT167"/>
    <mergeCell ref="TJU167:TKB167"/>
    <mergeCell ref="TKC167:TKJ167"/>
    <mergeCell ref="TGS167:TGZ167"/>
    <mergeCell ref="THA167:THH167"/>
    <mergeCell ref="THI167:THP167"/>
    <mergeCell ref="THQ167:THX167"/>
    <mergeCell ref="THY167:TIF167"/>
    <mergeCell ref="TIG167:TIN167"/>
    <mergeCell ref="TEW167:TFD167"/>
    <mergeCell ref="TFE167:TFL167"/>
    <mergeCell ref="TFM167:TFT167"/>
    <mergeCell ref="TFU167:TGB167"/>
    <mergeCell ref="TGC167:TGJ167"/>
    <mergeCell ref="TGK167:TGR167"/>
    <mergeCell ref="TDA167:TDH167"/>
    <mergeCell ref="TDI167:TDP167"/>
    <mergeCell ref="TDQ167:TDX167"/>
    <mergeCell ref="TDY167:TEF167"/>
    <mergeCell ref="TEG167:TEN167"/>
    <mergeCell ref="TEO167:TEV167"/>
    <mergeCell ref="TBE167:TBL167"/>
    <mergeCell ref="TBM167:TBT167"/>
    <mergeCell ref="TBU167:TCB167"/>
    <mergeCell ref="TCC167:TCJ167"/>
    <mergeCell ref="TCK167:TCR167"/>
    <mergeCell ref="TCS167:TCZ167"/>
    <mergeCell ref="SZI167:SZP167"/>
    <mergeCell ref="SZQ167:SZX167"/>
    <mergeCell ref="SZY167:TAF167"/>
    <mergeCell ref="TAG167:TAN167"/>
    <mergeCell ref="TAO167:TAV167"/>
    <mergeCell ref="TAW167:TBD167"/>
    <mergeCell ref="SXM167:SXT167"/>
    <mergeCell ref="SXU167:SYB167"/>
    <mergeCell ref="SYC167:SYJ167"/>
    <mergeCell ref="SYK167:SYR167"/>
    <mergeCell ref="SYS167:SYZ167"/>
    <mergeCell ref="SZA167:SZH167"/>
    <mergeCell ref="SVQ167:SVX167"/>
    <mergeCell ref="SVY167:SWF167"/>
    <mergeCell ref="SWG167:SWN167"/>
    <mergeCell ref="SWO167:SWV167"/>
    <mergeCell ref="SWW167:SXD167"/>
    <mergeCell ref="SXE167:SXL167"/>
    <mergeCell ref="STU167:SUB167"/>
    <mergeCell ref="SUC167:SUJ167"/>
    <mergeCell ref="SUK167:SUR167"/>
    <mergeCell ref="SUS167:SUZ167"/>
    <mergeCell ref="SVA167:SVH167"/>
    <mergeCell ref="SVI167:SVP167"/>
    <mergeCell ref="SRY167:SSF167"/>
    <mergeCell ref="SSG167:SSN167"/>
    <mergeCell ref="SSO167:SSV167"/>
    <mergeCell ref="SSW167:STD167"/>
    <mergeCell ref="STE167:STL167"/>
    <mergeCell ref="STM167:STT167"/>
    <mergeCell ref="SQC167:SQJ167"/>
    <mergeCell ref="SQK167:SQR167"/>
    <mergeCell ref="SQS167:SQZ167"/>
    <mergeCell ref="SRA167:SRH167"/>
    <mergeCell ref="SRI167:SRP167"/>
    <mergeCell ref="SRQ167:SRX167"/>
    <mergeCell ref="SOG167:SON167"/>
    <mergeCell ref="SOO167:SOV167"/>
    <mergeCell ref="SOW167:SPD167"/>
    <mergeCell ref="SPE167:SPL167"/>
    <mergeCell ref="SPM167:SPT167"/>
    <mergeCell ref="SPU167:SQB167"/>
    <mergeCell ref="SMK167:SMR167"/>
    <mergeCell ref="SMS167:SMZ167"/>
    <mergeCell ref="SNA167:SNH167"/>
    <mergeCell ref="SNI167:SNP167"/>
    <mergeCell ref="SNQ167:SNX167"/>
    <mergeCell ref="SNY167:SOF167"/>
    <mergeCell ref="SKO167:SKV167"/>
    <mergeCell ref="SKW167:SLD167"/>
    <mergeCell ref="SLE167:SLL167"/>
    <mergeCell ref="SLM167:SLT167"/>
    <mergeCell ref="SLU167:SMB167"/>
    <mergeCell ref="SMC167:SMJ167"/>
    <mergeCell ref="SIS167:SIZ167"/>
    <mergeCell ref="SJA167:SJH167"/>
    <mergeCell ref="SJI167:SJP167"/>
    <mergeCell ref="SJQ167:SJX167"/>
    <mergeCell ref="SJY167:SKF167"/>
    <mergeCell ref="SKG167:SKN167"/>
    <mergeCell ref="SGW167:SHD167"/>
    <mergeCell ref="SHE167:SHL167"/>
    <mergeCell ref="SHM167:SHT167"/>
    <mergeCell ref="SHU167:SIB167"/>
    <mergeCell ref="SIC167:SIJ167"/>
    <mergeCell ref="SIK167:SIR167"/>
    <mergeCell ref="SFA167:SFH167"/>
    <mergeCell ref="SFI167:SFP167"/>
    <mergeCell ref="SFQ167:SFX167"/>
    <mergeCell ref="SFY167:SGF167"/>
    <mergeCell ref="SGG167:SGN167"/>
    <mergeCell ref="SGO167:SGV167"/>
    <mergeCell ref="SDE167:SDL167"/>
    <mergeCell ref="SDM167:SDT167"/>
    <mergeCell ref="SDU167:SEB167"/>
    <mergeCell ref="SEC167:SEJ167"/>
    <mergeCell ref="SEK167:SER167"/>
    <mergeCell ref="SES167:SEZ167"/>
    <mergeCell ref="SBI167:SBP167"/>
    <mergeCell ref="SBQ167:SBX167"/>
    <mergeCell ref="SBY167:SCF167"/>
    <mergeCell ref="SCG167:SCN167"/>
    <mergeCell ref="SCO167:SCV167"/>
    <mergeCell ref="SCW167:SDD167"/>
    <mergeCell ref="RZM167:RZT167"/>
    <mergeCell ref="RZU167:SAB167"/>
    <mergeCell ref="SAC167:SAJ167"/>
    <mergeCell ref="SAK167:SAR167"/>
    <mergeCell ref="SAS167:SAZ167"/>
    <mergeCell ref="SBA167:SBH167"/>
    <mergeCell ref="RXQ167:RXX167"/>
    <mergeCell ref="RXY167:RYF167"/>
    <mergeCell ref="RYG167:RYN167"/>
    <mergeCell ref="RYO167:RYV167"/>
    <mergeCell ref="RYW167:RZD167"/>
    <mergeCell ref="RZE167:RZL167"/>
    <mergeCell ref="RVU167:RWB167"/>
    <mergeCell ref="RWC167:RWJ167"/>
    <mergeCell ref="RWK167:RWR167"/>
    <mergeCell ref="RWS167:RWZ167"/>
    <mergeCell ref="RXA167:RXH167"/>
    <mergeCell ref="RXI167:RXP167"/>
    <mergeCell ref="RTY167:RUF167"/>
    <mergeCell ref="RUG167:RUN167"/>
    <mergeCell ref="RUO167:RUV167"/>
    <mergeCell ref="RUW167:RVD167"/>
    <mergeCell ref="RVE167:RVL167"/>
    <mergeCell ref="RVM167:RVT167"/>
    <mergeCell ref="RSC167:RSJ167"/>
    <mergeCell ref="RSK167:RSR167"/>
    <mergeCell ref="RSS167:RSZ167"/>
    <mergeCell ref="RTA167:RTH167"/>
    <mergeCell ref="RTI167:RTP167"/>
    <mergeCell ref="RTQ167:RTX167"/>
    <mergeCell ref="RQG167:RQN167"/>
    <mergeCell ref="RQO167:RQV167"/>
    <mergeCell ref="RQW167:RRD167"/>
    <mergeCell ref="RRE167:RRL167"/>
    <mergeCell ref="RRM167:RRT167"/>
    <mergeCell ref="RRU167:RSB167"/>
    <mergeCell ref="ROK167:ROR167"/>
    <mergeCell ref="ROS167:ROZ167"/>
    <mergeCell ref="RPA167:RPH167"/>
    <mergeCell ref="RPI167:RPP167"/>
    <mergeCell ref="RPQ167:RPX167"/>
    <mergeCell ref="RPY167:RQF167"/>
    <mergeCell ref="RMO167:RMV167"/>
    <mergeCell ref="RMW167:RND167"/>
    <mergeCell ref="RNE167:RNL167"/>
    <mergeCell ref="RNM167:RNT167"/>
    <mergeCell ref="RNU167:ROB167"/>
    <mergeCell ref="ROC167:ROJ167"/>
    <mergeCell ref="RKS167:RKZ167"/>
    <mergeCell ref="RLA167:RLH167"/>
    <mergeCell ref="RLI167:RLP167"/>
    <mergeCell ref="RLQ167:RLX167"/>
    <mergeCell ref="RLY167:RMF167"/>
    <mergeCell ref="RMG167:RMN167"/>
    <mergeCell ref="RIW167:RJD167"/>
    <mergeCell ref="RJE167:RJL167"/>
    <mergeCell ref="RJM167:RJT167"/>
    <mergeCell ref="RJU167:RKB167"/>
    <mergeCell ref="RKC167:RKJ167"/>
    <mergeCell ref="RKK167:RKR167"/>
    <mergeCell ref="RHA167:RHH167"/>
    <mergeCell ref="RHI167:RHP167"/>
    <mergeCell ref="RHQ167:RHX167"/>
    <mergeCell ref="RHY167:RIF167"/>
    <mergeCell ref="RIG167:RIN167"/>
    <mergeCell ref="RIO167:RIV167"/>
    <mergeCell ref="RFE167:RFL167"/>
    <mergeCell ref="RFM167:RFT167"/>
    <mergeCell ref="RFU167:RGB167"/>
    <mergeCell ref="RGC167:RGJ167"/>
    <mergeCell ref="RGK167:RGR167"/>
    <mergeCell ref="RGS167:RGZ167"/>
    <mergeCell ref="RDI167:RDP167"/>
    <mergeCell ref="RDQ167:RDX167"/>
    <mergeCell ref="RDY167:REF167"/>
    <mergeCell ref="REG167:REN167"/>
    <mergeCell ref="REO167:REV167"/>
    <mergeCell ref="REW167:RFD167"/>
    <mergeCell ref="RBM167:RBT167"/>
    <mergeCell ref="RBU167:RCB167"/>
    <mergeCell ref="RCC167:RCJ167"/>
    <mergeCell ref="RCK167:RCR167"/>
    <mergeCell ref="RCS167:RCZ167"/>
    <mergeCell ref="RDA167:RDH167"/>
    <mergeCell ref="QZQ167:QZX167"/>
    <mergeCell ref="QZY167:RAF167"/>
    <mergeCell ref="RAG167:RAN167"/>
    <mergeCell ref="RAO167:RAV167"/>
    <mergeCell ref="RAW167:RBD167"/>
    <mergeCell ref="RBE167:RBL167"/>
    <mergeCell ref="QXU167:QYB167"/>
    <mergeCell ref="QYC167:QYJ167"/>
    <mergeCell ref="QYK167:QYR167"/>
    <mergeCell ref="QYS167:QYZ167"/>
    <mergeCell ref="QZA167:QZH167"/>
    <mergeCell ref="QZI167:QZP167"/>
    <mergeCell ref="QVY167:QWF167"/>
    <mergeCell ref="QWG167:QWN167"/>
    <mergeCell ref="QWO167:QWV167"/>
    <mergeCell ref="QWW167:QXD167"/>
    <mergeCell ref="QXE167:QXL167"/>
    <mergeCell ref="QXM167:QXT167"/>
    <mergeCell ref="QUC167:QUJ167"/>
    <mergeCell ref="QUK167:QUR167"/>
    <mergeCell ref="QUS167:QUZ167"/>
    <mergeCell ref="QVA167:QVH167"/>
    <mergeCell ref="QVI167:QVP167"/>
    <mergeCell ref="QVQ167:QVX167"/>
    <mergeCell ref="QSG167:QSN167"/>
    <mergeCell ref="QSO167:QSV167"/>
    <mergeCell ref="QSW167:QTD167"/>
    <mergeCell ref="QTE167:QTL167"/>
    <mergeCell ref="QTM167:QTT167"/>
    <mergeCell ref="QTU167:QUB167"/>
    <mergeCell ref="QQK167:QQR167"/>
    <mergeCell ref="QQS167:QQZ167"/>
    <mergeCell ref="QRA167:QRH167"/>
    <mergeCell ref="QRI167:QRP167"/>
    <mergeCell ref="QRQ167:QRX167"/>
    <mergeCell ref="QRY167:QSF167"/>
    <mergeCell ref="QOO167:QOV167"/>
    <mergeCell ref="QOW167:QPD167"/>
    <mergeCell ref="QPE167:QPL167"/>
    <mergeCell ref="QPM167:QPT167"/>
    <mergeCell ref="QPU167:QQB167"/>
    <mergeCell ref="QQC167:QQJ167"/>
    <mergeCell ref="QMS167:QMZ167"/>
    <mergeCell ref="QNA167:QNH167"/>
    <mergeCell ref="QNI167:QNP167"/>
    <mergeCell ref="QNQ167:QNX167"/>
    <mergeCell ref="QNY167:QOF167"/>
    <mergeCell ref="QOG167:QON167"/>
    <mergeCell ref="QKW167:QLD167"/>
    <mergeCell ref="QLE167:QLL167"/>
    <mergeCell ref="QLM167:QLT167"/>
    <mergeCell ref="QLU167:QMB167"/>
    <mergeCell ref="QMC167:QMJ167"/>
    <mergeCell ref="QMK167:QMR167"/>
    <mergeCell ref="QJA167:QJH167"/>
    <mergeCell ref="QJI167:QJP167"/>
    <mergeCell ref="QJQ167:QJX167"/>
    <mergeCell ref="QJY167:QKF167"/>
    <mergeCell ref="QKG167:QKN167"/>
    <mergeCell ref="QKO167:QKV167"/>
    <mergeCell ref="QHE167:QHL167"/>
    <mergeCell ref="QHM167:QHT167"/>
    <mergeCell ref="QHU167:QIB167"/>
    <mergeCell ref="QIC167:QIJ167"/>
    <mergeCell ref="QIK167:QIR167"/>
    <mergeCell ref="QIS167:QIZ167"/>
    <mergeCell ref="QFI167:QFP167"/>
    <mergeCell ref="QFQ167:QFX167"/>
    <mergeCell ref="QFY167:QGF167"/>
    <mergeCell ref="QGG167:QGN167"/>
    <mergeCell ref="QGO167:QGV167"/>
    <mergeCell ref="QGW167:QHD167"/>
    <mergeCell ref="QDM167:QDT167"/>
    <mergeCell ref="QDU167:QEB167"/>
    <mergeCell ref="QEC167:QEJ167"/>
    <mergeCell ref="QEK167:QER167"/>
    <mergeCell ref="QES167:QEZ167"/>
    <mergeCell ref="QFA167:QFH167"/>
    <mergeCell ref="QBQ167:QBX167"/>
    <mergeCell ref="QBY167:QCF167"/>
    <mergeCell ref="QCG167:QCN167"/>
    <mergeCell ref="QCO167:QCV167"/>
    <mergeCell ref="QCW167:QDD167"/>
    <mergeCell ref="QDE167:QDL167"/>
    <mergeCell ref="PZU167:QAB167"/>
    <mergeCell ref="QAC167:QAJ167"/>
    <mergeCell ref="QAK167:QAR167"/>
    <mergeCell ref="QAS167:QAZ167"/>
    <mergeCell ref="QBA167:QBH167"/>
    <mergeCell ref="QBI167:QBP167"/>
    <mergeCell ref="PXY167:PYF167"/>
    <mergeCell ref="PYG167:PYN167"/>
    <mergeCell ref="PYO167:PYV167"/>
    <mergeCell ref="PYW167:PZD167"/>
    <mergeCell ref="PZE167:PZL167"/>
    <mergeCell ref="PZM167:PZT167"/>
    <mergeCell ref="PWC167:PWJ167"/>
    <mergeCell ref="PWK167:PWR167"/>
    <mergeCell ref="PWS167:PWZ167"/>
    <mergeCell ref="PXA167:PXH167"/>
    <mergeCell ref="PXI167:PXP167"/>
    <mergeCell ref="PXQ167:PXX167"/>
    <mergeCell ref="PUG167:PUN167"/>
    <mergeCell ref="PUO167:PUV167"/>
    <mergeCell ref="PUW167:PVD167"/>
    <mergeCell ref="PVE167:PVL167"/>
    <mergeCell ref="PVM167:PVT167"/>
    <mergeCell ref="PVU167:PWB167"/>
    <mergeCell ref="PSK167:PSR167"/>
    <mergeCell ref="PSS167:PSZ167"/>
    <mergeCell ref="PTA167:PTH167"/>
    <mergeCell ref="PTI167:PTP167"/>
    <mergeCell ref="PTQ167:PTX167"/>
    <mergeCell ref="PTY167:PUF167"/>
    <mergeCell ref="PQO167:PQV167"/>
    <mergeCell ref="PQW167:PRD167"/>
    <mergeCell ref="PRE167:PRL167"/>
    <mergeCell ref="PRM167:PRT167"/>
    <mergeCell ref="PRU167:PSB167"/>
    <mergeCell ref="PSC167:PSJ167"/>
    <mergeCell ref="POS167:POZ167"/>
    <mergeCell ref="PPA167:PPH167"/>
    <mergeCell ref="PPI167:PPP167"/>
    <mergeCell ref="PPQ167:PPX167"/>
    <mergeCell ref="PPY167:PQF167"/>
    <mergeCell ref="PQG167:PQN167"/>
    <mergeCell ref="PMW167:PND167"/>
    <mergeCell ref="PNE167:PNL167"/>
    <mergeCell ref="PNM167:PNT167"/>
    <mergeCell ref="PNU167:POB167"/>
    <mergeCell ref="POC167:POJ167"/>
    <mergeCell ref="POK167:POR167"/>
    <mergeCell ref="PLA167:PLH167"/>
    <mergeCell ref="PLI167:PLP167"/>
    <mergeCell ref="PLQ167:PLX167"/>
    <mergeCell ref="PLY167:PMF167"/>
    <mergeCell ref="PMG167:PMN167"/>
    <mergeCell ref="PMO167:PMV167"/>
    <mergeCell ref="PJE167:PJL167"/>
    <mergeCell ref="PJM167:PJT167"/>
    <mergeCell ref="PJU167:PKB167"/>
    <mergeCell ref="PKC167:PKJ167"/>
    <mergeCell ref="PKK167:PKR167"/>
    <mergeCell ref="PKS167:PKZ167"/>
    <mergeCell ref="PHI167:PHP167"/>
    <mergeCell ref="PHQ167:PHX167"/>
    <mergeCell ref="PHY167:PIF167"/>
    <mergeCell ref="PIG167:PIN167"/>
    <mergeCell ref="PIO167:PIV167"/>
    <mergeCell ref="PIW167:PJD167"/>
    <mergeCell ref="PFM167:PFT167"/>
    <mergeCell ref="PFU167:PGB167"/>
    <mergeCell ref="PGC167:PGJ167"/>
    <mergeCell ref="PGK167:PGR167"/>
    <mergeCell ref="PGS167:PGZ167"/>
    <mergeCell ref="PHA167:PHH167"/>
    <mergeCell ref="PDQ167:PDX167"/>
    <mergeCell ref="PDY167:PEF167"/>
    <mergeCell ref="PEG167:PEN167"/>
    <mergeCell ref="PEO167:PEV167"/>
    <mergeCell ref="PEW167:PFD167"/>
    <mergeCell ref="PFE167:PFL167"/>
    <mergeCell ref="PBU167:PCB167"/>
    <mergeCell ref="PCC167:PCJ167"/>
    <mergeCell ref="PCK167:PCR167"/>
    <mergeCell ref="PCS167:PCZ167"/>
    <mergeCell ref="PDA167:PDH167"/>
    <mergeCell ref="PDI167:PDP167"/>
    <mergeCell ref="OZY167:PAF167"/>
    <mergeCell ref="PAG167:PAN167"/>
    <mergeCell ref="PAO167:PAV167"/>
    <mergeCell ref="PAW167:PBD167"/>
    <mergeCell ref="PBE167:PBL167"/>
    <mergeCell ref="PBM167:PBT167"/>
    <mergeCell ref="OYC167:OYJ167"/>
    <mergeCell ref="OYK167:OYR167"/>
    <mergeCell ref="OYS167:OYZ167"/>
    <mergeCell ref="OZA167:OZH167"/>
    <mergeCell ref="OZI167:OZP167"/>
    <mergeCell ref="OZQ167:OZX167"/>
    <mergeCell ref="OWG167:OWN167"/>
    <mergeCell ref="OWO167:OWV167"/>
    <mergeCell ref="OWW167:OXD167"/>
    <mergeCell ref="OXE167:OXL167"/>
    <mergeCell ref="OXM167:OXT167"/>
    <mergeCell ref="OXU167:OYB167"/>
    <mergeCell ref="OUK167:OUR167"/>
    <mergeCell ref="OUS167:OUZ167"/>
    <mergeCell ref="OVA167:OVH167"/>
    <mergeCell ref="OVI167:OVP167"/>
    <mergeCell ref="OVQ167:OVX167"/>
    <mergeCell ref="OVY167:OWF167"/>
    <mergeCell ref="OSO167:OSV167"/>
    <mergeCell ref="OSW167:OTD167"/>
    <mergeCell ref="OTE167:OTL167"/>
    <mergeCell ref="OTM167:OTT167"/>
    <mergeCell ref="OTU167:OUB167"/>
    <mergeCell ref="OUC167:OUJ167"/>
    <mergeCell ref="OQS167:OQZ167"/>
    <mergeCell ref="ORA167:ORH167"/>
    <mergeCell ref="ORI167:ORP167"/>
    <mergeCell ref="ORQ167:ORX167"/>
    <mergeCell ref="ORY167:OSF167"/>
    <mergeCell ref="OSG167:OSN167"/>
    <mergeCell ref="OOW167:OPD167"/>
    <mergeCell ref="OPE167:OPL167"/>
    <mergeCell ref="OPM167:OPT167"/>
    <mergeCell ref="OPU167:OQB167"/>
    <mergeCell ref="OQC167:OQJ167"/>
    <mergeCell ref="OQK167:OQR167"/>
    <mergeCell ref="ONA167:ONH167"/>
    <mergeCell ref="ONI167:ONP167"/>
    <mergeCell ref="ONQ167:ONX167"/>
    <mergeCell ref="ONY167:OOF167"/>
    <mergeCell ref="OOG167:OON167"/>
    <mergeCell ref="OOO167:OOV167"/>
    <mergeCell ref="OLE167:OLL167"/>
    <mergeCell ref="OLM167:OLT167"/>
    <mergeCell ref="OLU167:OMB167"/>
    <mergeCell ref="OMC167:OMJ167"/>
    <mergeCell ref="OMK167:OMR167"/>
    <mergeCell ref="OMS167:OMZ167"/>
    <mergeCell ref="OJI167:OJP167"/>
    <mergeCell ref="OJQ167:OJX167"/>
    <mergeCell ref="OJY167:OKF167"/>
    <mergeCell ref="OKG167:OKN167"/>
    <mergeCell ref="OKO167:OKV167"/>
    <mergeCell ref="OKW167:OLD167"/>
    <mergeCell ref="OHM167:OHT167"/>
    <mergeCell ref="OHU167:OIB167"/>
    <mergeCell ref="OIC167:OIJ167"/>
    <mergeCell ref="OIK167:OIR167"/>
    <mergeCell ref="OIS167:OIZ167"/>
    <mergeCell ref="OJA167:OJH167"/>
    <mergeCell ref="OFQ167:OFX167"/>
    <mergeCell ref="OFY167:OGF167"/>
    <mergeCell ref="OGG167:OGN167"/>
    <mergeCell ref="OGO167:OGV167"/>
    <mergeCell ref="OGW167:OHD167"/>
    <mergeCell ref="OHE167:OHL167"/>
    <mergeCell ref="ODU167:OEB167"/>
    <mergeCell ref="OEC167:OEJ167"/>
    <mergeCell ref="OEK167:OER167"/>
    <mergeCell ref="OES167:OEZ167"/>
    <mergeCell ref="OFA167:OFH167"/>
    <mergeCell ref="OFI167:OFP167"/>
    <mergeCell ref="OBY167:OCF167"/>
    <mergeCell ref="OCG167:OCN167"/>
    <mergeCell ref="OCO167:OCV167"/>
    <mergeCell ref="OCW167:ODD167"/>
    <mergeCell ref="ODE167:ODL167"/>
    <mergeCell ref="ODM167:ODT167"/>
    <mergeCell ref="OAC167:OAJ167"/>
    <mergeCell ref="OAK167:OAR167"/>
    <mergeCell ref="OAS167:OAZ167"/>
    <mergeCell ref="OBA167:OBH167"/>
    <mergeCell ref="OBI167:OBP167"/>
    <mergeCell ref="OBQ167:OBX167"/>
    <mergeCell ref="NYG167:NYN167"/>
    <mergeCell ref="NYO167:NYV167"/>
    <mergeCell ref="NYW167:NZD167"/>
    <mergeCell ref="NZE167:NZL167"/>
    <mergeCell ref="NZM167:NZT167"/>
    <mergeCell ref="NZU167:OAB167"/>
    <mergeCell ref="NWK167:NWR167"/>
    <mergeCell ref="NWS167:NWZ167"/>
    <mergeCell ref="NXA167:NXH167"/>
    <mergeCell ref="NXI167:NXP167"/>
    <mergeCell ref="NXQ167:NXX167"/>
    <mergeCell ref="NXY167:NYF167"/>
    <mergeCell ref="NUO167:NUV167"/>
    <mergeCell ref="NUW167:NVD167"/>
    <mergeCell ref="NVE167:NVL167"/>
    <mergeCell ref="NVM167:NVT167"/>
    <mergeCell ref="NVU167:NWB167"/>
    <mergeCell ref="NWC167:NWJ167"/>
    <mergeCell ref="NSS167:NSZ167"/>
    <mergeCell ref="NTA167:NTH167"/>
    <mergeCell ref="NTI167:NTP167"/>
    <mergeCell ref="NTQ167:NTX167"/>
    <mergeCell ref="NTY167:NUF167"/>
    <mergeCell ref="NUG167:NUN167"/>
    <mergeCell ref="NQW167:NRD167"/>
    <mergeCell ref="NRE167:NRL167"/>
    <mergeCell ref="NRM167:NRT167"/>
    <mergeCell ref="NRU167:NSB167"/>
    <mergeCell ref="NSC167:NSJ167"/>
    <mergeCell ref="NSK167:NSR167"/>
    <mergeCell ref="NPA167:NPH167"/>
    <mergeCell ref="NPI167:NPP167"/>
    <mergeCell ref="NPQ167:NPX167"/>
    <mergeCell ref="NPY167:NQF167"/>
    <mergeCell ref="NQG167:NQN167"/>
    <mergeCell ref="NQO167:NQV167"/>
    <mergeCell ref="NNE167:NNL167"/>
    <mergeCell ref="NNM167:NNT167"/>
    <mergeCell ref="NNU167:NOB167"/>
    <mergeCell ref="NOC167:NOJ167"/>
    <mergeCell ref="NOK167:NOR167"/>
    <mergeCell ref="NOS167:NOZ167"/>
    <mergeCell ref="NLI167:NLP167"/>
    <mergeCell ref="NLQ167:NLX167"/>
    <mergeCell ref="NLY167:NMF167"/>
    <mergeCell ref="NMG167:NMN167"/>
    <mergeCell ref="NMO167:NMV167"/>
    <mergeCell ref="NMW167:NND167"/>
    <mergeCell ref="NJM167:NJT167"/>
    <mergeCell ref="NJU167:NKB167"/>
    <mergeCell ref="NKC167:NKJ167"/>
    <mergeCell ref="NKK167:NKR167"/>
    <mergeCell ref="NKS167:NKZ167"/>
    <mergeCell ref="NLA167:NLH167"/>
    <mergeCell ref="NHQ167:NHX167"/>
    <mergeCell ref="NHY167:NIF167"/>
    <mergeCell ref="NIG167:NIN167"/>
    <mergeCell ref="NIO167:NIV167"/>
    <mergeCell ref="NIW167:NJD167"/>
    <mergeCell ref="NJE167:NJL167"/>
    <mergeCell ref="NFU167:NGB167"/>
    <mergeCell ref="NGC167:NGJ167"/>
    <mergeCell ref="NGK167:NGR167"/>
    <mergeCell ref="NGS167:NGZ167"/>
    <mergeCell ref="NHA167:NHH167"/>
    <mergeCell ref="NHI167:NHP167"/>
    <mergeCell ref="NDY167:NEF167"/>
    <mergeCell ref="NEG167:NEN167"/>
    <mergeCell ref="NEO167:NEV167"/>
    <mergeCell ref="NEW167:NFD167"/>
    <mergeCell ref="NFE167:NFL167"/>
    <mergeCell ref="NFM167:NFT167"/>
    <mergeCell ref="NCC167:NCJ167"/>
    <mergeCell ref="NCK167:NCR167"/>
    <mergeCell ref="NCS167:NCZ167"/>
    <mergeCell ref="NDA167:NDH167"/>
    <mergeCell ref="NDI167:NDP167"/>
    <mergeCell ref="NDQ167:NDX167"/>
    <mergeCell ref="NAG167:NAN167"/>
    <mergeCell ref="NAO167:NAV167"/>
    <mergeCell ref="NAW167:NBD167"/>
    <mergeCell ref="NBE167:NBL167"/>
    <mergeCell ref="NBM167:NBT167"/>
    <mergeCell ref="NBU167:NCB167"/>
    <mergeCell ref="MYK167:MYR167"/>
    <mergeCell ref="MYS167:MYZ167"/>
    <mergeCell ref="MZA167:MZH167"/>
    <mergeCell ref="MZI167:MZP167"/>
    <mergeCell ref="MZQ167:MZX167"/>
    <mergeCell ref="MZY167:NAF167"/>
    <mergeCell ref="MWO167:MWV167"/>
    <mergeCell ref="MWW167:MXD167"/>
    <mergeCell ref="MXE167:MXL167"/>
    <mergeCell ref="MXM167:MXT167"/>
    <mergeCell ref="MXU167:MYB167"/>
    <mergeCell ref="MYC167:MYJ167"/>
    <mergeCell ref="MUS167:MUZ167"/>
    <mergeCell ref="MVA167:MVH167"/>
    <mergeCell ref="MVI167:MVP167"/>
    <mergeCell ref="MVQ167:MVX167"/>
    <mergeCell ref="MVY167:MWF167"/>
    <mergeCell ref="MWG167:MWN167"/>
    <mergeCell ref="MSW167:MTD167"/>
    <mergeCell ref="MTE167:MTL167"/>
    <mergeCell ref="MTM167:MTT167"/>
    <mergeCell ref="MTU167:MUB167"/>
    <mergeCell ref="MUC167:MUJ167"/>
    <mergeCell ref="MUK167:MUR167"/>
    <mergeCell ref="MRA167:MRH167"/>
    <mergeCell ref="MRI167:MRP167"/>
    <mergeCell ref="MRQ167:MRX167"/>
    <mergeCell ref="MRY167:MSF167"/>
    <mergeCell ref="MSG167:MSN167"/>
    <mergeCell ref="MSO167:MSV167"/>
    <mergeCell ref="MPE167:MPL167"/>
    <mergeCell ref="MPM167:MPT167"/>
    <mergeCell ref="MPU167:MQB167"/>
    <mergeCell ref="MQC167:MQJ167"/>
    <mergeCell ref="MQK167:MQR167"/>
    <mergeCell ref="MQS167:MQZ167"/>
    <mergeCell ref="MNI167:MNP167"/>
    <mergeCell ref="MNQ167:MNX167"/>
    <mergeCell ref="MNY167:MOF167"/>
    <mergeCell ref="MOG167:MON167"/>
    <mergeCell ref="MOO167:MOV167"/>
    <mergeCell ref="MOW167:MPD167"/>
    <mergeCell ref="MLM167:MLT167"/>
    <mergeCell ref="MLU167:MMB167"/>
    <mergeCell ref="MMC167:MMJ167"/>
    <mergeCell ref="MMK167:MMR167"/>
    <mergeCell ref="MMS167:MMZ167"/>
    <mergeCell ref="MNA167:MNH167"/>
    <mergeCell ref="MJQ167:MJX167"/>
    <mergeCell ref="MJY167:MKF167"/>
    <mergeCell ref="MKG167:MKN167"/>
    <mergeCell ref="MKO167:MKV167"/>
    <mergeCell ref="MKW167:MLD167"/>
    <mergeCell ref="MLE167:MLL167"/>
    <mergeCell ref="MHU167:MIB167"/>
    <mergeCell ref="MIC167:MIJ167"/>
    <mergeCell ref="MIK167:MIR167"/>
    <mergeCell ref="MIS167:MIZ167"/>
    <mergeCell ref="MJA167:MJH167"/>
    <mergeCell ref="MJI167:MJP167"/>
    <mergeCell ref="MFY167:MGF167"/>
    <mergeCell ref="MGG167:MGN167"/>
    <mergeCell ref="MGO167:MGV167"/>
    <mergeCell ref="MGW167:MHD167"/>
    <mergeCell ref="MHE167:MHL167"/>
    <mergeCell ref="MHM167:MHT167"/>
    <mergeCell ref="MEC167:MEJ167"/>
    <mergeCell ref="MEK167:MER167"/>
    <mergeCell ref="MES167:MEZ167"/>
    <mergeCell ref="MFA167:MFH167"/>
    <mergeCell ref="MFI167:MFP167"/>
    <mergeCell ref="MFQ167:MFX167"/>
    <mergeCell ref="MCG167:MCN167"/>
    <mergeCell ref="MCO167:MCV167"/>
    <mergeCell ref="MCW167:MDD167"/>
    <mergeCell ref="MDE167:MDL167"/>
    <mergeCell ref="MDM167:MDT167"/>
    <mergeCell ref="MDU167:MEB167"/>
    <mergeCell ref="MAK167:MAR167"/>
    <mergeCell ref="MAS167:MAZ167"/>
    <mergeCell ref="MBA167:MBH167"/>
    <mergeCell ref="MBI167:MBP167"/>
    <mergeCell ref="MBQ167:MBX167"/>
    <mergeCell ref="MBY167:MCF167"/>
    <mergeCell ref="LYO167:LYV167"/>
    <mergeCell ref="LYW167:LZD167"/>
    <mergeCell ref="LZE167:LZL167"/>
    <mergeCell ref="LZM167:LZT167"/>
    <mergeCell ref="LZU167:MAB167"/>
    <mergeCell ref="MAC167:MAJ167"/>
    <mergeCell ref="LWS167:LWZ167"/>
    <mergeCell ref="LXA167:LXH167"/>
    <mergeCell ref="LXI167:LXP167"/>
    <mergeCell ref="LXQ167:LXX167"/>
    <mergeCell ref="LXY167:LYF167"/>
    <mergeCell ref="LYG167:LYN167"/>
    <mergeCell ref="LUW167:LVD167"/>
    <mergeCell ref="LVE167:LVL167"/>
    <mergeCell ref="LVM167:LVT167"/>
    <mergeCell ref="LVU167:LWB167"/>
    <mergeCell ref="LWC167:LWJ167"/>
    <mergeCell ref="LWK167:LWR167"/>
    <mergeCell ref="LTA167:LTH167"/>
    <mergeCell ref="LTI167:LTP167"/>
    <mergeCell ref="LTQ167:LTX167"/>
    <mergeCell ref="LTY167:LUF167"/>
    <mergeCell ref="LUG167:LUN167"/>
    <mergeCell ref="LUO167:LUV167"/>
    <mergeCell ref="LRE167:LRL167"/>
    <mergeCell ref="LRM167:LRT167"/>
    <mergeCell ref="LRU167:LSB167"/>
    <mergeCell ref="LSC167:LSJ167"/>
    <mergeCell ref="LSK167:LSR167"/>
    <mergeCell ref="LSS167:LSZ167"/>
    <mergeCell ref="LPI167:LPP167"/>
    <mergeCell ref="LPQ167:LPX167"/>
    <mergeCell ref="LPY167:LQF167"/>
    <mergeCell ref="LQG167:LQN167"/>
    <mergeCell ref="LQO167:LQV167"/>
    <mergeCell ref="LQW167:LRD167"/>
    <mergeCell ref="LNM167:LNT167"/>
    <mergeCell ref="LNU167:LOB167"/>
    <mergeCell ref="LOC167:LOJ167"/>
    <mergeCell ref="LOK167:LOR167"/>
    <mergeCell ref="LOS167:LOZ167"/>
    <mergeCell ref="LPA167:LPH167"/>
    <mergeCell ref="LLQ167:LLX167"/>
    <mergeCell ref="LLY167:LMF167"/>
    <mergeCell ref="LMG167:LMN167"/>
    <mergeCell ref="LMO167:LMV167"/>
    <mergeCell ref="LMW167:LND167"/>
    <mergeCell ref="LNE167:LNL167"/>
    <mergeCell ref="LJU167:LKB167"/>
    <mergeCell ref="LKC167:LKJ167"/>
    <mergeCell ref="LKK167:LKR167"/>
    <mergeCell ref="LKS167:LKZ167"/>
    <mergeCell ref="LLA167:LLH167"/>
    <mergeCell ref="LLI167:LLP167"/>
    <mergeCell ref="LHY167:LIF167"/>
    <mergeCell ref="LIG167:LIN167"/>
    <mergeCell ref="LIO167:LIV167"/>
    <mergeCell ref="LIW167:LJD167"/>
    <mergeCell ref="LJE167:LJL167"/>
    <mergeCell ref="LJM167:LJT167"/>
    <mergeCell ref="LGC167:LGJ167"/>
    <mergeCell ref="LGK167:LGR167"/>
    <mergeCell ref="LGS167:LGZ167"/>
    <mergeCell ref="LHA167:LHH167"/>
    <mergeCell ref="LHI167:LHP167"/>
    <mergeCell ref="LHQ167:LHX167"/>
    <mergeCell ref="LEG167:LEN167"/>
    <mergeCell ref="LEO167:LEV167"/>
    <mergeCell ref="LEW167:LFD167"/>
    <mergeCell ref="LFE167:LFL167"/>
    <mergeCell ref="LFM167:LFT167"/>
    <mergeCell ref="LFU167:LGB167"/>
    <mergeCell ref="LCK167:LCR167"/>
    <mergeCell ref="LCS167:LCZ167"/>
    <mergeCell ref="LDA167:LDH167"/>
    <mergeCell ref="LDI167:LDP167"/>
    <mergeCell ref="LDQ167:LDX167"/>
    <mergeCell ref="LDY167:LEF167"/>
    <mergeCell ref="LAO167:LAV167"/>
    <mergeCell ref="LAW167:LBD167"/>
    <mergeCell ref="LBE167:LBL167"/>
    <mergeCell ref="LBM167:LBT167"/>
    <mergeCell ref="LBU167:LCB167"/>
    <mergeCell ref="LCC167:LCJ167"/>
    <mergeCell ref="KYS167:KYZ167"/>
    <mergeCell ref="KZA167:KZH167"/>
    <mergeCell ref="KZI167:KZP167"/>
    <mergeCell ref="KZQ167:KZX167"/>
    <mergeCell ref="KZY167:LAF167"/>
    <mergeCell ref="LAG167:LAN167"/>
    <mergeCell ref="KWW167:KXD167"/>
    <mergeCell ref="KXE167:KXL167"/>
    <mergeCell ref="KXM167:KXT167"/>
    <mergeCell ref="KXU167:KYB167"/>
    <mergeCell ref="KYC167:KYJ167"/>
    <mergeCell ref="KYK167:KYR167"/>
    <mergeCell ref="KVA167:KVH167"/>
    <mergeCell ref="KVI167:KVP167"/>
    <mergeCell ref="KVQ167:KVX167"/>
    <mergeCell ref="KVY167:KWF167"/>
    <mergeCell ref="KWG167:KWN167"/>
    <mergeCell ref="KWO167:KWV167"/>
    <mergeCell ref="KTE167:KTL167"/>
    <mergeCell ref="KTM167:KTT167"/>
    <mergeCell ref="KTU167:KUB167"/>
    <mergeCell ref="KUC167:KUJ167"/>
    <mergeCell ref="KUK167:KUR167"/>
    <mergeCell ref="KUS167:KUZ167"/>
    <mergeCell ref="KRI167:KRP167"/>
    <mergeCell ref="KRQ167:KRX167"/>
    <mergeCell ref="KRY167:KSF167"/>
    <mergeCell ref="KSG167:KSN167"/>
    <mergeCell ref="KSO167:KSV167"/>
    <mergeCell ref="KSW167:KTD167"/>
    <mergeCell ref="KPM167:KPT167"/>
    <mergeCell ref="KPU167:KQB167"/>
    <mergeCell ref="KQC167:KQJ167"/>
    <mergeCell ref="KQK167:KQR167"/>
    <mergeCell ref="KQS167:KQZ167"/>
    <mergeCell ref="KRA167:KRH167"/>
    <mergeCell ref="KNQ167:KNX167"/>
    <mergeCell ref="KNY167:KOF167"/>
    <mergeCell ref="KOG167:KON167"/>
    <mergeCell ref="KOO167:KOV167"/>
    <mergeCell ref="KOW167:KPD167"/>
    <mergeCell ref="KPE167:KPL167"/>
    <mergeCell ref="KLU167:KMB167"/>
    <mergeCell ref="KMC167:KMJ167"/>
    <mergeCell ref="KMK167:KMR167"/>
    <mergeCell ref="KMS167:KMZ167"/>
    <mergeCell ref="KNA167:KNH167"/>
    <mergeCell ref="KNI167:KNP167"/>
    <mergeCell ref="KJY167:KKF167"/>
    <mergeCell ref="KKG167:KKN167"/>
    <mergeCell ref="KKO167:KKV167"/>
    <mergeCell ref="KKW167:KLD167"/>
    <mergeCell ref="KLE167:KLL167"/>
    <mergeCell ref="KLM167:KLT167"/>
    <mergeCell ref="KIC167:KIJ167"/>
    <mergeCell ref="KIK167:KIR167"/>
    <mergeCell ref="KIS167:KIZ167"/>
    <mergeCell ref="KJA167:KJH167"/>
    <mergeCell ref="KJI167:KJP167"/>
    <mergeCell ref="KJQ167:KJX167"/>
    <mergeCell ref="KGG167:KGN167"/>
    <mergeCell ref="KGO167:KGV167"/>
    <mergeCell ref="KGW167:KHD167"/>
    <mergeCell ref="KHE167:KHL167"/>
    <mergeCell ref="KHM167:KHT167"/>
    <mergeCell ref="KHU167:KIB167"/>
    <mergeCell ref="KEK167:KER167"/>
    <mergeCell ref="KES167:KEZ167"/>
    <mergeCell ref="KFA167:KFH167"/>
    <mergeCell ref="KFI167:KFP167"/>
    <mergeCell ref="KFQ167:KFX167"/>
    <mergeCell ref="KFY167:KGF167"/>
    <mergeCell ref="KCO167:KCV167"/>
    <mergeCell ref="KCW167:KDD167"/>
    <mergeCell ref="KDE167:KDL167"/>
    <mergeCell ref="KDM167:KDT167"/>
    <mergeCell ref="KDU167:KEB167"/>
    <mergeCell ref="KEC167:KEJ167"/>
    <mergeCell ref="KAS167:KAZ167"/>
    <mergeCell ref="KBA167:KBH167"/>
    <mergeCell ref="KBI167:KBP167"/>
    <mergeCell ref="KBQ167:KBX167"/>
    <mergeCell ref="KBY167:KCF167"/>
    <mergeCell ref="KCG167:KCN167"/>
    <mergeCell ref="JYW167:JZD167"/>
    <mergeCell ref="JZE167:JZL167"/>
    <mergeCell ref="JZM167:JZT167"/>
    <mergeCell ref="JZU167:KAB167"/>
    <mergeCell ref="KAC167:KAJ167"/>
    <mergeCell ref="KAK167:KAR167"/>
    <mergeCell ref="JXA167:JXH167"/>
    <mergeCell ref="JXI167:JXP167"/>
    <mergeCell ref="JXQ167:JXX167"/>
    <mergeCell ref="JXY167:JYF167"/>
    <mergeCell ref="JYG167:JYN167"/>
    <mergeCell ref="JYO167:JYV167"/>
    <mergeCell ref="JVE167:JVL167"/>
    <mergeCell ref="JVM167:JVT167"/>
    <mergeCell ref="JVU167:JWB167"/>
    <mergeCell ref="JWC167:JWJ167"/>
    <mergeCell ref="JWK167:JWR167"/>
    <mergeCell ref="JWS167:JWZ167"/>
    <mergeCell ref="JTI167:JTP167"/>
    <mergeCell ref="JTQ167:JTX167"/>
    <mergeCell ref="JTY167:JUF167"/>
    <mergeCell ref="JUG167:JUN167"/>
    <mergeCell ref="JUO167:JUV167"/>
    <mergeCell ref="JUW167:JVD167"/>
    <mergeCell ref="JRM167:JRT167"/>
    <mergeCell ref="JRU167:JSB167"/>
    <mergeCell ref="JSC167:JSJ167"/>
    <mergeCell ref="JSK167:JSR167"/>
    <mergeCell ref="JSS167:JSZ167"/>
    <mergeCell ref="JTA167:JTH167"/>
    <mergeCell ref="JPQ167:JPX167"/>
    <mergeCell ref="JPY167:JQF167"/>
    <mergeCell ref="JQG167:JQN167"/>
    <mergeCell ref="JQO167:JQV167"/>
    <mergeCell ref="JQW167:JRD167"/>
    <mergeCell ref="JRE167:JRL167"/>
    <mergeCell ref="JNU167:JOB167"/>
    <mergeCell ref="JOC167:JOJ167"/>
    <mergeCell ref="JOK167:JOR167"/>
    <mergeCell ref="JOS167:JOZ167"/>
    <mergeCell ref="JPA167:JPH167"/>
    <mergeCell ref="JPI167:JPP167"/>
    <mergeCell ref="JLY167:JMF167"/>
    <mergeCell ref="JMG167:JMN167"/>
    <mergeCell ref="JMO167:JMV167"/>
    <mergeCell ref="JMW167:JND167"/>
    <mergeCell ref="JNE167:JNL167"/>
    <mergeCell ref="JNM167:JNT167"/>
    <mergeCell ref="JKC167:JKJ167"/>
    <mergeCell ref="JKK167:JKR167"/>
    <mergeCell ref="JKS167:JKZ167"/>
    <mergeCell ref="JLA167:JLH167"/>
    <mergeCell ref="JLI167:JLP167"/>
    <mergeCell ref="JLQ167:JLX167"/>
    <mergeCell ref="JIG167:JIN167"/>
    <mergeCell ref="JIO167:JIV167"/>
    <mergeCell ref="JIW167:JJD167"/>
    <mergeCell ref="JJE167:JJL167"/>
    <mergeCell ref="JJM167:JJT167"/>
    <mergeCell ref="JJU167:JKB167"/>
    <mergeCell ref="JGK167:JGR167"/>
    <mergeCell ref="JGS167:JGZ167"/>
    <mergeCell ref="JHA167:JHH167"/>
    <mergeCell ref="JHI167:JHP167"/>
    <mergeCell ref="JHQ167:JHX167"/>
    <mergeCell ref="JHY167:JIF167"/>
    <mergeCell ref="JEO167:JEV167"/>
    <mergeCell ref="JEW167:JFD167"/>
    <mergeCell ref="JFE167:JFL167"/>
    <mergeCell ref="JFM167:JFT167"/>
    <mergeCell ref="JFU167:JGB167"/>
    <mergeCell ref="JGC167:JGJ167"/>
    <mergeCell ref="JCS167:JCZ167"/>
    <mergeCell ref="JDA167:JDH167"/>
    <mergeCell ref="JDI167:JDP167"/>
    <mergeCell ref="JDQ167:JDX167"/>
    <mergeCell ref="JDY167:JEF167"/>
    <mergeCell ref="JEG167:JEN167"/>
    <mergeCell ref="JAW167:JBD167"/>
    <mergeCell ref="JBE167:JBL167"/>
    <mergeCell ref="JBM167:JBT167"/>
    <mergeCell ref="JBU167:JCB167"/>
    <mergeCell ref="JCC167:JCJ167"/>
    <mergeCell ref="JCK167:JCR167"/>
    <mergeCell ref="IZA167:IZH167"/>
    <mergeCell ref="IZI167:IZP167"/>
    <mergeCell ref="IZQ167:IZX167"/>
    <mergeCell ref="IZY167:JAF167"/>
    <mergeCell ref="JAG167:JAN167"/>
    <mergeCell ref="JAO167:JAV167"/>
    <mergeCell ref="IXE167:IXL167"/>
    <mergeCell ref="IXM167:IXT167"/>
    <mergeCell ref="IXU167:IYB167"/>
    <mergeCell ref="IYC167:IYJ167"/>
    <mergeCell ref="IYK167:IYR167"/>
    <mergeCell ref="IYS167:IYZ167"/>
    <mergeCell ref="IVI167:IVP167"/>
    <mergeCell ref="IVQ167:IVX167"/>
    <mergeCell ref="IVY167:IWF167"/>
    <mergeCell ref="IWG167:IWN167"/>
    <mergeCell ref="IWO167:IWV167"/>
    <mergeCell ref="IWW167:IXD167"/>
    <mergeCell ref="ITM167:ITT167"/>
    <mergeCell ref="ITU167:IUB167"/>
    <mergeCell ref="IUC167:IUJ167"/>
    <mergeCell ref="IUK167:IUR167"/>
    <mergeCell ref="IUS167:IUZ167"/>
    <mergeCell ref="IVA167:IVH167"/>
    <mergeCell ref="IRQ167:IRX167"/>
    <mergeCell ref="IRY167:ISF167"/>
    <mergeCell ref="ISG167:ISN167"/>
    <mergeCell ref="ISO167:ISV167"/>
    <mergeCell ref="ISW167:ITD167"/>
    <mergeCell ref="ITE167:ITL167"/>
    <mergeCell ref="IPU167:IQB167"/>
    <mergeCell ref="IQC167:IQJ167"/>
    <mergeCell ref="IQK167:IQR167"/>
    <mergeCell ref="IQS167:IQZ167"/>
    <mergeCell ref="IRA167:IRH167"/>
    <mergeCell ref="IRI167:IRP167"/>
    <mergeCell ref="INY167:IOF167"/>
    <mergeCell ref="IOG167:ION167"/>
    <mergeCell ref="IOO167:IOV167"/>
    <mergeCell ref="IOW167:IPD167"/>
    <mergeCell ref="IPE167:IPL167"/>
    <mergeCell ref="IPM167:IPT167"/>
    <mergeCell ref="IMC167:IMJ167"/>
    <mergeCell ref="IMK167:IMR167"/>
    <mergeCell ref="IMS167:IMZ167"/>
    <mergeCell ref="INA167:INH167"/>
    <mergeCell ref="INI167:INP167"/>
    <mergeCell ref="INQ167:INX167"/>
    <mergeCell ref="IKG167:IKN167"/>
    <mergeCell ref="IKO167:IKV167"/>
    <mergeCell ref="IKW167:ILD167"/>
    <mergeCell ref="ILE167:ILL167"/>
    <mergeCell ref="ILM167:ILT167"/>
    <mergeCell ref="ILU167:IMB167"/>
    <mergeCell ref="IIK167:IIR167"/>
    <mergeCell ref="IIS167:IIZ167"/>
    <mergeCell ref="IJA167:IJH167"/>
    <mergeCell ref="IJI167:IJP167"/>
    <mergeCell ref="IJQ167:IJX167"/>
    <mergeCell ref="IJY167:IKF167"/>
    <mergeCell ref="IGO167:IGV167"/>
    <mergeCell ref="IGW167:IHD167"/>
    <mergeCell ref="IHE167:IHL167"/>
    <mergeCell ref="IHM167:IHT167"/>
    <mergeCell ref="IHU167:IIB167"/>
    <mergeCell ref="IIC167:IIJ167"/>
    <mergeCell ref="IES167:IEZ167"/>
    <mergeCell ref="IFA167:IFH167"/>
    <mergeCell ref="IFI167:IFP167"/>
    <mergeCell ref="IFQ167:IFX167"/>
    <mergeCell ref="IFY167:IGF167"/>
    <mergeCell ref="IGG167:IGN167"/>
    <mergeCell ref="ICW167:IDD167"/>
    <mergeCell ref="IDE167:IDL167"/>
    <mergeCell ref="IDM167:IDT167"/>
    <mergeCell ref="IDU167:IEB167"/>
    <mergeCell ref="IEC167:IEJ167"/>
    <mergeCell ref="IEK167:IER167"/>
    <mergeCell ref="IBA167:IBH167"/>
    <mergeCell ref="IBI167:IBP167"/>
    <mergeCell ref="IBQ167:IBX167"/>
    <mergeCell ref="IBY167:ICF167"/>
    <mergeCell ref="ICG167:ICN167"/>
    <mergeCell ref="ICO167:ICV167"/>
    <mergeCell ref="HZE167:HZL167"/>
    <mergeCell ref="HZM167:HZT167"/>
    <mergeCell ref="HZU167:IAB167"/>
    <mergeCell ref="IAC167:IAJ167"/>
    <mergeCell ref="IAK167:IAR167"/>
    <mergeCell ref="IAS167:IAZ167"/>
    <mergeCell ref="HXI167:HXP167"/>
    <mergeCell ref="HXQ167:HXX167"/>
    <mergeCell ref="HXY167:HYF167"/>
    <mergeCell ref="HYG167:HYN167"/>
    <mergeCell ref="HYO167:HYV167"/>
    <mergeCell ref="HYW167:HZD167"/>
    <mergeCell ref="HVM167:HVT167"/>
    <mergeCell ref="HVU167:HWB167"/>
    <mergeCell ref="HWC167:HWJ167"/>
    <mergeCell ref="HWK167:HWR167"/>
    <mergeCell ref="HWS167:HWZ167"/>
    <mergeCell ref="HXA167:HXH167"/>
    <mergeCell ref="HTQ167:HTX167"/>
    <mergeCell ref="HTY167:HUF167"/>
    <mergeCell ref="HUG167:HUN167"/>
    <mergeCell ref="HUO167:HUV167"/>
    <mergeCell ref="HUW167:HVD167"/>
    <mergeCell ref="HVE167:HVL167"/>
    <mergeCell ref="HRU167:HSB167"/>
    <mergeCell ref="HSC167:HSJ167"/>
    <mergeCell ref="HSK167:HSR167"/>
    <mergeCell ref="HSS167:HSZ167"/>
    <mergeCell ref="HTA167:HTH167"/>
    <mergeCell ref="HTI167:HTP167"/>
    <mergeCell ref="HPY167:HQF167"/>
    <mergeCell ref="HQG167:HQN167"/>
    <mergeCell ref="HQO167:HQV167"/>
    <mergeCell ref="HQW167:HRD167"/>
    <mergeCell ref="HRE167:HRL167"/>
    <mergeCell ref="HRM167:HRT167"/>
    <mergeCell ref="HOC167:HOJ167"/>
    <mergeCell ref="HOK167:HOR167"/>
    <mergeCell ref="HOS167:HOZ167"/>
    <mergeCell ref="HPA167:HPH167"/>
    <mergeCell ref="HPI167:HPP167"/>
    <mergeCell ref="HPQ167:HPX167"/>
    <mergeCell ref="HMG167:HMN167"/>
    <mergeCell ref="HMO167:HMV167"/>
    <mergeCell ref="HMW167:HND167"/>
    <mergeCell ref="HNE167:HNL167"/>
    <mergeCell ref="HNM167:HNT167"/>
    <mergeCell ref="HNU167:HOB167"/>
    <mergeCell ref="HKK167:HKR167"/>
    <mergeCell ref="HKS167:HKZ167"/>
    <mergeCell ref="HLA167:HLH167"/>
    <mergeCell ref="HLI167:HLP167"/>
    <mergeCell ref="HLQ167:HLX167"/>
    <mergeCell ref="HLY167:HMF167"/>
    <mergeCell ref="HIO167:HIV167"/>
    <mergeCell ref="HIW167:HJD167"/>
    <mergeCell ref="HJE167:HJL167"/>
    <mergeCell ref="HJM167:HJT167"/>
    <mergeCell ref="HJU167:HKB167"/>
    <mergeCell ref="HKC167:HKJ167"/>
    <mergeCell ref="HGS167:HGZ167"/>
    <mergeCell ref="HHA167:HHH167"/>
    <mergeCell ref="HHI167:HHP167"/>
    <mergeCell ref="HHQ167:HHX167"/>
    <mergeCell ref="HHY167:HIF167"/>
    <mergeCell ref="HIG167:HIN167"/>
    <mergeCell ref="HEW167:HFD167"/>
    <mergeCell ref="HFE167:HFL167"/>
    <mergeCell ref="HFM167:HFT167"/>
    <mergeCell ref="HFU167:HGB167"/>
    <mergeCell ref="HGC167:HGJ167"/>
    <mergeCell ref="HGK167:HGR167"/>
    <mergeCell ref="HDA167:HDH167"/>
    <mergeCell ref="HDI167:HDP167"/>
    <mergeCell ref="HDQ167:HDX167"/>
    <mergeCell ref="HDY167:HEF167"/>
    <mergeCell ref="HEG167:HEN167"/>
    <mergeCell ref="HEO167:HEV167"/>
    <mergeCell ref="HBE167:HBL167"/>
    <mergeCell ref="HBM167:HBT167"/>
    <mergeCell ref="HBU167:HCB167"/>
    <mergeCell ref="HCC167:HCJ167"/>
    <mergeCell ref="HCK167:HCR167"/>
    <mergeCell ref="HCS167:HCZ167"/>
    <mergeCell ref="GZI167:GZP167"/>
    <mergeCell ref="GZQ167:GZX167"/>
    <mergeCell ref="GZY167:HAF167"/>
    <mergeCell ref="HAG167:HAN167"/>
    <mergeCell ref="HAO167:HAV167"/>
    <mergeCell ref="HAW167:HBD167"/>
    <mergeCell ref="GXM167:GXT167"/>
    <mergeCell ref="GXU167:GYB167"/>
    <mergeCell ref="GYC167:GYJ167"/>
    <mergeCell ref="GYK167:GYR167"/>
    <mergeCell ref="GYS167:GYZ167"/>
    <mergeCell ref="GZA167:GZH167"/>
    <mergeCell ref="GVQ167:GVX167"/>
    <mergeCell ref="GVY167:GWF167"/>
    <mergeCell ref="GWG167:GWN167"/>
    <mergeCell ref="GWO167:GWV167"/>
    <mergeCell ref="GWW167:GXD167"/>
    <mergeCell ref="GXE167:GXL167"/>
    <mergeCell ref="GTU167:GUB167"/>
    <mergeCell ref="GUC167:GUJ167"/>
    <mergeCell ref="GUK167:GUR167"/>
    <mergeCell ref="GUS167:GUZ167"/>
    <mergeCell ref="GVA167:GVH167"/>
    <mergeCell ref="GVI167:GVP167"/>
    <mergeCell ref="GRY167:GSF167"/>
    <mergeCell ref="GSG167:GSN167"/>
    <mergeCell ref="GSO167:GSV167"/>
    <mergeCell ref="GSW167:GTD167"/>
    <mergeCell ref="GTE167:GTL167"/>
    <mergeCell ref="GTM167:GTT167"/>
    <mergeCell ref="GQC167:GQJ167"/>
    <mergeCell ref="GQK167:GQR167"/>
    <mergeCell ref="GQS167:GQZ167"/>
    <mergeCell ref="GRA167:GRH167"/>
    <mergeCell ref="GRI167:GRP167"/>
    <mergeCell ref="GRQ167:GRX167"/>
    <mergeCell ref="GOG167:GON167"/>
    <mergeCell ref="GOO167:GOV167"/>
    <mergeCell ref="GOW167:GPD167"/>
    <mergeCell ref="GPE167:GPL167"/>
    <mergeCell ref="GPM167:GPT167"/>
    <mergeCell ref="GPU167:GQB167"/>
    <mergeCell ref="GMK167:GMR167"/>
    <mergeCell ref="GMS167:GMZ167"/>
    <mergeCell ref="GNA167:GNH167"/>
    <mergeCell ref="GNI167:GNP167"/>
    <mergeCell ref="GNQ167:GNX167"/>
    <mergeCell ref="GNY167:GOF167"/>
    <mergeCell ref="GKO167:GKV167"/>
    <mergeCell ref="GKW167:GLD167"/>
    <mergeCell ref="GLE167:GLL167"/>
    <mergeCell ref="GLM167:GLT167"/>
    <mergeCell ref="GLU167:GMB167"/>
    <mergeCell ref="GMC167:GMJ167"/>
    <mergeCell ref="GIS167:GIZ167"/>
    <mergeCell ref="GJA167:GJH167"/>
    <mergeCell ref="GJI167:GJP167"/>
    <mergeCell ref="GJQ167:GJX167"/>
    <mergeCell ref="GJY167:GKF167"/>
    <mergeCell ref="GKG167:GKN167"/>
    <mergeCell ref="GGW167:GHD167"/>
    <mergeCell ref="GHE167:GHL167"/>
    <mergeCell ref="GHM167:GHT167"/>
    <mergeCell ref="GHU167:GIB167"/>
    <mergeCell ref="GIC167:GIJ167"/>
    <mergeCell ref="GIK167:GIR167"/>
    <mergeCell ref="GFA167:GFH167"/>
    <mergeCell ref="GFI167:GFP167"/>
    <mergeCell ref="GFQ167:GFX167"/>
    <mergeCell ref="GFY167:GGF167"/>
    <mergeCell ref="GGG167:GGN167"/>
    <mergeCell ref="GGO167:GGV167"/>
    <mergeCell ref="GDE167:GDL167"/>
    <mergeCell ref="GDM167:GDT167"/>
    <mergeCell ref="GDU167:GEB167"/>
    <mergeCell ref="GEC167:GEJ167"/>
    <mergeCell ref="GEK167:GER167"/>
    <mergeCell ref="GES167:GEZ167"/>
    <mergeCell ref="GBI167:GBP167"/>
    <mergeCell ref="GBQ167:GBX167"/>
    <mergeCell ref="GBY167:GCF167"/>
    <mergeCell ref="GCG167:GCN167"/>
    <mergeCell ref="GCO167:GCV167"/>
    <mergeCell ref="GCW167:GDD167"/>
    <mergeCell ref="FZM167:FZT167"/>
    <mergeCell ref="FZU167:GAB167"/>
    <mergeCell ref="GAC167:GAJ167"/>
    <mergeCell ref="GAK167:GAR167"/>
    <mergeCell ref="GAS167:GAZ167"/>
    <mergeCell ref="GBA167:GBH167"/>
    <mergeCell ref="FXQ167:FXX167"/>
    <mergeCell ref="FXY167:FYF167"/>
    <mergeCell ref="FYG167:FYN167"/>
    <mergeCell ref="FYO167:FYV167"/>
    <mergeCell ref="FYW167:FZD167"/>
    <mergeCell ref="FZE167:FZL167"/>
    <mergeCell ref="FVU167:FWB167"/>
    <mergeCell ref="FWC167:FWJ167"/>
    <mergeCell ref="FWK167:FWR167"/>
    <mergeCell ref="FWS167:FWZ167"/>
    <mergeCell ref="FXA167:FXH167"/>
    <mergeCell ref="FXI167:FXP167"/>
    <mergeCell ref="FTY167:FUF167"/>
    <mergeCell ref="FUG167:FUN167"/>
    <mergeCell ref="FUO167:FUV167"/>
    <mergeCell ref="FUW167:FVD167"/>
    <mergeCell ref="FVE167:FVL167"/>
    <mergeCell ref="FVM167:FVT167"/>
    <mergeCell ref="FSC167:FSJ167"/>
    <mergeCell ref="FSK167:FSR167"/>
    <mergeCell ref="FSS167:FSZ167"/>
    <mergeCell ref="FTA167:FTH167"/>
    <mergeCell ref="FTI167:FTP167"/>
    <mergeCell ref="FTQ167:FTX167"/>
    <mergeCell ref="FQG167:FQN167"/>
    <mergeCell ref="FQO167:FQV167"/>
    <mergeCell ref="FQW167:FRD167"/>
    <mergeCell ref="FRE167:FRL167"/>
    <mergeCell ref="FRM167:FRT167"/>
    <mergeCell ref="FRU167:FSB167"/>
    <mergeCell ref="FOK167:FOR167"/>
    <mergeCell ref="FOS167:FOZ167"/>
    <mergeCell ref="FPA167:FPH167"/>
    <mergeCell ref="FPI167:FPP167"/>
    <mergeCell ref="FPQ167:FPX167"/>
    <mergeCell ref="FPY167:FQF167"/>
    <mergeCell ref="FMO167:FMV167"/>
    <mergeCell ref="FMW167:FND167"/>
    <mergeCell ref="FNE167:FNL167"/>
    <mergeCell ref="FNM167:FNT167"/>
    <mergeCell ref="FNU167:FOB167"/>
    <mergeCell ref="FOC167:FOJ167"/>
    <mergeCell ref="FKS167:FKZ167"/>
    <mergeCell ref="FLA167:FLH167"/>
    <mergeCell ref="FLI167:FLP167"/>
    <mergeCell ref="FLQ167:FLX167"/>
    <mergeCell ref="FLY167:FMF167"/>
    <mergeCell ref="FMG167:FMN167"/>
    <mergeCell ref="FIW167:FJD167"/>
    <mergeCell ref="FJE167:FJL167"/>
    <mergeCell ref="FJM167:FJT167"/>
    <mergeCell ref="FJU167:FKB167"/>
    <mergeCell ref="FKC167:FKJ167"/>
    <mergeCell ref="FKK167:FKR167"/>
    <mergeCell ref="FHA167:FHH167"/>
    <mergeCell ref="FHI167:FHP167"/>
    <mergeCell ref="FHQ167:FHX167"/>
    <mergeCell ref="FHY167:FIF167"/>
    <mergeCell ref="FIG167:FIN167"/>
    <mergeCell ref="FIO167:FIV167"/>
    <mergeCell ref="FFE167:FFL167"/>
    <mergeCell ref="FFM167:FFT167"/>
    <mergeCell ref="FFU167:FGB167"/>
    <mergeCell ref="FGC167:FGJ167"/>
    <mergeCell ref="FGK167:FGR167"/>
    <mergeCell ref="FGS167:FGZ167"/>
    <mergeCell ref="FDI167:FDP167"/>
    <mergeCell ref="FDQ167:FDX167"/>
    <mergeCell ref="FDY167:FEF167"/>
    <mergeCell ref="FEG167:FEN167"/>
    <mergeCell ref="FEO167:FEV167"/>
    <mergeCell ref="FEW167:FFD167"/>
    <mergeCell ref="FBM167:FBT167"/>
    <mergeCell ref="FBU167:FCB167"/>
    <mergeCell ref="FCC167:FCJ167"/>
    <mergeCell ref="FCK167:FCR167"/>
    <mergeCell ref="FCS167:FCZ167"/>
    <mergeCell ref="FDA167:FDH167"/>
    <mergeCell ref="EZQ167:EZX167"/>
    <mergeCell ref="EZY167:FAF167"/>
    <mergeCell ref="FAG167:FAN167"/>
    <mergeCell ref="FAO167:FAV167"/>
    <mergeCell ref="FAW167:FBD167"/>
    <mergeCell ref="FBE167:FBL167"/>
    <mergeCell ref="EXU167:EYB167"/>
    <mergeCell ref="EYC167:EYJ167"/>
    <mergeCell ref="EYK167:EYR167"/>
    <mergeCell ref="EYS167:EYZ167"/>
    <mergeCell ref="EZA167:EZH167"/>
    <mergeCell ref="EZI167:EZP167"/>
    <mergeCell ref="EVY167:EWF167"/>
    <mergeCell ref="EWG167:EWN167"/>
    <mergeCell ref="EWO167:EWV167"/>
    <mergeCell ref="EWW167:EXD167"/>
    <mergeCell ref="EXE167:EXL167"/>
    <mergeCell ref="EXM167:EXT167"/>
    <mergeCell ref="EUC167:EUJ167"/>
    <mergeCell ref="EUK167:EUR167"/>
    <mergeCell ref="EUS167:EUZ167"/>
    <mergeCell ref="EVA167:EVH167"/>
    <mergeCell ref="EVI167:EVP167"/>
    <mergeCell ref="EVQ167:EVX167"/>
    <mergeCell ref="ESG167:ESN167"/>
    <mergeCell ref="ESO167:ESV167"/>
    <mergeCell ref="ESW167:ETD167"/>
    <mergeCell ref="ETE167:ETL167"/>
    <mergeCell ref="ETM167:ETT167"/>
    <mergeCell ref="ETU167:EUB167"/>
    <mergeCell ref="EQK167:EQR167"/>
    <mergeCell ref="EQS167:EQZ167"/>
    <mergeCell ref="ERA167:ERH167"/>
    <mergeCell ref="ERI167:ERP167"/>
    <mergeCell ref="ERQ167:ERX167"/>
    <mergeCell ref="ERY167:ESF167"/>
    <mergeCell ref="EOO167:EOV167"/>
    <mergeCell ref="EOW167:EPD167"/>
    <mergeCell ref="EPE167:EPL167"/>
    <mergeCell ref="EPM167:EPT167"/>
    <mergeCell ref="EPU167:EQB167"/>
    <mergeCell ref="EQC167:EQJ167"/>
    <mergeCell ref="EMS167:EMZ167"/>
    <mergeCell ref="ENA167:ENH167"/>
    <mergeCell ref="ENI167:ENP167"/>
    <mergeCell ref="ENQ167:ENX167"/>
    <mergeCell ref="ENY167:EOF167"/>
    <mergeCell ref="EOG167:EON167"/>
    <mergeCell ref="EKW167:ELD167"/>
    <mergeCell ref="ELE167:ELL167"/>
    <mergeCell ref="ELM167:ELT167"/>
    <mergeCell ref="ELU167:EMB167"/>
    <mergeCell ref="EMC167:EMJ167"/>
    <mergeCell ref="EMK167:EMR167"/>
    <mergeCell ref="EJA167:EJH167"/>
    <mergeCell ref="EJI167:EJP167"/>
    <mergeCell ref="EJQ167:EJX167"/>
    <mergeCell ref="EJY167:EKF167"/>
    <mergeCell ref="EKG167:EKN167"/>
    <mergeCell ref="EKO167:EKV167"/>
    <mergeCell ref="EHE167:EHL167"/>
    <mergeCell ref="EHM167:EHT167"/>
    <mergeCell ref="EHU167:EIB167"/>
    <mergeCell ref="EIC167:EIJ167"/>
    <mergeCell ref="EIK167:EIR167"/>
    <mergeCell ref="EIS167:EIZ167"/>
    <mergeCell ref="EFI167:EFP167"/>
    <mergeCell ref="EFQ167:EFX167"/>
    <mergeCell ref="EFY167:EGF167"/>
    <mergeCell ref="EGG167:EGN167"/>
    <mergeCell ref="EGO167:EGV167"/>
    <mergeCell ref="EGW167:EHD167"/>
    <mergeCell ref="EDM167:EDT167"/>
    <mergeCell ref="EDU167:EEB167"/>
    <mergeCell ref="EEC167:EEJ167"/>
    <mergeCell ref="EEK167:EER167"/>
    <mergeCell ref="EES167:EEZ167"/>
    <mergeCell ref="EFA167:EFH167"/>
    <mergeCell ref="EBQ167:EBX167"/>
    <mergeCell ref="EBY167:ECF167"/>
    <mergeCell ref="ECG167:ECN167"/>
    <mergeCell ref="ECO167:ECV167"/>
    <mergeCell ref="ECW167:EDD167"/>
    <mergeCell ref="EDE167:EDL167"/>
    <mergeCell ref="DZU167:EAB167"/>
    <mergeCell ref="EAC167:EAJ167"/>
    <mergeCell ref="EAK167:EAR167"/>
    <mergeCell ref="EAS167:EAZ167"/>
    <mergeCell ref="EBA167:EBH167"/>
    <mergeCell ref="EBI167:EBP167"/>
    <mergeCell ref="DXY167:DYF167"/>
    <mergeCell ref="DYG167:DYN167"/>
    <mergeCell ref="DYO167:DYV167"/>
    <mergeCell ref="DYW167:DZD167"/>
    <mergeCell ref="DZE167:DZL167"/>
    <mergeCell ref="DZM167:DZT167"/>
    <mergeCell ref="DWC167:DWJ167"/>
    <mergeCell ref="DWK167:DWR167"/>
    <mergeCell ref="DWS167:DWZ167"/>
    <mergeCell ref="DXA167:DXH167"/>
    <mergeCell ref="DXI167:DXP167"/>
    <mergeCell ref="DXQ167:DXX167"/>
    <mergeCell ref="DUG167:DUN167"/>
    <mergeCell ref="DUO167:DUV167"/>
    <mergeCell ref="DUW167:DVD167"/>
    <mergeCell ref="DVE167:DVL167"/>
    <mergeCell ref="DVM167:DVT167"/>
    <mergeCell ref="DVU167:DWB167"/>
    <mergeCell ref="DSK167:DSR167"/>
    <mergeCell ref="DSS167:DSZ167"/>
    <mergeCell ref="DTA167:DTH167"/>
    <mergeCell ref="DTI167:DTP167"/>
    <mergeCell ref="DTQ167:DTX167"/>
    <mergeCell ref="DTY167:DUF167"/>
    <mergeCell ref="DQO167:DQV167"/>
    <mergeCell ref="DQW167:DRD167"/>
    <mergeCell ref="DRE167:DRL167"/>
    <mergeCell ref="DRM167:DRT167"/>
    <mergeCell ref="DRU167:DSB167"/>
    <mergeCell ref="DSC167:DSJ167"/>
    <mergeCell ref="DOS167:DOZ167"/>
    <mergeCell ref="DPA167:DPH167"/>
    <mergeCell ref="DPI167:DPP167"/>
    <mergeCell ref="DPQ167:DPX167"/>
    <mergeCell ref="DPY167:DQF167"/>
    <mergeCell ref="DQG167:DQN167"/>
    <mergeCell ref="DMW167:DND167"/>
    <mergeCell ref="DNE167:DNL167"/>
    <mergeCell ref="DNM167:DNT167"/>
    <mergeCell ref="DNU167:DOB167"/>
    <mergeCell ref="DOC167:DOJ167"/>
    <mergeCell ref="DOK167:DOR167"/>
    <mergeCell ref="DLA167:DLH167"/>
    <mergeCell ref="DLI167:DLP167"/>
    <mergeCell ref="DLQ167:DLX167"/>
    <mergeCell ref="DLY167:DMF167"/>
    <mergeCell ref="DMG167:DMN167"/>
    <mergeCell ref="DMO167:DMV167"/>
    <mergeCell ref="DJE167:DJL167"/>
    <mergeCell ref="DJM167:DJT167"/>
    <mergeCell ref="DJU167:DKB167"/>
    <mergeCell ref="DKC167:DKJ167"/>
    <mergeCell ref="DKK167:DKR167"/>
    <mergeCell ref="DKS167:DKZ167"/>
    <mergeCell ref="DHI167:DHP167"/>
    <mergeCell ref="DHQ167:DHX167"/>
    <mergeCell ref="DHY167:DIF167"/>
    <mergeCell ref="DIG167:DIN167"/>
    <mergeCell ref="DIO167:DIV167"/>
    <mergeCell ref="DIW167:DJD167"/>
    <mergeCell ref="DFM167:DFT167"/>
    <mergeCell ref="DFU167:DGB167"/>
    <mergeCell ref="DGC167:DGJ167"/>
    <mergeCell ref="DGK167:DGR167"/>
    <mergeCell ref="DGS167:DGZ167"/>
    <mergeCell ref="DHA167:DHH167"/>
    <mergeCell ref="DDQ167:DDX167"/>
    <mergeCell ref="DDY167:DEF167"/>
    <mergeCell ref="DEG167:DEN167"/>
    <mergeCell ref="DEO167:DEV167"/>
    <mergeCell ref="DEW167:DFD167"/>
    <mergeCell ref="DFE167:DFL167"/>
    <mergeCell ref="DBU167:DCB167"/>
    <mergeCell ref="DCC167:DCJ167"/>
    <mergeCell ref="DCK167:DCR167"/>
    <mergeCell ref="DCS167:DCZ167"/>
    <mergeCell ref="DDA167:DDH167"/>
    <mergeCell ref="DDI167:DDP167"/>
    <mergeCell ref="CZY167:DAF167"/>
    <mergeCell ref="DAG167:DAN167"/>
    <mergeCell ref="DAO167:DAV167"/>
    <mergeCell ref="DAW167:DBD167"/>
    <mergeCell ref="DBE167:DBL167"/>
    <mergeCell ref="DBM167:DBT167"/>
    <mergeCell ref="CYC167:CYJ167"/>
    <mergeCell ref="CYK167:CYR167"/>
    <mergeCell ref="CYS167:CYZ167"/>
    <mergeCell ref="CZA167:CZH167"/>
    <mergeCell ref="CZI167:CZP167"/>
    <mergeCell ref="CZQ167:CZX167"/>
    <mergeCell ref="CWG167:CWN167"/>
    <mergeCell ref="CWO167:CWV167"/>
    <mergeCell ref="CWW167:CXD167"/>
    <mergeCell ref="CXE167:CXL167"/>
    <mergeCell ref="CXM167:CXT167"/>
    <mergeCell ref="CXU167:CYB167"/>
    <mergeCell ref="CUK167:CUR167"/>
    <mergeCell ref="CUS167:CUZ167"/>
    <mergeCell ref="CVA167:CVH167"/>
    <mergeCell ref="CVI167:CVP167"/>
    <mergeCell ref="CVQ167:CVX167"/>
    <mergeCell ref="CVY167:CWF167"/>
    <mergeCell ref="CSO167:CSV167"/>
    <mergeCell ref="CSW167:CTD167"/>
    <mergeCell ref="CTE167:CTL167"/>
    <mergeCell ref="CTM167:CTT167"/>
    <mergeCell ref="CTU167:CUB167"/>
    <mergeCell ref="CUC167:CUJ167"/>
    <mergeCell ref="CQS167:CQZ167"/>
    <mergeCell ref="CRA167:CRH167"/>
    <mergeCell ref="CRI167:CRP167"/>
    <mergeCell ref="CRQ167:CRX167"/>
    <mergeCell ref="CRY167:CSF167"/>
    <mergeCell ref="CSG167:CSN167"/>
    <mergeCell ref="COW167:CPD167"/>
    <mergeCell ref="CPE167:CPL167"/>
    <mergeCell ref="CPM167:CPT167"/>
    <mergeCell ref="CPU167:CQB167"/>
    <mergeCell ref="CQC167:CQJ167"/>
    <mergeCell ref="CQK167:CQR167"/>
    <mergeCell ref="CNA167:CNH167"/>
    <mergeCell ref="CNI167:CNP167"/>
    <mergeCell ref="CNQ167:CNX167"/>
    <mergeCell ref="CNY167:COF167"/>
    <mergeCell ref="COG167:CON167"/>
    <mergeCell ref="COO167:COV167"/>
    <mergeCell ref="CLE167:CLL167"/>
    <mergeCell ref="CLM167:CLT167"/>
    <mergeCell ref="CLU167:CMB167"/>
    <mergeCell ref="CMC167:CMJ167"/>
    <mergeCell ref="CMK167:CMR167"/>
    <mergeCell ref="CMS167:CMZ167"/>
    <mergeCell ref="CJI167:CJP167"/>
    <mergeCell ref="CJQ167:CJX167"/>
    <mergeCell ref="CJY167:CKF167"/>
    <mergeCell ref="CKG167:CKN167"/>
    <mergeCell ref="CKO167:CKV167"/>
    <mergeCell ref="CKW167:CLD167"/>
    <mergeCell ref="CHM167:CHT167"/>
    <mergeCell ref="CHU167:CIB167"/>
    <mergeCell ref="CIC167:CIJ167"/>
    <mergeCell ref="CIK167:CIR167"/>
    <mergeCell ref="CIS167:CIZ167"/>
    <mergeCell ref="CJA167:CJH167"/>
    <mergeCell ref="CFQ167:CFX167"/>
    <mergeCell ref="CFY167:CGF167"/>
    <mergeCell ref="CGG167:CGN167"/>
    <mergeCell ref="CGO167:CGV167"/>
    <mergeCell ref="CGW167:CHD167"/>
    <mergeCell ref="CHE167:CHL167"/>
    <mergeCell ref="CDU167:CEB167"/>
    <mergeCell ref="CEC167:CEJ167"/>
    <mergeCell ref="CEK167:CER167"/>
    <mergeCell ref="CES167:CEZ167"/>
    <mergeCell ref="CFA167:CFH167"/>
    <mergeCell ref="CFI167:CFP167"/>
    <mergeCell ref="CBY167:CCF167"/>
    <mergeCell ref="CCG167:CCN167"/>
    <mergeCell ref="CCO167:CCV167"/>
    <mergeCell ref="CCW167:CDD167"/>
    <mergeCell ref="CDE167:CDL167"/>
    <mergeCell ref="CDM167:CDT167"/>
    <mergeCell ref="CAC167:CAJ167"/>
    <mergeCell ref="CAK167:CAR167"/>
    <mergeCell ref="CAS167:CAZ167"/>
    <mergeCell ref="CBA167:CBH167"/>
    <mergeCell ref="CBI167:CBP167"/>
    <mergeCell ref="CBQ167:CBX167"/>
    <mergeCell ref="BYG167:BYN167"/>
    <mergeCell ref="BYO167:BYV167"/>
    <mergeCell ref="BYW167:BZD167"/>
    <mergeCell ref="BZE167:BZL167"/>
    <mergeCell ref="BZM167:BZT167"/>
    <mergeCell ref="BZU167:CAB167"/>
    <mergeCell ref="BWK167:BWR167"/>
    <mergeCell ref="BWS167:BWZ167"/>
    <mergeCell ref="BXA167:BXH167"/>
    <mergeCell ref="BXI167:BXP167"/>
    <mergeCell ref="BXQ167:BXX167"/>
    <mergeCell ref="BXY167:BYF167"/>
    <mergeCell ref="BUO167:BUV167"/>
    <mergeCell ref="BUW167:BVD167"/>
    <mergeCell ref="BVE167:BVL167"/>
    <mergeCell ref="BVM167:BVT167"/>
    <mergeCell ref="BVU167:BWB167"/>
    <mergeCell ref="BWC167:BWJ167"/>
    <mergeCell ref="BSS167:BSZ167"/>
    <mergeCell ref="BTA167:BTH167"/>
    <mergeCell ref="BTI167:BTP167"/>
    <mergeCell ref="BTQ167:BTX167"/>
    <mergeCell ref="BTY167:BUF167"/>
    <mergeCell ref="BUG167:BUN167"/>
    <mergeCell ref="BQW167:BRD167"/>
    <mergeCell ref="BRE167:BRL167"/>
    <mergeCell ref="BRM167:BRT167"/>
    <mergeCell ref="BRU167:BSB167"/>
    <mergeCell ref="BSC167:BSJ167"/>
    <mergeCell ref="BSK167:BSR167"/>
    <mergeCell ref="BPA167:BPH167"/>
    <mergeCell ref="BPI167:BPP167"/>
    <mergeCell ref="BPQ167:BPX167"/>
    <mergeCell ref="BPY167:BQF167"/>
    <mergeCell ref="BQG167:BQN167"/>
    <mergeCell ref="BQO167:BQV167"/>
    <mergeCell ref="BNE167:BNL167"/>
    <mergeCell ref="BNM167:BNT167"/>
    <mergeCell ref="BNU167:BOB167"/>
    <mergeCell ref="BOC167:BOJ167"/>
    <mergeCell ref="BOK167:BOR167"/>
    <mergeCell ref="BOS167:BOZ167"/>
    <mergeCell ref="BLI167:BLP167"/>
    <mergeCell ref="BLQ167:BLX167"/>
    <mergeCell ref="BLY167:BMF167"/>
    <mergeCell ref="BMG167:BMN167"/>
    <mergeCell ref="BMO167:BMV167"/>
    <mergeCell ref="BMW167:BND167"/>
    <mergeCell ref="BJM167:BJT167"/>
    <mergeCell ref="BJU167:BKB167"/>
    <mergeCell ref="BKC167:BKJ167"/>
    <mergeCell ref="BKK167:BKR167"/>
    <mergeCell ref="BKS167:BKZ167"/>
    <mergeCell ref="BLA167:BLH167"/>
    <mergeCell ref="BHQ167:BHX167"/>
    <mergeCell ref="BHY167:BIF167"/>
    <mergeCell ref="BIG167:BIN167"/>
    <mergeCell ref="BIO167:BIV167"/>
    <mergeCell ref="BIW167:BJD167"/>
    <mergeCell ref="BJE167:BJL167"/>
    <mergeCell ref="BFU167:BGB167"/>
    <mergeCell ref="BGC167:BGJ167"/>
    <mergeCell ref="BGK167:BGR167"/>
    <mergeCell ref="BGS167:BGZ167"/>
    <mergeCell ref="BHA167:BHH167"/>
    <mergeCell ref="BHI167:BHP167"/>
    <mergeCell ref="BDY167:BEF167"/>
    <mergeCell ref="BEG167:BEN167"/>
    <mergeCell ref="BEO167:BEV167"/>
    <mergeCell ref="BEW167:BFD167"/>
    <mergeCell ref="BFE167:BFL167"/>
    <mergeCell ref="BFM167:BFT167"/>
    <mergeCell ref="BCC167:BCJ167"/>
    <mergeCell ref="BCK167:BCR167"/>
    <mergeCell ref="BCS167:BCZ167"/>
    <mergeCell ref="BDA167:BDH167"/>
    <mergeCell ref="BDI167:BDP167"/>
    <mergeCell ref="BDQ167:BDX167"/>
    <mergeCell ref="BAG167:BAN167"/>
    <mergeCell ref="BAO167:BAV167"/>
    <mergeCell ref="BAW167:BBD167"/>
    <mergeCell ref="BBE167:BBL167"/>
    <mergeCell ref="BBM167:BBT167"/>
    <mergeCell ref="BBU167:BCB167"/>
    <mergeCell ref="AYK167:AYR167"/>
    <mergeCell ref="AYS167:AYZ167"/>
    <mergeCell ref="AZA167:AZH167"/>
    <mergeCell ref="AZI167:AZP167"/>
    <mergeCell ref="AZQ167:AZX167"/>
    <mergeCell ref="AZY167:BAF167"/>
    <mergeCell ref="AWO167:AWV167"/>
    <mergeCell ref="AWW167:AXD167"/>
    <mergeCell ref="AXE167:AXL167"/>
    <mergeCell ref="AXM167:AXT167"/>
    <mergeCell ref="AXU167:AYB167"/>
    <mergeCell ref="AYC167:AYJ167"/>
    <mergeCell ref="AUS167:AUZ167"/>
    <mergeCell ref="AVA167:AVH167"/>
    <mergeCell ref="AVI167:AVP167"/>
    <mergeCell ref="AVQ167:AVX167"/>
    <mergeCell ref="AVY167:AWF167"/>
    <mergeCell ref="AWG167:AWN167"/>
    <mergeCell ref="ASW167:ATD167"/>
    <mergeCell ref="ATE167:ATL167"/>
    <mergeCell ref="ATM167:ATT167"/>
    <mergeCell ref="ATU167:AUB167"/>
    <mergeCell ref="AUC167:AUJ167"/>
    <mergeCell ref="AUK167:AUR167"/>
    <mergeCell ref="ARA167:ARH167"/>
    <mergeCell ref="ARI167:ARP167"/>
    <mergeCell ref="ARQ167:ARX167"/>
    <mergeCell ref="ARY167:ASF167"/>
    <mergeCell ref="ASG167:ASN167"/>
    <mergeCell ref="ASO167:ASV167"/>
    <mergeCell ref="APE167:APL167"/>
    <mergeCell ref="APM167:APT167"/>
    <mergeCell ref="APU167:AQB167"/>
    <mergeCell ref="AQC167:AQJ167"/>
    <mergeCell ref="AQK167:AQR167"/>
    <mergeCell ref="AQS167:AQZ167"/>
    <mergeCell ref="ANI167:ANP167"/>
    <mergeCell ref="ANQ167:ANX167"/>
    <mergeCell ref="ANY167:AOF167"/>
    <mergeCell ref="AOG167:AON167"/>
    <mergeCell ref="AOO167:AOV167"/>
    <mergeCell ref="AOW167:APD167"/>
    <mergeCell ref="ALM167:ALT167"/>
    <mergeCell ref="ALU167:AMB167"/>
    <mergeCell ref="AMC167:AMJ167"/>
    <mergeCell ref="AMK167:AMR167"/>
    <mergeCell ref="AMS167:AMZ167"/>
    <mergeCell ref="ANA167:ANH167"/>
    <mergeCell ref="AJQ167:AJX167"/>
    <mergeCell ref="AJY167:AKF167"/>
    <mergeCell ref="AKG167:AKN167"/>
    <mergeCell ref="AKO167:AKV167"/>
    <mergeCell ref="AKW167:ALD167"/>
    <mergeCell ref="ALE167:ALL167"/>
    <mergeCell ref="AHU167:AIB167"/>
    <mergeCell ref="AIC167:AIJ167"/>
    <mergeCell ref="AIK167:AIR167"/>
    <mergeCell ref="AIS167:AIZ167"/>
    <mergeCell ref="AJA167:AJH167"/>
    <mergeCell ref="AJI167:AJP167"/>
    <mergeCell ref="AFY167:AGF167"/>
    <mergeCell ref="AGG167:AGN167"/>
    <mergeCell ref="AGO167:AGV167"/>
    <mergeCell ref="AGW167:AHD167"/>
    <mergeCell ref="AHE167:AHL167"/>
    <mergeCell ref="AHM167:AHT167"/>
    <mergeCell ref="AEC167:AEJ167"/>
    <mergeCell ref="AEK167:AER167"/>
    <mergeCell ref="AES167:AEZ167"/>
    <mergeCell ref="AFA167:AFH167"/>
    <mergeCell ref="AFI167:AFP167"/>
    <mergeCell ref="AFQ167:AFX167"/>
    <mergeCell ref="ACG167:ACN167"/>
    <mergeCell ref="ACO167:ACV167"/>
    <mergeCell ref="ACW167:ADD167"/>
    <mergeCell ref="ADE167:ADL167"/>
    <mergeCell ref="ADM167:ADT167"/>
    <mergeCell ref="ADU167:AEB167"/>
    <mergeCell ref="AAK167:AAR167"/>
    <mergeCell ref="AAS167:AAZ167"/>
    <mergeCell ref="ABA167:ABH167"/>
    <mergeCell ref="ABI167:ABP167"/>
    <mergeCell ref="ABQ167:ABX167"/>
    <mergeCell ref="ABY167:ACF167"/>
    <mergeCell ref="YO167:YV167"/>
    <mergeCell ref="YW167:ZD167"/>
    <mergeCell ref="ZE167:ZL167"/>
    <mergeCell ref="ZM167:ZT167"/>
    <mergeCell ref="ZU167:AAB167"/>
    <mergeCell ref="AAC167:AAJ167"/>
    <mergeCell ref="WS167:WZ167"/>
    <mergeCell ref="XA167:XH167"/>
    <mergeCell ref="XI167:XP167"/>
    <mergeCell ref="XQ167:XX167"/>
    <mergeCell ref="XY167:YF167"/>
    <mergeCell ref="YG167:YN167"/>
    <mergeCell ref="UW167:VD167"/>
    <mergeCell ref="VE167:VL167"/>
    <mergeCell ref="VM167:VT167"/>
    <mergeCell ref="VU167:WB167"/>
    <mergeCell ref="WC167:WJ167"/>
    <mergeCell ref="WK167:WR167"/>
    <mergeCell ref="TA167:TH167"/>
    <mergeCell ref="TI167:TP167"/>
    <mergeCell ref="TQ167:TX167"/>
    <mergeCell ref="TY167:UF167"/>
    <mergeCell ref="UG167:UN167"/>
    <mergeCell ref="UO167:UV167"/>
    <mergeCell ref="RE167:RL167"/>
    <mergeCell ref="RM167:RT167"/>
    <mergeCell ref="RU167:SB167"/>
    <mergeCell ref="SC167:SJ167"/>
    <mergeCell ref="SK167:SR167"/>
    <mergeCell ref="SS167:SZ167"/>
    <mergeCell ref="PI167:PP167"/>
    <mergeCell ref="PQ167:PX167"/>
    <mergeCell ref="PY167:QF167"/>
    <mergeCell ref="QG167:QN167"/>
    <mergeCell ref="QO167:QV167"/>
    <mergeCell ref="QW167:RD167"/>
    <mergeCell ref="NM167:NT167"/>
    <mergeCell ref="NU167:OB167"/>
    <mergeCell ref="OC167:OJ167"/>
    <mergeCell ref="OK167:OR167"/>
    <mergeCell ref="OS167:OZ167"/>
    <mergeCell ref="PA167:PH167"/>
    <mergeCell ref="LQ167:LX167"/>
    <mergeCell ref="LY167:MF167"/>
    <mergeCell ref="MG167:MN167"/>
    <mergeCell ref="MO167:MV167"/>
    <mergeCell ref="MW167:ND167"/>
    <mergeCell ref="NE167:NL167"/>
    <mergeCell ref="JU167:KB167"/>
    <mergeCell ref="KC167:KJ167"/>
    <mergeCell ref="KK167:KR167"/>
    <mergeCell ref="KS167:KZ167"/>
    <mergeCell ref="LA167:LH167"/>
    <mergeCell ref="LI167:LP167"/>
    <mergeCell ref="HY167:IF167"/>
    <mergeCell ref="IG167:IN167"/>
    <mergeCell ref="IO167:IV167"/>
    <mergeCell ref="IW167:JD167"/>
    <mergeCell ref="JE167:JL167"/>
    <mergeCell ref="JM167:JT167"/>
    <mergeCell ref="GC167:GJ167"/>
    <mergeCell ref="GK167:GR167"/>
    <mergeCell ref="GS167:GZ167"/>
    <mergeCell ref="HA167:HH167"/>
    <mergeCell ref="HI167:HP167"/>
    <mergeCell ref="HQ167:HX167"/>
    <mergeCell ref="EG167:EN167"/>
    <mergeCell ref="EO167:EV167"/>
    <mergeCell ref="EW167:FD167"/>
    <mergeCell ref="FE167:FL167"/>
    <mergeCell ref="FM167:FT167"/>
    <mergeCell ref="FU167:GB167"/>
    <mergeCell ref="CK167:CR167"/>
    <mergeCell ref="CS167:CZ167"/>
    <mergeCell ref="DA167:DH167"/>
    <mergeCell ref="DI167:DP167"/>
    <mergeCell ref="DQ167:DX167"/>
    <mergeCell ref="DY167:EF167"/>
    <mergeCell ref="A2:M2"/>
    <mergeCell ref="A3:M3"/>
    <mergeCell ref="A4:M4"/>
    <mergeCell ref="A5:M5"/>
    <mergeCell ref="A7:M7"/>
    <mergeCell ref="A28:C28"/>
    <mergeCell ref="AO167:AV167"/>
    <mergeCell ref="AW167:BD167"/>
    <mergeCell ref="BE167:BL167"/>
    <mergeCell ref="BM167:BT167"/>
    <mergeCell ref="BU167:CB167"/>
    <mergeCell ref="CC167:CJ167"/>
    <mergeCell ref="A166:C166"/>
    <mergeCell ref="A167:H167"/>
    <mergeCell ref="I167:P167"/>
    <mergeCell ref="Q167:X167"/>
    <mergeCell ref="Y167:AF167"/>
    <mergeCell ref="AG167:AN167"/>
    <mergeCell ref="A29:C29"/>
    <mergeCell ref="A30:H30"/>
    <mergeCell ref="A122:C122"/>
    <mergeCell ref="A123:C123"/>
    <mergeCell ref="A124:H124"/>
    <mergeCell ref="A165:C165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285"/>
  <sheetViews>
    <sheetView topLeftCell="A274" workbookViewId="0">
      <selection activeCell="G122" sqref="G122"/>
    </sheetView>
  </sheetViews>
  <sheetFormatPr baseColWidth="10" defaultColWidth="11.42578125" defaultRowHeight="15"/>
  <cols>
    <col min="1" max="1" width="17.7109375" style="149" customWidth="1"/>
    <col min="2" max="4" width="11.42578125" style="148"/>
    <col min="5" max="5" width="25.7109375" style="149" customWidth="1"/>
    <col min="6" max="6" width="11.42578125" style="148"/>
    <col min="7" max="7" width="19.28515625" style="148" customWidth="1"/>
    <col min="8" max="9" width="11.42578125" style="148"/>
    <col min="10" max="10" width="13.7109375" style="148" customWidth="1"/>
    <col min="11" max="16384" width="11.42578125" style="148"/>
  </cols>
  <sheetData>
    <row r="2" spans="1:27" ht="18.75">
      <c r="A2" s="845" t="s">
        <v>115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6"/>
    </row>
    <row r="3" spans="1:27" ht="18.75">
      <c r="A3" s="845" t="s">
        <v>116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6"/>
    </row>
    <row r="4" spans="1:27" ht="15.75">
      <c r="A4" s="847" t="s">
        <v>117</v>
      </c>
      <c r="B4" s="847"/>
      <c r="C4" s="847"/>
      <c r="D4" s="847"/>
      <c r="E4" s="848"/>
      <c r="F4" s="847"/>
      <c r="G4" s="847"/>
      <c r="H4" s="847"/>
      <c r="I4" s="847"/>
      <c r="J4" s="847"/>
      <c r="K4" s="847"/>
      <c r="L4" s="847"/>
      <c r="M4" s="846"/>
    </row>
    <row r="5" spans="1:27">
      <c r="A5" s="847" t="s">
        <v>118</v>
      </c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</row>
    <row r="6" spans="1:27" ht="15.75">
      <c r="D6" s="150"/>
      <c r="E6" s="849" t="s">
        <v>119</v>
      </c>
      <c r="F6" s="849"/>
      <c r="G6" s="849"/>
      <c r="H6" s="849"/>
      <c r="J6" s="150"/>
      <c r="K6" s="150"/>
    </row>
    <row r="7" spans="1:27">
      <c r="A7" s="850" t="s">
        <v>120</v>
      </c>
      <c r="B7" s="851"/>
      <c r="C7" s="851"/>
      <c r="D7" s="851"/>
      <c r="E7" s="851"/>
      <c r="F7" s="851"/>
      <c r="G7" s="851"/>
      <c r="H7" s="851"/>
      <c r="I7" s="851"/>
      <c r="J7" s="851"/>
      <c r="K7" s="851"/>
      <c r="L7" s="851"/>
      <c r="M7" s="851"/>
      <c r="N7" s="851"/>
      <c r="O7" s="851"/>
      <c r="P7" s="851"/>
      <c r="Q7" s="851"/>
      <c r="R7" s="851"/>
      <c r="S7" s="851"/>
      <c r="T7" s="851"/>
      <c r="U7" s="851"/>
      <c r="V7" s="851"/>
      <c r="W7" s="851"/>
      <c r="X7" s="851"/>
      <c r="Y7" s="851"/>
      <c r="Z7" s="851"/>
      <c r="AA7" s="852"/>
    </row>
    <row r="8" spans="1:27">
      <c r="A8" s="151" t="s">
        <v>121</v>
      </c>
      <c r="B8" s="152">
        <v>5</v>
      </c>
      <c r="C8" s="153" t="s">
        <v>122</v>
      </c>
      <c r="D8" s="154">
        <v>800060288</v>
      </c>
      <c r="E8" s="155" t="s">
        <v>123</v>
      </c>
      <c r="F8" s="156" t="s">
        <v>124</v>
      </c>
      <c r="G8" s="156">
        <v>59830277</v>
      </c>
      <c r="H8" s="154">
        <v>59830277</v>
      </c>
      <c r="I8" s="154">
        <v>0</v>
      </c>
      <c r="J8" s="157">
        <v>0</v>
      </c>
      <c r="K8" s="157" t="s">
        <v>125</v>
      </c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</row>
    <row r="9" spans="1:27">
      <c r="A9" s="151" t="s">
        <v>121</v>
      </c>
      <c r="B9" s="152">
        <v>6</v>
      </c>
      <c r="C9" s="153" t="s">
        <v>122</v>
      </c>
      <c r="D9" s="154">
        <v>900797025</v>
      </c>
      <c r="E9" s="155" t="s">
        <v>126</v>
      </c>
      <c r="F9" s="156" t="s">
        <v>127</v>
      </c>
      <c r="G9" s="156">
        <v>12140093</v>
      </c>
      <c r="H9" s="154">
        <v>12140093</v>
      </c>
      <c r="I9" s="154">
        <v>0</v>
      </c>
      <c r="J9" s="157">
        <v>0</v>
      </c>
      <c r="K9" s="157" t="s">
        <v>128</v>
      </c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</row>
    <row r="10" spans="1:27">
      <c r="A10" s="151" t="s">
        <v>121</v>
      </c>
      <c r="B10" s="152">
        <v>7</v>
      </c>
      <c r="C10" s="153" t="s">
        <v>122</v>
      </c>
      <c r="D10" s="154">
        <v>809012930</v>
      </c>
      <c r="E10" s="155" t="s">
        <v>129</v>
      </c>
      <c r="F10" s="156" t="s">
        <v>130</v>
      </c>
      <c r="G10" s="156">
        <v>164700000</v>
      </c>
      <c r="H10" s="154">
        <v>164700000</v>
      </c>
      <c r="I10" s="154">
        <v>0</v>
      </c>
      <c r="J10" s="157">
        <v>0</v>
      </c>
      <c r="K10" s="157" t="s">
        <v>131</v>
      </c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</row>
    <row r="11" spans="1:27">
      <c r="A11" s="151" t="s">
        <v>121</v>
      </c>
      <c r="B11" s="152">
        <v>8</v>
      </c>
      <c r="C11" s="153" t="s">
        <v>122</v>
      </c>
      <c r="D11" s="154">
        <v>900797025</v>
      </c>
      <c r="E11" s="155" t="s">
        <v>126</v>
      </c>
      <c r="F11" s="156" t="s">
        <v>132</v>
      </c>
      <c r="G11" s="156">
        <v>22103309</v>
      </c>
      <c r="H11" s="154">
        <v>22093309</v>
      </c>
      <c r="I11" s="154">
        <v>0</v>
      </c>
      <c r="J11" s="157">
        <v>10000</v>
      </c>
      <c r="K11" s="157" t="s">
        <v>133</v>
      </c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</row>
    <row r="12" spans="1:27">
      <c r="A12" s="151" t="s">
        <v>121</v>
      </c>
      <c r="B12" s="152">
        <v>9</v>
      </c>
      <c r="C12" s="153" t="s">
        <v>122</v>
      </c>
      <c r="D12" s="154">
        <v>800060288</v>
      </c>
      <c r="E12" s="155" t="s">
        <v>123</v>
      </c>
      <c r="F12" s="156" t="s">
        <v>134</v>
      </c>
      <c r="G12" s="156">
        <v>12903553</v>
      </c>
      <c r="H12" s="154">
        <v>12903553</v>
      </c>
      <c r="I12" s="154">
        <v>0</v>
      </c>
      <c r="J12" s="157">
        <v>0</v>
      </c>
      <c r="K12" s="157" t="s">
        <v>135</v>
      </c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</row>
    <row r="13" spans="1:27">
      <c r="A13" s="151" t="s">
        <v>121</v>
      </c>
      <c r="B13" s="152">
        <v>10</v>
      </c>
      <c r="C13" s="153" t="s">
        <v>122</v>
      </c>
      <c r="D13" s="154">
        <v>809009742</v>
      </c>
      <c r="E13" s="155" t="s">
        <v>136</v>
      </c>
      <c r="F13" s="156" t="s">
        <v>137</v>
      </c>
      <c r="G13" s="156">
        <v>8150000</v>
      </c>
      <c r="H13" s="154">
        <v>8150000</v>
      </c>
      <c r="I13" s="154">
        <v>0</v>
      </c>
      <c r="J13" s="157">
        <v>0</v>
      </c>
      <c r="K13" s="157" t="s">
        <v>138</v>
      </c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</row>
    <row r="14" spans="1:27">
      <c r="A14" s="151" t="s">
        <v>121</v>
      </c>
      <c r="B14" s="152">
        <v>11</v>
      </c>
      <c r="C14" s="153" t="s">
        <v>122</v>
      </c>
      <c r="D14" s="154">
        <v>900797025</v>
      </c>
      <c r="E14" s="155" t="s">
        <v>126</v>
      </c>
      <c r="F14" s="156" t="s">
        <v>139</v>
      </c>
      <c r="G14" s="156">
        <v>25494195</v>
      </c>
      <c r="H14" s="154">
        <v>25494195</v>
      </c>
      <c r="I14" s="154">
        <v>0</v>
      </c>
      <c r="J14" s="157">
        <v>0</v>
      </c>
      <c r="K14" s="157" t="s">
        <v>140</v>
      </c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</row>
    <row r="15" spans="1:27">
      <c r="A15" s="151" t="s">
        <v>121</v>
      </c>
      <c r="B15" s="152">
        <v>12</v>
      </c>
      <c r="C15" s="153" t="s">
        <v>122</v>
      </c>
      <c r="D15" s="154">
        <v>14231339</v>
      </c>
      <c r="E15" s="155" t="s">
        <v>141</v>
      </c>
      <c r="F15" s="156" t="s">
        <v>142</v>
      </c>
      <c r="G15" s="156">
        <v>8000000</v>
      </c>
      <c r="H15" s="154">
        <v>8000000</v>
      </c>
      <c r="I15" s="154">
        <v>0</v>
      </c>
      <c r="J15" s="157">
        <v>0</v>
      </c>
      <c r="K15" s="157" t="s">
        <v>143</v>
      </c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</row>
    <row r="16" spans="1:27">
      <c r="A16" s="151" t="s">
        <v>121</v>
      </c>
      <c r="B16" s="152">
        <v>13</v>
      </c>
      <c r="C16" s="153" t="s">
        <v>122</v>
      </c>
      <c r="D16" s="154">
        <v>14222305</v>
      </c>
      <c r="E16" s="155" t="s">
        <v>144</v>
      </c>
      <c r="F16" s="156" t="s">
        <v>145</v>
      </c>
      <c r="G16" s="156">
        <v>48000000</v>
      </c>
      <c r="H16" s="154">
        <v>48000000</v>
      </c>
      <c r="I16" s="154">
        <v>0</v>
      </c>
      <c r="J16" s="157">
        <v>0</v>
      </c>
      <c r="K16" s="157" t="s">
        <v>146</v>
      </c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</row>
    <row r="17" spans="1:27">
      <c r="A17" s="151" t="s">
        <v>121</v>
      </c>
      <c r="B17" s="152">
        <v>15</v>
      </c>
      <c r="C17" s="153" t="s">
        <v>122</v>
      </c>
      <c r="D17" s="154">
        <v>38217121</v>
      </c>
      <c r="E17" s="155" t="s">
        <v>147</v>
      </c>
      <c r="F17" s="156" t="s">
        <v>148</v>
      </c>
      <c r="G17" s="156">
        <v>4650000</v>
      </c>
      <c r="H17" s="154">
        <v>4650000</v>
      </c>
      <c r="I17" s="154">
        <v>0</v>
      </c>
      <c r="J17" s="157">
        <v>0</v>
      </c>
      <c r="K17" s="157" t="s">
        <v>149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</row>
    <row r="18" spans="1:27">
      <c r="A18" s="151" t="s">
        <v>121</v>
      </c>
      <c r="B18" s="152">
        <v>16</v>
      </c>
      <c r="C18" s="153" t="s">
        <v>122</v>
      </c>
      <c r="D18" s="154">
        <v>890700755</v>
      </c>
      <c r="E18" s="155" t="s">
        <v>150</v>
      </c>
      <c r="F18" s="156" t="s">
        <v>151</v>
      </c>
      <c r="G18" s="156">
        <v>30636550</v>
      </c>
      <c r="H18" s="154">
        <v>0</v>
      </c>
      <c r="I18" s="154">
        <v>0</v>
      </c>
      <c r="J18" s="157">
        <v>30636550</v>
      </c>
      <c r="K18" s="157" t="s">
        <v>152</v>
      </c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</row>
    <row r="19" spans="1:27">
      <c r="A19" s="151" t="s">
        <v>121</v>
      </c>
      <c r="B19" s="152">
        <v>17</v>
      </c>
      <c r="C19" s="153" t="s">
        <v>122</v>
      </c>
      <c r="D19" s="154">
        <v>93374507</v>
      </c>
      <c r="E19" s="155" t="s">
        <v>153</v>
      </c>
      <c r="F19" s="156" t="s">
        <v>154</v>
      </c>
      <c r="G19" s="156">
        <v>16076500</v>
      </c>
      <c r="H19" s="154">
        <v>16076500</v>
      </c>
      <c r="I19" s="154">
        <v>0</v>
      </c>
      <c r="J19" s="157">
        <v>0</v>
      </c>
      <c r="K19" s="157" t="s">
        <v>155</v>
      </c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</row>
    <row r="20" spans="1:27">
      <c r="A20" s="151" t="s">
        <v>121</v>
      </c>
      <c r="B20" s="152">
        <v>18</v>
      </c>
      <c r="C20" s="153" t="s">
        <v>122</v>
      </c>
      <c r="D20" s="154">
        <v>900575332</v>
      </c>
      <c r="E20" s="155" t="s">
        <v>156</v>
      </c>
      <c r="F20" s="156" t="s">
        <v>157</v>
      </c>
      <c r="G20" s="156">
        <v>23422688</v>
      </c>
      <c r="H20" s="154">
        <v>23422688</v>
      </c>
      <c r="I20" s="154">
        <v>0</v>
      </c>
      <c r="J20" s="157">
        <v>0</v>
      </c>
      <c r="K20" s="157" t="s">
        <v>158</v>
      </c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</row>
    <row r="21" spans="1:27">
      <c r="A21" s="151" t="s">
        <v>121</v>
      </c>
      <c r="B21" s="152">
        <v>19</v>
      </c>
      <c r="C21" s="153" t="s">
        <v>122</v>
      </c>
      <c r="D21" s="154">
        <v>830139311</v>
      </c>
      <c r="E21" s="155" t="s">
        <v>159</v>
      </c>
      <c r="F21" s="156" t="s">
        <v>160</v>
      </c>
      <c r="G21" s="156">
        <v>8768753</v>
      </c>
      <c r="H21" s="154">
        <v>8768753</v>
      </c>
      <c r="I21" s="154">
        <v>0</v>
      </c>
      <c r="J21" s="157">
        <v>0</v>
      </c>
      <c r="K21" s="157" t="s">
        <v>161</v>
      </c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</row>
    <row r="22" spans="1:27">
      <c r="A22" s="151" t="s">
        <v>121</v>
      </c>
      <c r="B22" s="152">
        <v>20</v>
      </c>
      <c r="C22" s="153" t="s">
        <v>122</v>
      </c>
      <c r="D22" s="154">
        <v>900575332</v>
      </c>
      <c r="E22" s="155" t="s">
        <v>156</v>
      </c>
      <c r="F22" s="156" t="s">
        <v>162</v>
      </c>
      <c r="G22" s="156">
        <v>155955723</v>
      </c>
      <c r="H22" s="154">
        <v>155955723</v>
      </c>
      <c r="I22" s="154">
        <v>0</v>
      </c>
      <c r="J22" s="157">
        <v>0</v>
      </c>
      <c r="K22" s="157" t="s">
        <v>163</v>
      </c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</row>
    <row r="23" spans="1:27">
      <c r="A23" s="151" t="s">
        <v>121</v>
      </c>
      <c r="B23" s="152">
        <v>21</v>
      </c>
      <c r="C23" s="153" t="s">
        <v>122</v>
      </c>
      <c r="D23" s="154">
        <v>809009742</v>
      </c>
      <c r="E23" s="155" t="s">
        <v>136</v>
      </c>
      <c r="F23" s="156" t="s">
        <v>164</v>
      </c>
      <c r="G23" s="156">
        <v>9500000</v>
      </c>
      <c r="H23" s="154">
        <v>9500000</v>
      </c>
      <c r="I23" s="154">
        <v>0</v>
      </c>
      <c r="J23" s="157">
        <v>0</v>
      </c>
      <c r="K23" s="157" t="s">
        <v>165</v>
      </c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</row>
    <row r="24" spans="1:27">
      <c r="A24" s="151" t="s">
        <v>121</v>
      </c>
      <c r="B24" s="152">
        <v>22</v>
      </c>
      <c r="C24" s="153" t="s">
        <v>122</v>
      </c>
      <c r="D24" s="154">
        <v>93378968</v>
      </c>
      <c r="E24" s="155" t="s">
        <v>166</v>
      </c>
      <c r="F24" s="156" t="s">
        <v>167</v>
      </c>
      <c r="G24" s="156">
        <v>4500000</v>
      </c>
      <c r="H24" s="154">
        <v>4500000</v>
      </c>
      <c r="I24" s="154">
        <v>0</v>
      </c>
      <c r="J24" s="157">
        <v>0</v>
      </c>
      <c r="K24" s="157" t="s">
        <v>168</v>
      </c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</row>
    <row r="25" spans="1:27">
      <c r="A25" s="151" t="s">
        <v>121</v>
      </c>
      <c r="B25" s="152">
        <v>23</v>
      </c>
      <c r="C25" s="153" t="s">
        <v>122</v>
      </c>
      <c r="D25" s="154">
        <v>800114079</v>
      </c>
      <c r="E25" s="155" t="s">
        <v>169</v>
      </c>
      <c r="F25" s="156" t="s">
        <v>170</v>
      </c>
      <c r="G25" s="156">
        <v>30000000</v>
      </c>
      <c r="H25" s="154">
        <v>30000000</v>
      </c>
      <c r="I25" s="154">
        <v>0</v>
      </c>
      <c r="J25" s="157">
        <v>0</v>
      </c>
      <c r="K25" s="157" t="s">
        <v>171</v>
      </c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</row>
    <row r="26" spans="1:27">
      <c r="A26" s="151" t="s">
        <v>121</v>
      </c>
      <c r="B26" s="152">
        <v>24</v>
      </c>
      <c r="C26" s="153" t="s">
        <v>122</v>
      </c>
      <c r="D26" s="154">
        <v>900280827</v>
      </c>
      <c r="E26" s="155" t="s">
        <v>172</v>
      </c>
      <c r="F26" s="156" t="s">
        <v>173</v>
      </c>
      <c r="G26" s="156">
        <v>75180000</v>
      </c>
      <c r="H26" s="154">
        <v>75180000</v>
      </c>
      <c r="I26" s="154">
        <v>0</v>
      </c>
      <c r="J26" s="157">
        <v>0</v>
      </c>
      <c r="K26" s="157" t="s">
        <v>174</v>
      </c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</row>
    <row r="27" spans="1:27">
      <c r="A27" s="151" t="s">
        <v>121</v>
      </c>
      <c r="B27" s="152">
        <v>25</v>
      </c>
      <c r="C27" s="153" t="s">
        <v>122</v>
      </c>
      <c r="D27" s="154">
        <v>890700755</v>
      </c>
      <c r="E27" s="155" t="s">
        <v>150</v>
      </c>
      <c r="F27" s="156" t="s">
        <v>175</v>
      </c>
      <c r="G27" s="156">
        <v>6000000</v>
      </c>
      <c r="H27" s="154">
        <v>0</v>
      </c>
      <c r="I27" s="154">
        <v>0</v>
      </c>
      <c r="J27" s="157">
        <v>6000000</v>
      </c>
      <c r="K27" s="157" t="s">
        <v>176</v>
      </c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</row>
    <row r="28" spans="1:27">
      <c r="A28" s="151" t="s">
        <v>121</v>
      </c>
      <c r="B28" s="152">
        <v>27</v>
      </c>
      <c r="C28" s="153" t="s">
        <v>122</v>
      </c>
      <c r="D28" s="154">
        <v>900569887</v>
      </c>
      <c r="E28" s="155" t="s">
        <v>177</v>
      </c>
      <c r="F28" s="156" t="s">
        <v>178</v>
      </c>
      <c r="G28" s="156">
        <v>6334720</v>
      </c>
      <c r="H28" s="154">
        <v>6334720</v>
      </c>
      <c r="I28" s="154">
        <v>0</v>
      </c>
      <c r="J28" s="157">
        <v>0</v>
      </c>
      <c r="K28" s="157" t="s">
        <v>179</v>
      </c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</row>
    <row r="29" spans="1:27">
      <c r="A29" s="151" t="s">
        <v>121</v>
      </c>
      <c r="B29" s="152">
        <v>28</v>
      </c>
      <c r="C29" s="153" t="s">
        <v>122</v>
      </c>
      <c r="D29" s="154">
        <v>809009742</v>
      </c>
      <c r="E29" s="155" t="s">
        <v>136</v>
      </c>
      <c r="F29" s="156" t="s">
        <v>180</v>
      </c>
      <c r="G29" s="156">
        <v>8000000</v>
      </c>
      <c r="H29" s="154">
        <v>8000000</v>
      </c>
      <c r="I29" s="154">
        <v>0</v>
      </c>
      <c r="J29" s="157">
        <v>0</v>
      </c>
      <c r="K29" s="157" t="s">
        <v>181</v>
      </c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</row>
    <row r="30" spans="1:27">
      <c r="A30" s="151" t="s">
        <v>121</v>
      </c>
      <c r="B30" s="152">
        <v>29</v>
      </c>
      <c r="C30" s="153" t="s">
        <v>122</v>
      </c>
      <c r="D30" s="154">
        <v>809009742</v>
      </c>
      <c r="E30" s="155" t="s">
        <v>136</v>
      </c>
      <c r="F30" s="156" t="s">
        <v>182</v>
      </c>
      <c r="G30" s="156">
        <v>3791360</v>
      </c>
      <c r="H30" s="154">
        <v>3791360</v>
      </c>
      <c r="I30" s="154">
        <v>0</v>
      </c>
      <c r="J30" s="157">
        <v>0</v>
      </c>
      <c r="K30" s="157" t="s">
        <v>183</v>
      </c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</row>
    <row r="31" spans="1:27">
      <c r="A31" s="151" t="s">
        <v>121</v>
      </c>
      <c r="B31" s="152">
        <v>1919</v>
      </c>
      <c r="C31" s="153" t="s">
        <v>184</v>
      </c>
      <c r="D31" s="154">
        <v>809012930</v>
      </c>
      <c r="E31" s="155" t="s">
        <v>129</v>
      </c>
      <c r="F31" s="156" t="s">
        <v>130</v>
      </c>
      <c r="G31" s="156">
        <v>236070000</v>
      </c>
      <c r="H31" s="154">
        <v>236070000</v>
      </c>
      <c r="I31" s="154">
        <v>0</v>
      </c>
      <c r="J31" s="157">
        <v>0</v>
      </c>
      <c r="K31" s="157" t="s">
        <v>185</v>
      </c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</row>
    <row r="32" spans="1:27">
      <c r="A32" s="151" t="s">
        <v>121</v>
      </c>
      <c r="B32" s="152">
        <v>1943</v>
      </c>
      <c r="C32" s="153" t="s">
        <v>186</v>
      </c>
      <c r="D32" s="154">
        <v>14231339</v>
      </c>
      <c r="E32" s="155" t="s">
        <v>141</v>
      </c>
      <c r="F32" s="156" t="s">
        <v>187</v>
      </c>
      <c r="G32" s="156">
        <v>27000000</v>
      </c>
      <c r="H32" s="154">
        <v>27000000</v>
      </c>
      <c r="I32" s="154">
        <v>0</v>
      </c>
      <c r="J32" s="157">
        <v>0</v>
      </c>
      <c r="K32" s="157" t="s">
        <v>188</v>
      </c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</row>
    <row r="33" spans="1:27">
      <c r="A33" s="151" t="s">
        <v>121</v>
      </c>
      <c r="B33" s="152">
        <v>1953</v>
      </c>
      <c r="C33" s="153" t="s">
        <v>186</v>
      </c>
      <c r="D33" s="154">
        <v>900280827</v>
      </c>
      <c r="E33" s="155" t="s">
        <v>172</v>
      </c>
      <c r="F33" s="156" t="s">
        <v>189</v>
      </c>
      <c r="G33" s="156">
        <v>821610000</v>
      </c>
      <c r="H33" s="154">
        <v>492966000</v>
      </c>
      <c r="I33" s="154">
        <v>0</v>
      </c>
      <c r="J33" s="157">
        <v>328644000</v>
      </c>
      <c r="K33" s="157" t="s">
        <v>190</v>
      </c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</row>
    <row r="34" spans="1:27">
      <c r="A34" s="151" t="s">
        <v>121</v>
      </c>
      <c r="B34" s="152">
        <v>1957</v>
      </c>
      <c r="C34" s="153" t="s">
        <v>186</v>
      </c>
      <c r="D34" s="154">
        <v>900575332</v>
      </c>
      <c r="E34" s="155" t="s">
        <v>156</v>
      </c>
      <c r="F34" s="156" t="s">
        <v>191</v>
      </c>
      <c r="G34" s="156">
        <v>511285239</v>
      </c>
      <c r="H34" s="154">
        <v>511285239</v>
      </c>
      <c r="I34" s="154">
        <v>0</v>
      </c>
      <c r="J34" s="157">
        <v>0</v>
      </c>
      <c r="K34" s="157" t="s">
        <v>192</v>
      </c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</row>
    <row r="35" spans="1:27">
      <c r="A35" s="151" t="s">
        <v>121</v>
      </c>
      <c r="B35" s="152">
        <v>1967</v>
      </c>
      <c r="C35" s="153" t="s">
        <v>193</v>
      </c>
      <c r="D35" s="154">
        <v>800114079</v>
      </c>
      <c r="E35" s="155" t="s">
        <v>169</v>
      </c>
      <c r="F35" s="156" t="s">
        <v>194</v>
      </c>
      <c r="G35" s="156">
        <v>357000000</v>
      </c>
      <c r="H35" s="154">
        <v>178500000</v>
      </c>
      <c r="I35" s="154">
        <v>0</v>
      </c>
      <c r="J35" s="157">
        <v>178500000</v>
      </c>
      <c r="K35" s="157" t="s">
        <v>195</v>
      </c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</row>
    <row r="36" spans="1:27">
      <c r="A36" s="151" t="s">
        <v>121</v>
      </c>
      <c r="B36" s="152">
        <v>1968</v>
      </c>
      <c r="C36" s="153" t="s">
        <v>193</v>
      </c>
      <c r="D36" s="154">
        <v>38217121</v>
      </c>
      <c r="E36" s="155" t="s">
        <v>147</v>
      </c>
      <c r="F36" s="156" t="s">
        <v>196</v>
      </c>
      <c r="G36" s="156">
        <v>15150000</v>
      </c>
      <c r="H36" s="154">
        <v>15150000</v>
      </c>
      <c r="I36" s="154">
        <v>0</v>
      </c>
      <c r="J36" s="157">
        <v>0</v>
      </c>
      <c r="K36" s="157" t="s">
        <v>197</v>
      </c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</row>
    <row r="37" spans="1:27">
      <c r="A37" s="151" t="s">
        <v>121</v>
      </c>
      <c r="B37" s="152">
        <v>1990</v>
      </c>
      <c r="C37" s="153" t="s">
        <v>193</v>
      </c>
      <c r="D37" s="154">
        <v>900986322</v>
      </c>
      <c r="E37" s="155" t="s">
        <v>198</v>
      </c>
      <c r="F37" s="156" t="s">
        <v>199</v>
      </c>
      <c r="G37" s="156">
        <v>214200000</v>
      </c>
      <c r="H37" s="154">
        <v>128520000</v>
      </c>
      <c r="I37" s="154">
        <v>0</v>
      </c>
      <c r="J37" s="157">
        <v>85680000</v>
      </c>
      <c r="K37" s="157" t="s">
        <v>200</v>
      </c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</row>
    <row r="38" spans="1:27">
      <c r="A38" s="151" t="s">
        <v>121</v>
      </c>
      <c r="B38" s="152">
        <v>1991</v>
      </c>
      <c r="C38" s="153" t="s">
        <v>193</v>
      </c>
      <c r="D38" s="154">
        <v>93378968</v>
      </c>
      <c r="E38" s="155" t="s">
        <v>166</v>
      </c>
      <c r="F38" s="156" t="s">
        <v>201</v>
      </c>
      <c r="G38" s="156">
        <v>48000000</v>
      </c>
      <c r="H38" s="154">
        <v>24000000</v>
      </c>
      <c r="I38" s="154">
        <v>0</v>
      </c>
      <c r="J38" s="157">
        <v>24000000</v>
      </c>
      <c r="K38" s="157" t="s">
        <v>202</v>
      </c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</row>
    <row r="39" spans="1:27">
      <c r="A39" s="151" t="s">
        <v>121</v>
      </c>
      <c r="B39" s="152">
        <v>2038</v>
      </c>
      <c r="C39" s="153" t="s">
        <v>203</v>
      </c>
      <c r="D39" s="154">
        <v>800060288</v>
      </c>
      <c r="E39" s="155" t="s">
        <v>123</v>
      </c>
      <c r="F39" s="156" t="s">
        <v>204</v>
      </c>
      <c r="G39" s="156">
        <v>141010030</v>
      </c>
      <c r="H39" s="154">
        <v>84606018</v>
      </c>
      <c r="I39" s="154">
        <v>0</v>
      </c>
      <c r="J39" s="157">
        <v>56404012</v>
      </c>
      <c r="K39" s="157" t="s">
        <v>205</v>
      </c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</row>
    <row r="40" spans="1:27">
      <c r="A40" s="151" t="s">
        <v>121</v>
      </c>
      <c r="B40" s="152">
        <v>2065</v>
      </c>
      <c r="C40" s="153" t="s">
        <v>206</v>
      </c>
      <c r="D40" s="154">
        <v>900797025</v>
      </c>
      <c r="E40" s="155" t="s">
        <v>126</v>
      </c>
      <c r="F40" s="156" t="s">
        <v>207</v>
      </c>
      <c r="G40" s="156">
        <v>740849730</v>
      </c>
      <c r="H40" s="154">
        <v>444509838</v>
      </c>
      <c r="I40" s="154">
        <v>0</v>
      </c>
      <c r="J40" s="157">
        <v>296339892</v>
      </c>
      <c r="K40" s="157" t="s">
        <v>208</v>
      </c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</row>
    <row r="41" spans="1:27">
      <c r="A41" s="151" t="s">
        <v>121</v>
      </c>
      <c r="B41" s="152">
        <v>2220</v>
      </c>
      <c r="C41" s="153" t="s">
        <v>209</v>
      </c>
      <c r="D41" s="154">
        <v>830139311</v>
      </c>
      <c r="E41" s="155" t="s">
        <v>159</v>
      </c>
      <c r="F41" s="156" t="s">
        <v>210</v>
      </c>
      <c r="G41" s="156">
        <v>28747425</v>
      </c>
      <c r="H41" s="154">
        <v>28747425</v>
      </c>
      <c r="I41" s="154">
        <v>0</v>
      </c>
      <c r="J41" s="157">
        <v>0</v>
      </c>
      <c r="K41" s="157" t="s">
        <v>211</v>
      </c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</row>
    <row r="42" spans="1:27">
      <c r="A42" s="151" t="s">
        <v>121</v>
      </c>
      <c r="B42" s="152">
        <v>2231</v>
      </c>
      <c r="C42" s="153" t="s">
        <v>209</v>
      </c>
      <c r="D42" s="154">
        <v>900569887</v>
      </c>
      <c r="E42" s="155" t="s">
        <v>177</v>
      </c>
      <c r="F42" s="156" t="s">
        <v>212</v>
      </c>
      <c r="G42" s="156">
        <v>69225820</v>
      </c>
      <c r="H42" s="154">
        <v>41605492</v>
      </c>
      <c r="I42" s="154">
        <v>0</v>
      </c>
      <c r="J42" s="157">
        <v>27620328</v>
      </c>
      <c r="K42" s="157" t="s">
        <v>213</v>
      </c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</row>
    <row r="43" spans="1:27">
      <c r="A43" s="151" t="s">
        <v>121</v>
      </c>
      <c r="B43" s="152">
        <v>2257</v>
      </c>
      <c r="C43" s="153" t="s">
        <v>214</v>
      </c>
      <c r="D43" s="154">
        <v>14222305</v>
      </c>
      <c r="E43" s="155" t="s">
        <v>144</v>
      </c>
      <c r="F43" s="156" t="s">
        <v>145</v>
      </c>
      <c r="G43" s="156">
        <v>9600000</v>
      </c>
      <c r="H43" s="154">
        <v>9600000</v>
      </c>
      <c r="I43" s="154">
        <v>0</v>
      </c>
      <c r="J43" s="157">
        <v>0</v>
      </c>
      <c r="K43" s="157" t="s">
        <v>215</v>
      </c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</row>
    <row r="44" spans="1:27">
      <c r="A44" s="151" t="s">
        <v>121</v>
      </c>
      <c r="B44" s="152">
        <v>2258</v>
      </c>
      <c r="C44" s="153" t="s">
        <v>214</v>
      </c>
      <c r="D44" s="154">
        <v>93374507</v>
      </c>
      <c r="E44" s="155" t="s">
        <v>153</v>
      </c>
      <c r="F44" s="156" t="s">
        <v>154</v>
      </c>
      <c r="G44" s="156">
        <v>3215298</v>
      </c>
      <c r="H44" s="154">
        <v>3215298</v>
      </c>
      <c r="I44" s="154">
        <v>0</v>
      </c>
      <c r="J44" s="157">
        <v>0</v>
      </c>
      <c r="K44" s="157" t="s">
        <v>216</v>
      </c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</row>
    <row r="45" spans="1:27">
      <c r="A45" s="151" t="s">
        <v>121</v>
      </c>
      <c r="B45" s="152">
        <v>2305</v>
      </c>
      <c r="C45" s="153" t="s">
        <v>217</v>
      </c>
      <c r="D45" s="154">
        <v>900575332</v>
      </c>
      <c r="E45" s="155" t="s">
        <v>156</v>
      </c>
      <c r="F45" s="156" t="s">
        <v>218</v>
      </c>
      <c r="G45" s="156">
        <v>76788939</v>
      </c>
      <c r="H45" s="154">
        <v>25596313</v>
      </c>
      <c r="I45" s="154">
        <v>0</v>
      </c>
      <c r="J45" s="157">
        <v>51192626</v>
      </c>
      <c r="K45" s="157" t="s">
        <v>219</v>
      </c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</row>
    <row r="46" spans="1:27">
      <c r="A46" s="151" t="s">
        <v>121</v>
      </c>
      <c r="B46" s="152">
        <v>2350</v>
      </c>
      <c r="C46" s="153" t="s">
        <v>220</v>
      </c>
      <c r="D46" s="154">
        <v>890700755</v>
      </c>
      <c r="E46" s="155" t="s">
        <v>150</v>
      </c>
      <c r="F46" s="156" t="s">
        <v>221</v>
      </c>
      <c r="G46" s="156">
        <v>335241472</v>
      </c>
      <c r="H46" s="154">
        <v>0</v>
      </c>
      <c r="I46" s="154">
        <v>0</v>
      </c>
      <c r="J46" s="157">
        <v>335241472</v>
      </c>
      <c r="K46" s="157" t="s">
        <v>222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</row>
    <row r="47" spans="1:27">
      <c r="A47" s="151" t="s">
        <v>121</v>
      </c>
      <c r="B47" s="152">
        <v>2355</v>
      </c>
      <c r="C47" s="153" t="s">
        <v>223</v>
      </c>
      <c r="D47" s="154">
        <v>890700755</v>
      </c>
      <c r="E47" s="155" t="s">
        <v>150</v>
      </c>
      <c r="F47" s="156" t="s">
        <v>224</v>
      </c>
      <c r="G47" s="156">
        <v>65655200</v>
      </c>
      <c r="H47" s="154">
        <v>0</v>
      </c>
      <c r="I47" s="154">
        <v>0</v>
      </c>
      <c r="J47" s="157">
        <v>65655200</v>
      </c>
      <c r="K47" s="157" t="s">
        <v>225</v>
      </c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</row>
    <row r="48" spans="1:27">
      <c r="A48" s="151" t="s">
        <v>121</v>
      </c>
      <c r="B48" s="152">
        <v>2441</v>
      </c>
      <c r="C48" s="153" t="s">
        <v>226</v>
      </c>
      <c r="D48" s="154">
        <v>809009742</v>
      </c>
      <c r="E48" s="155" t="s">
        <v>136</v>
      </c>
      <c r="F48" s="156" t="s">
        <v>227</v>
      </c>
      <c r="G48" s="156">
        <v>98624250</v>
      </c>
      <c r="H48" s="154">
        <v>51907500</v>
      </c>
      <c r="I48" s="154">
        <v>0</v>
      </c>
      <c r="J48" s="157">
        <v>46716750</v>
      </c>
      <c r="K48" s="157" t="s">
        <v>228</v>
      </c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</row>
    <row r="49" spans="1:41">
      <c r="A49" s="151" t="s">
        <v>121</v>
      </c>
      <c r="B49" s="152">
        <v>2442</v>
      </c>
      <c r="C49" s="153" t="s">
        <v>226</v>
      </c>
      <c r="D49" s="154">
        <v>809009742</v>
      </c>
      <c r="E49" s="155" t="s">
        <v>136</v>
      </c>
      <c r="F49" s="156" t="s">
        <v>229</v>
      </c>
      <c r="G49" s="156">
        <v>84610040</v>
      </c>
      <c r="H49" s="154">
        <v>0</v>
      </c>
      <c r="I49" s="154">
        <v>0</v>
      </c>
      <c r="J49" s="157">
        <v>84610040</v>
      </c>
      <c r="K49" s="157" t="s">
        <v>230</v>
      </c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</row>
    <row r="50" spans="1:41">
      <c r="A50" s="151" t="s">
        <v>121</v>
      </c>
      <c r="B50" s="152">
        <v>2443</v>
      </c>
      <c r="C50" s="153" t="s">
        <v>226</v>
      </c>
      <c r="D50" s="154">
        <v>809009742</v>
      </c>
      <c r="E50" s="155" t="s">
        <v>136</v>
      </c>
      <c r="F50" s="156" t="s">
        <v>231</v>
      </c>
      <c r="G50" s="156">
        <v>83052800</v>
      </c>
      <c r="H50" s="154">
        <v>0</v>
      </c>
      <c r="I50" s="154">
        <v>0</v>
      </c>
      <c r="J50" s="157">
        <v>83052800</v>
      </c>
      <c r="K50" s="157" t="s">
        <v>232</v>
      </c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</row>
    <row r="51" spans="1:41">
      <c r="A51" s="151" t="s">
        <v>121</v>
      </c>
      <c r="B51" s="152">
        <v>2444</v>
      </c>
      <c r="C51" s="153" t="s">
        <v>226</v>
      </c>
      <c r="D51" s="154">
        <v>809009742</v>
      </c>
      <c r="E51" s="155" t="s">
        <v>136</v>
      </c>
      <c r="F51" s="156" t="s">
        <v>233</v>
      </c>
      <c r="G51" s="156">
        <v>39360381</v>
      </c>
      <c r="H51" s="154">
        <v>20715990</v>
      </c>
      <c r="I51" s="154">
        <v>0</v>
      </c>
      <c r="J51" s="157">
        <v>18644391</v>
      </c>
      <c r="K51" s="157" t="s">
        <v>234</v>
      </c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</row>
    <row r="52" spans="1:41">
      <c r="A52" s="151" t="s">
        <v>121</v>
      </c>
      <c r="B52" s="152">
        <v>2819</v>
      </c>
      <c r="C52" s="153" t="s">
        <v>235</v>
      </c>
      <c r="D52" s="154">
        <v>809012930</v>
      </c>
      <c r="E52" s="155" t="s">
        <v>129</v>
      </c>
      <c r="F52" s="156" t="s">
        <v>236</v>
      </c>
      <c r="G52" s="156">
        <v>1439872000</v>
      </c>
      <c r="H52" s="154">
        <v>899920000</v>
      </c>
      <c r="I52" s="154">
        <v>0</v>
      </c>
      <c r="J52" s="157">
        <v>539952000</v>
      </c>
      <c r="K52" s="157" t="s">
        <v>237</v>
      </c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</row>
    <row r="53" spans="1:41">
      <c r="A53" s="151" t="s">
        <v>121</v>
      </c>
      <c r="B53" s="152">
        <v>4082</v>
      </c>
      <c r="C53" s="153" t="s">
        <v>238</v>
      </c>
      <c r="D53" s="154">
        <v>900575332</v>
      </c>
      <c r="E53" s="155" t="s">
        <v>156</v>
      </c>
      <c r="F53" s="156" t="s">
        <v>191</v>
      </c>
      <c r="G53" s="156">
        <v>255642620</v>
      </c>
      <c r="H53" s="154">
        <v>255642620</v>
      </c>
      <c r="I53" s="154">
        <v>0</v>
      </c>
      <c r="J53" s="157">
        <v>0</v>
      </c>
      <c r="K53" s="157" t="s">
        <v>239</v>
      </c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</row>
    <row r="54" spans="1:41">
      <c r="A54" s="151" t="s">
        <v>121</v>
      </c>
      <c r="B54" s="152">
        <v>4089</v>
      </c>
      <c r="C54" s="153" t="s">
        <v>238</v>
      </c>
      <c r="D54" s="154">
        <v>38217121</v>
      </c>
      <c r="E54" s="155" t="s">
        <v>147</v>
      </c>
      <c r="F54" s="156" t="s">
        <v>240</v>
      </c>
      <c r="G54" s="156">
        <v>35350000</v>
      </c>
      <c r="H54" s="154">
        <v>15150000</v>
      </c>
      <c r="I54" s="154">
        <v>0</v>
      </c>
      <c r="J54" s="157">
        <v>20200000</v>
      </c>
      <c r="K54" s="157" t="s">
        <v>197</v>
      </c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</row>
    <row r="55" spans="1:41">
      <c r="A55" s="151" t="s">
        <v>121</v>
      </c>
      <c r="B55" s="152">
        <v>4093</v>
      </c>
      <c r="C55" s="153" t="s">
        <v>238</v>
      </c>
      <c r="D55" s="154">
        <v>14231339</v>
      </c>
      <c r="E55" s="155" t="s">
        <v>141</v>
      </c>
      <c r="F55" s="156" t="s">
        <v>241</v>
      </c>
      <c r="G55" s="156">
        <v>36000000</v>
      </c>
      <c r="H55" s="154">
        <v>27000000</v>
      </c>
      <c r="I55" s="154">
        <v>0</v>
      </c>
      <c r="J55" s="157">
        <v>9000000</v>
      </c>
      <c r="K55" s="157" t="s">
        <v>188</v>
      </c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</row>
    <row r="56" spans="1:41">
      <c r="A56" s="151" t="s">
        <v>121</v>
      </c>
      <c r="B56" s="152">
        <v>4258</v>
      </c>
      <c r="C56" s="153" t="s">
        <v>242</v>
      </c>
      <c r="D56" s="154">
        <v>900575332</v>
      </c>
      <c r="E56" s="155" t="s">
        <v>156</v>
      </c>
      <c r="F56" s="156" t="s">
        <v>218</v>
      </c>
      <c r="G56" s="156">
        <v>38394469</v>
      </c>
      <c r="H56" s="154">
        <v>0</v>
      </c>
      <c r="I56" s="154">
        <v>0</v>
      </c>
      <c r="J56" s="157">
        <v>38394469</v>
      </c>
      <c r="K56" s="157" t="s">
        <v>243</v>
      </c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</row>
    <row r="57" spans="1:41">
      <c r="A57" s="151" t="s">
        <v>121</v>
      </c>
      <c r="B57" s="152">
        <v>4266</v>
      </c>
      <c r="C57" s="153" t="s">
        <v>244</v>
      </c>
      <c r="D57" s="154">
        <v>830139311</v>
      </c>
      <c r="E57" s="155" t="s">
        <v>159</v>
      </c>
      <c r="F57" s="156" t="s">
        <v>245</v>
      </c>
      <c r="G57" s="156">
        <v>62999790</v>
      </c>
      <c r="H57" s="154">
        <v>17999940</v>
      </c>
      <c r="I57" s="154">
        <v>0</v>
      </c>
      <c r="J57" s="157">
        <v>44999850</v>
      </c>
      <c r="K57" s="157" t="s">
        <v>211</v>
      </c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</row>
    <row r="58" spans="1:41">
      <c r="A58" s="151" t="s">
        <v>121</v>
      </c>
      <c r="B58" s="152">
        <v>4766</v>
      </c>
      <c r="C58" s="153" t="s">
        <v>246</v>
      </c>
      <c r="D58" s="154">
        <v>900575332</v>
      </c>
      <c r="E58" s="155" t="s">
        <v>156</v>
      </c>
      <c r="F58" s="156" t="s">
        <v>247</v>
      </c>
      <c r="G58" s="156">
        <v>794027500</v>
      </c>
      <c r="H58" s="154">
        <v>0</v>
      </c>
      <c r="I58" s="154">
        <v>0</v>
      </c>
      <c r="J58" s="157">
        <v>794027500</v>
      </c>
      <c r="K58" s="157" t="s">
        <v>248</v>
      </c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</row>
    <row r="59" spans="1:41">
      <c r="A59" s="151" t="s">
        <v>121</v>
      </c>
      <c r="B59" s="152">
        <v>4851</v>
      </c>
      <c r="C59" s="153" t="s">
        <v>249</v>
      </c>
      <c r="D59" s="154">
        <v>900575332</v>
      </c>
      <c r="E59" s="155" t="s">
        <v>156</v>
      </c>
      <c r="F59" s="156" t="s">
        <v>250</v>
      </c>
      <c r="G59" s="156">
        <v>117631500</v>
      </c>
      <c r="H59" s="154">
        <v>0</v>
      </c>
      <c r="I59" s="154">
        <v>0</v>
      </c>
      <c r="J59" s="157">
        <v>117631500</v>
      </c>
      <c r="K59" s="157" t="s">
        <v>251</v>
      </c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</row>
    <row r="60" spans="1:41">
      <c r="A60" s="151" t="s">
        <v>121</v>
      </c>
      <c r="B60" s="152">
        <v>5437</v>
      </c>
      <c r="C60" s="153" t="s">
        <v>252</v>
      </c>
      <c r="D60" s="154">
        <v>809009742</v>
      </c>
      <c r="E60" s="155" t="s">
        <v>136</v>
      </c>
      <c r="F60" s="156" t="s">
        <v>253</v>
      </c>
      <c r="G60" s="156">
        <v>23542365</v>
      </c>
      <c r="H60" s="154">
        <v>0</v>
      </c>
      <c r="I60" s="154">
        <v>0</v>
      </c>
      <c r="J60" s="157">
        <v>23542365</v>
      </c>
      <c r="K60" s="157" t="s">
        <v>254</v>
      </c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</row>
    <row r="61" spans="1:41">
      <c r="A61" s="158" t="s">
        <v>121</v>
      </c>
      <c r="B61" s="159">
        <v>5643</v>
      </c>
      <c r="C61" s="160" t="s">
        <v>255</v>
      </c>
      <c r="D61" s="148">
        <v>14231339</v>
      </c>
      <c r="E61" s="161" t="s">
        <v>141</v>
      </c>
      <c r="F61" s="162" t="s">
        <v>256</v>
      </c>
      <c r="G61" s="162">
        <v>27000000</v>
      </c>
      <c r="H61" s="148">
        <v>0</v>
      </c>
      <c r="I61" s="148">
        <v>0</v>
      </c>
      <c r="J61" s="150">
        <v>27000000</v>
      </c>
      <c r="K61" s="150" t="s">
        <v>257</v>
      </c>
    </row>
    <row r="62" spans="1:41">
      <c r="A62" s="853" t="s">
        <v>258</v>
      </c>
      <c r="B62" s="854"/>
      <c r="C62" s="854"/>
      <c r="D62" s="854"/>
      <c r="E62" s="854"/>
      <c r="F62" s="855"/>
      <c r="G62" s="163">
        <f>SUM(G8:G61)</f>
        <v>7580894589</v>
      </c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</row>
    <row r="64" spans="1:41">
      <c r="A64" s="164" t="s">
        <v>259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</row>
    <row r="65" spans="1:27">
      <c r="A65" s="166" t="s">
        <v>260</v>
      </c>
      <c r="B65" s="167" t="s">
        <v>261</v>
      </c>
      <c r="C65" s="167" t="s">
        <v>262</v>
      </c>
      <c r="D65" s="168" t="s">
        <v>263</v>
      </c>
      <c r="E65" s="169" t="s">
        <v>264</v>
      </c>
      <c r="F65" s="168" t="s">
        <v>265</v>
      </c>
      <c r="G65" s="168" t="s">
        <v>266</v>
      </c>
      <c r="H65" s="167" t="s">
        <v>267</v>
      </c>
      <c r="I65" s="167" t="s">
        <v>268</v>
      </c>
      <c r="J65" s="168" t="s">
        <v>269</v>
      </c>
      <c r="K65" s="168" t="s">
        <v>270</v>
      </c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</row>
    <row r="66" spans="1:27">
      <c r="A66" s="856" t="s">
        <v>271</v>
      </c>
      <c r="B66" s="856"/>
      <c r="C66" s="856"/>
      <c r="D66" s="856"/>
      <c r="E66" s="856"/>
      <c r="F66" s="856"/>
      <c r="G66" s="856"/>
      <c r="H66" s="856"/>
      <c r="I66" s="856"/>
      <c r="J66" s="856"/>
      <c r="K66" s="856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</row>
    <row r="67" spans="1:27">
      <c r="A67" s="171" t="s">
        <v>121</v>
      </c>
      <c r="B67" s="172">
        <v>160</v>
      </c>
      <c r="C67" s="173" t="s">
        <v>272</v>
      </c>
      <c r="D67" s="170">
        <v>830095213</v>
      </c>
      <c r="E67" s="174" t="s">
        <v>273</v>
      </c>
      <c r="F67" s="175" t="s">
        <v>274</v>
      </c>
      <c r="G67" s="175">
        <v>30000000</v>
      </c>
      <c r="H67" s="170">
        <v>30000000</v>
      </c>
      <c r="I67" s="170">
        <v>0</v>
      </c>
      <c r="J67" s="176">
        <v>0</v>
      </c>
      <c r="K67" s="176" t="s">
        <v>275</v>
      </c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</row>
    <row r="68" spans="1:27">
      <c r="A68" s="171" t="s">
        <v>121</v>
      </c>
      <c r="B68" s="172">
        <v>2816</v>
      </c>
      <c r="C68" s="173" t="s">
        <v>276</v>
      </c>
      <c r="D68" s="170">
        <v>830095213</v>
      </c>
      <c r="E68" s="174" t="s">
        <v>273</v>
      </c>
      <c r="F68" s="175" t="s">
        <v>274</v>
      </c>
      <c r="G68" s="175">
        <v>30000000</v>
      </c>
      <c r="H68" s="170">
        <v>30000000</v>
      </c>
      <c r="I68" s="170">
        <v>0</v>
      </c>
      <c r="J68" s="176">
        <v>0</v>
      </c>
      <c r="K68" s="176" t="s">
        <v>277</v>
      </c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</row>
    <row r="69" spans="1:27">
      <c r="A69" s="171" t="s">
        <v>121</v>
      </c>
      <c r="B69" s="172">
        <v>3468</v>
      </c>
      <c r="C69" s="173" t="s">
        <v>278</v>
      </c>
      <c r="D69" s="170">
        <v>830095213</v>
      </c>
      <c r="E69" s="174" t="s">
        <v>273</v>
      </c>
      <c r="F69" s="175" t="s">
        <v>274</v>
      </c>
      <c r="G69" s="175">
        <v>15000000</v>
      </c>
      <c r="H69" s="170">
        <v>15000000</v>
      </c>
      <c r="I69" s="170">
        <v>0</v>
      </c>
      <c r="J69" s="176">
        <v>0</v>
      </c>
      <c r="K69" s="176" t="s">
        <v>279</v>
      </c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</row>
    <row r="70" spans="1:27">
      <c r="A70" s="171" t="s">
        <v>121</v>
      </c>
      <c r="B70" s="172">
        <v>3831</v>
      </c>
      <c r="C70" s="173" t="s">
        <v>280</v>
      </c>
      <c r="D70" s="170">
        <v>830095213</v>
      </c>
      <c r="E70" s="174" t="s">
        <v>273</v>
      </c>
      <c r="F70" s="175" t="s">
        <v>274</v>
      </c>
      <c r="G70" s="175">
        <v>28152675</v>
      </c>
      <c r="H70" s="170">
        <v>16077133</v>
      </c>
      <c r="I70" s="170">
        <v>12075542</v>
      </c>
      <c r="J70" s="176">
        <v>0</v>
      </c>
      <c r="K70" s="176" t="s">
        <v>281</v>
      </c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</row>
    <row r="71" spans="1:27">
      <c r="A71" s="171" t="s">
        <v>121</v>
      </c>
      <c r="B71" s="172">
        <v>4184</v>
      </c>
      <c r="C71" s="173" t="s">
        <v>282</v>
      </c>
      <c r="D71" s="170">
        <v>830095213</v>
      </c>
      <c r="E71" s="174" t="s">
        <v>273</v>
      </c>
      <c r="F71" s="175" t="s">
        <v>283</v>
      </c>
      <c r="G71" s="175">
        <v>147560000</v>
      </c>
      <c r="H71" s="170">
        <v>85861953</v>
      </c>
      <c r="I71" s="170">
        <v>0</v>
      </c>
      <c r="J71" s="176">
        <v>61698047</v>
      </c>
      <c r="K71" s="176" t="s">
        <v>284</v>
      </c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</row>
    <row r="72" spans="1:27">
      <c r="A72" s="177"/>
      <c r="B72" s="170"/>
      <c r="C72" s="857" t="s">
        <v>258</v>
      </c>
      <c r="D72" s="857"/>
      <c r="E72" s="857"/>
      <c r="F72" s="170"/>
      <c r="G72" s="178">
        <f>SUM(G67:G71)</f>
        <v>250712675</v>
      </c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</row>
    <row r="74" spans="1:27">
      <c r="A74" s="842" t="s">
        <v>285</v>
      </c>
      <c r="B74" s="843"/>
      <c r="C74" s="843"/>
      <c r="D74" s="843"/>
      <c r="E74" s="843"/>
      <c r="F74" s="843"/>
      <c r="G74" s="843"/>
      <c r="H74" s="843"/>
      <c r="I74" s="843"/>
      <c r="J74" s="843"/>
      <c r="K74" s="843"/>
      <c r="L74" s="843"/>
      <c r="M74" s="843"/>
      <c r="N74" s="843"/>
      <c r="O74" s="843"/>
      <c r="P74" s="843"/>
      <c r="Q74" s="843"/>
      <c r="R74" s="843"/>
      <c r="S74" s="843"/>
      <c r="T74" s="843"/>
      <c r="U74" s="843"/>
      <c r="V74" s="843"/>
      <c r="W74" s="843"/>
      <c r="X74" s="843"/>
      <c r="Y74" s="843"/>
      <c r="Z74" s="843"/>
      <c r="AA74" s="844"/>
    </row>
    <row r="75" spans="1:27">
      <c r="A75" s="166" t="s">
        <v>260</v>
      </c>
      <c r="B75" s="167" t="s">
        <v>261</v>
      </c>
      <c r="C75" s="167" t="s">
        <v>262</v>
      </c>
      <c r="D75" s="168" t="s">
        <v>263</v>
      </c>
      <c r="E75" s="169" t="s">
        <v>264</v>
      </c>
      <c r="F75" s="168" t="s">
        <v>265</v>
      </c>
      <c r="G75" s="168" t="s">
        <v>266</v>
      </c>
      <c r="H75" s="167" t="s">
        <v>267</v>
      </c>
      <c r="I75" s="167" t="s">
        <v>268</v>
      </c>
      <c r="J75" s="168" t="s">
        <v>269</v>
      </c>
      <c r="K75" s="168" t="s">
        <v>270</v>
      </c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</row>
    <row r="76" spans="1:27">
      <c r="A76" s="171" t="s">
        <v>121</v>
      </c>
      <c r="B76" s="172">
        <v>311</v>
      </c>
      <c r="C76" s="173" t="s">
        <v>286</v>
      </c>
      <c r="D76" s="170">
        <v>900789555</v>
      </c>
      <c r="E76" s="174" t="s">
        <v>287</v>
      </c>
      <c r="F76" s="175" t="s">
        <v>288</v>
      </c>
      <c r="G76" s="175">
        <v>19776307</v>
      </c>
      <c r="H76" s="170">
        <v>19776037</v>
      </c>
      <c r="I76" s="170">
        <v>270</v>
      </c>
      <c r="J76" s="176">
        <v>0</v>
      </c>
      <c r="K76" s="176" t="s">
        <v>289</v>
      </c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</row>
    <row r="77" spans="1:27">
      <c r="A77" s="171" t="s">
        <v>121</v>
      </c>
      <c r="B77" s="172">
        <v>311</v>
      </c>
      <c r="C77" s="173" t="s">
        <v>286</v>
      </c>
      <c r="D77" s="170">
        <v>900789555</v>
      </c>
      <c r="E77" s="177" t="s">
        <v>287</v>
      </c>
      <c r="F77" s="179" t="s">
        <v>288</v>
      </c>
      <c r="G77" s="180">
        <v>56320000</v>
      </c>
      <c r="H77" s="170">
        <v>56320000</v>
      </c>
      <c r="I77" s="170">
        <v>0</v>
      </c>
      <c r="J77" s="170">
        <v>0</v>
      </c>
      <c r="K77" s="170" t="s">
        <v>289</v>
      </c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</row>
    <row r="78" spans="1:27">
      <c r="A78" s="171" t="s">
        <v>121</v>
      </c>
      <c r="B78" s="172">
        <v>2640</v>
      </c>
      <c r="C78" s="173" t="s">
        <v>290</v>
      </c>
      <c r="D78" s="170">
        <v>900789555</v>
      </c>
      <c r="E78" s="174" t="s">
        <v>287</v>
      </c>
      <c r="F78" s="175" t="s">
        <v>291</v>
      </c>
      <c r="G78" s="175">
        <v>144000</v>
      </c>
      <c r="H78" s="170">
        <v>0</v>
      </c>
      <c r="I78" s="170">
        <v>0</v>
      </c>
      <c r="J78" s="176">
        <v>144000</v>
      </c>
      <c r="K78" s="176" t="s">
        <v>292</v>
      </c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</row>
    <row r="79" spans="1:27">
      <c r="A79" s="171" t="s">
        <v>121</v>
      </c>
      <c r="B79" s="172">
        <v>2640</v>
      </c>
      <c r="C79" s="173" t="s">
        <v>290</v>
      </c>
      <c r="D79" s="170">
        <v>900789555</v>
      </c>
      <c r="E79" s="174" t="s">
        <v>287</v>
      </c>
      <c r="F79" s="175" t="s">
        <v>291</v>
      </c>
      <c r="G79" s="175">
        <v>205000</v>
      </c>
      <c r="H79" s="170">
        <v>0</v>
      </c>
      <c r="I79" s="170">
        <v>0</v>
      </c>
      <c r="J79" s="176">
        <v>205000</v>
      </c>
      <c r="K79" s="176" t="s">
        <v>292</v>
      </c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</row>
    <row r="80" spans="1:27">
      <c r="A80" s="171" t="s">
        <v>121</v>
      </c>
      <c r="B80" s="172">
        <v>2640</v>
      </c>
      <c r="C80" s="173" t="s">
        <v>290</v>
      </c>
      <c r="D80" s="170">
        <v>900789555</v>
      </c>
      <c r="E80" s="174" t="s">
        <v>287</v>
      </c>
      <c r="F80" s="175" t="s">
        <v>291</v>
      </c>
      <c r="G80" s="175">
        <v>225000</v>
      </c>
      <c r="H80" s="170">
        <v>0</v>
      </c>
      <c r="I80" s="170">
        <v>0</v>
      </c>
      <c r="J80" s="176">
        <v>225000</v>
      </c>
      <c r="K80" s="176" t="s">
        <v>292</v>
      </c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</row>
    <row r="81" spans="1:27">
      <c r="A81" s="171" t="s">
        <v>121</v>
      </c>
      <c r="B81" s="172">
        <v>2640</v>
      </c>
      <c r="C81" s="173" t="s">
        <v>290</v>
      </c>
      <c r="D81" s="170">
        <v>900789555</v>
      </c>
      <c r="E81" s="174" t="s">
        <v>287</v>
      </c>
      <c r="F81" s="175" t="s">
        <v>291</v>
      </c>
      <c r="G81" s="175">
        <v>420000</v>
      </c>
      <c r="H81" s="170">
        <v>0</v>
      </c>
      <c r="I81" s="170">
        <v>0</v>
      </c>
      <c r="J81" s="176">
        <v>420000</v>
      </c>
      <c r="K81" s="176" t="s">
        <v>292</v>
      </c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</row>
    <row r="82" spans="1:27">
      <c r="A82" s="171" t="s">
        <v>121</v>
      </c>
      <c r="B82" s="172">
        <v>2640</v>
      </c>
      <c r="C82" s="173" t="s">
        <v>290</v>
      </c>
      <c r="D82" s="170">
        <v>900789555</v>
      </c>
      <c r="E82" s="174" t="s">
        <v>287</v>
      </c>
      <c r="F82" s="175" t="s">
        <v>291</v>
      </c>
      <c r="G82" s="175">
        <v>430000</v>
      </c>
      <c r="H82" s="170">
        <v>0</v>
      </c>
      <c r="I82" s="170">
        <v>0</v>
      </c>
      <c r="J82" s="176">
        <v>430000</v>
      </c>
      <c r="K82" s="176" t="s">
        <v>292</v>
      </c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</row>
    <row r="83" spans="1:27">
      <c r="A83" s="171" t="s">
        <v>121</v>
      </c>
      <c r="B83" s="172">
        <v>2640</v>
      </c>
      <c r="C83" s="173" t="s">
        <v>290</v>
      </c>
      <c r="D83" s="170">
        <v>900789555</v>
      </c>
      <c r="E83" s="174" t="s">
        <v>287</v>
      </c>
      <c r="F83" s="175" t="s">
        <v>291</v>
      </c>
      <c r="G83" s="175">
        <v>525000</v>
      </c>
      <c r="H83" s="170">
        <v>0</v>
      </c>
      <c r="I83" s="170">
        <v>0</v>
      </c>
      <c r="J83" s="176">
        <v>525000</v>
      </c>
      <c r="K83" s="176" t="s">
        <v>292</v>
      </c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</row>
    <row r="84" spans="1:27">
      <c r="A84" s="171" t="s">
        <v>121</v>
      </c>
      <c r="B84" s="172">
        <v>2640</v>
      </c>
      <c r="C84" s="173" t="s">
        <v>290</v>
      </c>
      <c r="D84" s="170">
        <v>900789555</v>
      </c>
      <c r="E84" s="174" t="s">
        <v>287</v>
      </c>
      <c r="F84" s="175" t="s">
        <v>291</v>
      </c>
      <c r="G84" s="175">
        <v>590000</v>
      </c>
      <c r="H84" s="170">
        <v>0</v>
      </c>
      <c r="I84" s="170">
        <v>0</v>
      </c>
      <c r="J84" s="176">
        <v>590000</v>
      </c>
      <c r="K84" s="176" t="s">
        <v>292</v>
      </c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</row>
    <row r="85" spans="1:27">
      <c r="A85" s="171" t="s">
        <v>121</v>
      </c>
      <c r="B85" s="172">
        <v>2640</v>
      </c>
      <c r="C85" s="173" t="s">
        <v>290</v>
      </c>
      <c r="D85" s="170">
        <v>900789555</v>
      </c>
      <c r="E85" s="174" t="s">
        <v>287</v>
      </c>
      <c r="F85" s="175" t="s">
        <v>291</v>
      </c>
      <c r="G85" s="175">
        <v>2195000</v>
      </c>
      <c r="H85" s="170">
        <v>0</v>
      </c>
      <c r="I85" s="170">
        <v>0</v>
      </c>
      <c r="J85" s="176">
        <v>2195000</v>
      </c>
      <c r="K85" s="176" t="s">
        <v>292</v>
      </c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</row>
    <row r="86" spans="1:27">
      <c r="A86" s="171" t="s">
        <v>121</v>
      </c>
      <c r="B86" s="172">
        <v>2640</v>
      </c>
      <c r="C86" s="173" t="s">
        <v>290</v>
      </c>
      <c r="D86" s="170">
        <v>900789555</v>
      </c>
      <c r="E86" s="174" t="s">
        <v>287</v>
      </c>
      <c r="F86" s="175" t="s">
        <v>291</v>
      </c>
      <c r="G86" s="175">
        <v>18750000</v>
      </c>
      <c r="H86" s="170">
        <v>0</v>
      </c>
      <c r="I86" s="170">
        <v>0</v>
      </c>
      <c r="J86" s="176">
        <v>18750000</v>
      </c>
      <c r="K86" s="176" t="s">
        <v>292</v>
      </c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</row>
    <row r="87" spans="1:27">
      <c r="A87" s="171" t="s">
        <v>121</v>
      </c>
      <c r="B87" s="172">
        <v>2640</v>
      </c>
      <c r="C87" s="173" t="s">
        <v>290</v>
      </c>
      <c r="D87" s="170">
        <v>900789555</v>
      </c>
      <c r="E87" s="174" t="s">
        <v>287</v>
      </c>
      <c r="F87" s="175" t="s">
        <v>291</v>
      </c>
      <c r="G87" s="175">
        <v>14400</v>
      </c>
      <c r="H87" s="170">
        <v>0</v>
      </c>
      <c r="I87" s="170">
        <v>0</v>
      </c>
      <c r="J87" s="176">
        <v>14400</v>
      </c>
      <c r="K87" s="176" t="s">
        <v>292</v>
      </c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</row>
    <row r="88" spans="1:27">
      <c r="A88" s="171" t="s">
        <v>121</v>
      </c>
      <c r="B88" s="172">
        <v>2640</v>
      </c>
      <c r="C88" s="173" t="s">
        <v>290</v>
      </c>
      <c r="D88" s="170">
        <v>900789555</v>
      </c>
      <c r="E88" s="174" t="s">
        <v>287</v>
      </c>
      <c r="F88" s="175" t="s">
        <v>291</v>
      </c>
      <c r="G88" s="175">
        <v>54500</v>
      </c>
      <c r="H88" s="170">
        <v>0</v>
      </c>
      <c r="I88" s="170">
        <v>0</v>
      </c>
      <c r="J88" s="176">
        <v>54500</v>
      </c>
      <c r="K88" s="176" t="s">
        <v>292</v>
      </c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</row>
    <row r="89" spans="1:27">
      <c r="A89" s="171" t="s">
        <v>121</v>
      </c>
      <c r="B89" s="172">
        <v>2640</v>
      </c>
      <c r="C89" s="173" t="s">
        <v>290</v>
      </c>
      <c r="D89" s="170">
        <v>900789555</v>
      </c>
      <c r="E89" s="174" t="s">
        <v>287</v>
      </c>
      <c r="F89" s="175" t="s">
        <v>291</v>
      </c>
      <c r="G89" s="175">
        <v>57600</v>
      </c>
      <c r="H89" s="170">
        <v>0</v>
      </c>
      <c r="I89" s="170">
        <v>0</v>
      </c>
      <c r="J89" s="176">
        <v>57600</v>
      </c>
      <c r="K89" s="176" t="s">
        <v>292</v>
      </c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</row>
    <row r="90" spans="1:27">
      <c r="A90" s="171" t="s">
        <v>121</v>
      </c>
      <c r="B90" s="172">
        <v>2640</v>
      </c>
      <c r="C90" s="173" t="s">
        <v>290</v>
      </c>
      <c r="D90" s="170">
        <v>900789555</v>
      </c>
      <c r="E90" s="174" t="s">
        <v>287</v>
      </c>
      <c r="F90" s="175" t="s">
        <v>291</v>
      </c>
      <c r="G90" s="175">
        <v>75000</v>
      </c>
      <c r="H90" s="170">
        <v>0</v>
      </c>
      <c r="I90" s="170">
        <v>0</v>
      </c>
      <c r="J90" s="176">
        <v>75000</v>
      </c>
      <c r="K90" s="176" t="s">
        <v>292</v>
      </c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</row>
    <row r="91" spans="1:27">
      <c r="A91" s="171" t="s">
        <v>121</v>
      </c>
      <c r="B91" s="172">
        <v>2640</v>
      </c>
      <c r="C91" s="173" t="s">
        <v>290</v>
      </c>
      <c r="D91" s="170">
        <v>900789555</v>
      </c>
      <c r="E91" s="174" t="s">
        <v>287</v>
      </c>
      <c r="F91" s="175" t="s">
        <v>291</v>
      </c>
      <c r="G91" s="175">
        <v>125000</v>
      </c>
      <c r="H91" s="170">
        <v>0</v>
      </c>
      <c r="I91" s="170">
        <v>0</v>
      </c>
      <c r="J91" s="176">
        <v>125000</v>
      </c>
      <c r="K91" s="176" t="s">
        <v>292</v>
      </c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</row>
    <row r="92" spans="1:27">
      <c r="A92" s="171" t="s">
        <v>121</v>
      </c>
      <c r="B92" s="172">
        <v>2640</v>
      </c>
      <c r="C92" s="173" t="s">
        <v>290</v>
      </c>
      <c r="D92" s="170">
        <v>900789555</v>
      </c>
      <c r="E92" s="174" t="s">
        <v>287</v>
      </c>
      <c r="F92" s="175" t="s">
        <v>291</v>
      </c>
      <c r="G92" s="175">
        <v>192000</v>
      </c>
      <c r="H92" s="170">
        <v>0</v>
      </c>
      <c r="I92" s="170">
        <v>0</v>
      </c>
      <c r="J92" s="176">
        <v>192000</v>
      </c>
      <c r="K92" s="176" t="s">
        <v>292</v>
      </c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</row>
    <row r="93" spans="1:27">
      <c r="A93" s="171" t="s">
        <v>121</v>
      </c>
      <c r="B93" s="172">
        <v>2640</v>
      </c>
      <c r="C93" s="173" t="s">
        <v>290</v>
      </c>
      <c r="D93" s="170">
        <v>900789555</v>
      </c>
      <c r="E93" s="174" t="s">
        <v>287</v>
      </c>
      <c r="F93" s="175" t="s">
        <v>291</v>
      </c>
      <c r="G93" s="175">
        <v>220000</v>
      </c>
      <c r="H93" s="170">
        <v>0</v>
      </c>
      <c r="I93" s="170">
        <v>0</v>
      </c>
      <c r="J93" s="176">
        <v>220000</v>
      </c>
      <c r="K93" s="176" t="s">
        <v>292</v>
      </c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</row>
    <row r="94" spans="1:27">
      <c r="A94" s="171" t="s">
        <v>121</v>
      </c>
      <c r="B94" s="172">
        <v>2640</v>
      </c>
      <c r="C94" s="173" t="s">
        <v>290</v>
      </c>
      <c r="D94" s="170">
        <v>900789555</v>
      </c>
      <c r="E94" s="174" t="s">
        <v>287</v>
      </c>
      <c r="F94" s="175" t="s">
        <v>291</v>
      </c>
      <c r="G94" s="175">
        <v>280000</v>
      </c>
      <c r="H94" s="170">
        <v>0</v>
      </c>
      <c r="I94" s="170">
        <v>0</v>
      </c>
      <c r="J94" s="176">
        <v>280000</v>
      </c>
      <c r="K94" s="176" t="s">
        <v>292</v>
      </c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</row>
    <row r="95" spans="1:27">
      <c r="A95" s="171" t="s">
        <v>121</v>
      </c>
      <c r="B95" s="172">
        <v>2640</v>
      </c>
      <c r="C95" s="173" t="s">
        <v>290</v>
      </c>
      <c r="D95" s="170">
        <v>900789555</v>
      </c>
      <c r="E95" s="174" t="s">
        <v>287</v>
      </c>
      <c r="F95" s="175" t="s">
        <v>291</v>
      </c>
      <c r="G95" s="175">
        <v>450000</v>
      </c>
      <c r="H95" s="170">
        <v>0</v>
      </c>
      <c r="I95" s="170">
        <v>0</v>
      </c>
      <c r="J95" s="176">
        <v>450000</v>
      </c>
      <c r="K95" s="176" t="s">
        <v>292</v>
      </c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</row>
    <row r="96" spans="1:27">
      <c r="A96" s="171" t="s">
        <v>121</v>
      </c>
      <c r="B96" s="172">
        <v>2640</v>
      </c>
      <c r="C96" s="173" t="s">
        <v>290</v>
      </c>
      <c r="D96" s="170">
        <v>900789555</v>
      </c>
      <c r="E96" s="174" t="s">
        <v>287</v>
      </c>
      <c r="F96" s="175" t="s">
        <v>291</v>
      </c>
      <c r="G96" s="175">
        <v>475200</v>
      </c>
      <c r="H96" s="170">
        <v>0</v>
      </c>
      <c r="I96" s="170">
        <v>0</v>
      </c>
      <c r="J96" s="176">
        <v>475200</v>
      </c>
      <c r="K96" s="176" t="s">
        <v>292</v>
      </c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</row>
    <row r="97" spans="1:27">
      <c r="A97" s="171" t="s">
        <v>121</v>
      </c>
      <c r="B97" s="172">
        <v>2640</v>
      </c>
      <c r="C97" s="173" t="s">
        <v>290</v>
      </c>
      <c r="D97" s="170">
        <v>900789555</v>
      </c>
      <c r="E97" s="174" t="s">
        <v>287</v>
      </c>
      <c r="F97" s="175" t="s">
        <v>291</v>
      </c>
      <c r="G97" s="175">
        <v>491400</v>
      </c>
      <c r="H97" s="170">
        <v>0</v>
      </c>
      <c r="I97" s="170">
        <v>0</v>
      </c>
      <c r="J97" s="176">
        <v>491400</v>
      </c>
      <c r="K97" s="176" t="s">
        <v>292</v>
      </c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</row>
    <row r="98" spans="1:27">
      <c r="A98" s="171" t="s">
        <v>121</v>
      </c>
      <c r="B98" s="172">
        <v>2640</v>
      </c>
      <c r="C98" s="173" t="s">
        <v>290</v>
      </c>
      <c r="D98" s="170">
        <v>900789555</v>
      </c>
      <c r="E98" s="174" t="s">
        <v>287</v>
      </c>
      <c r="F98" s="175" t="s">
        <v>291</v>
      </c>
      <c r="G98" s="175">
        <v>510000</v>
      </c>
      <c r="H98" s="170">
        <v>0</v>
      </c>
      <c r="I98" s="170">
        <v>0</v>
      </c>
      <c r="J98" s="176">
        <v>510000</v>
      </c>
      <c r="K98" s="176" t="s">
        <v>292</v>
      </c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</row>
    <row r="99" spans="1:27">
      <c r="A99" s="171" t="s">
        <v>121</v>
      </c>
      <c r="B99" s="172">
        <v>2640</v>
      </c>
      <c r="C99" s="173" t="s">
        <v>290</v>
      </c>
      <c r="D99" s="170">
        <v>900789555</v>
      </c>
      <c r="E99" s="174" t="s">
        <v>287</v>
      </c>
      <c r="F99" s="175" t="s">
        <v>291</v>
      </c>
      <c r="G99" s="175">
        <v>544500</v>
      </c>
      <c r="H99" s="170">
        <v>0</v>
      </c>
      <c r="I99" s="170">
        <v>0</v>
      </c>
      <c r="J99" s="176">
        <v>544500</v>
      </c>
      <c r="K99" s="176" t="s">
        <v>292</v>
      </c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</row>
    <row r="100" spans="1:27">
      <c r="A100" s="171" t="s">
        <v>121</v>
      </c>
      <c r="B100" s="172">
        <v>2640</v>
      </c>
      <c r="C100" s="173" t="s">
        <v>290</v>
      </c>
      <c r="D100" s="170">
        <v>900789555</v>
      </c>
      <c r="E100" s="174" t="s">
        <v>287</v>
      </c>
      <c r="F100" s="175" t="s">
        <v>291</v>
      </c>
      <c r="G100" s="175">
        <v>580000</v>
      </c>
      <c r="H100" s="170">
        <v>0</v>
      </c>
      <c r="I100" s="170">
        <v>0</v>
      </c>
      <c r="J100" s="176">
        <v>580000</v>
      </c>
      <c r="K100" s="176" t="s">
        <v>292</v>
      </c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</row>
    <row r="101" spans="1:27">
      <c r="A101" s="171" t="s">
        <v>121</v>
      </c>
      <c r="B101" s="172">
        <v>2640</v>
      </c>
      <c r="C101" s="173" t="s">
        <v>290</v>
      </c>
      <c r="D101" s="170">
        <v>900789555</v>
      </c>
      <c r="E101" s="174" t="s">
        <v>287</v>
      </c>
      <c r="F101" s="175" t="s">
        <v>291</v>
      </c>
      <c r="G101" s="175">
        <v>616000</v>
      </c>
      <c r="H101" s="170">
        <v>0</v>
      </c>
      <c r="I101" s="170">
        <v>0</v>
      </c>
      <c r="J101" s="176">
        <v>616000</v>
      </c>
      <c r="K101" s="176" t="s">
        <v>292</v>
      </c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</row>
    <row r="102" spans="1:27">
      <c r="A102" s="171" t="s">
        <v>121</v>
      </c>
      <c r="B102" s="172">
        <v>2640</v>
      </c>
      <c r="C102" s="173" t="s">
        <v>290</v>
      </c>
      <c r="D102" s="170">
        <v>900789555</v>
      </c>
      <c r="E102" s="174" t="s">
        <v>287</v>
      </c>
      <c r="F102" s="175" t="s">
        <v>291</v>
      </c>
      <c r="G102" s="175">
        <v>690000</v>
      </c>
      <c r="H102" s="170">
        <v>0</v>
      </c>
      <c r="I102" s="170">
        <v>0</v>
      </c>
      <c r="J102" s="176">
        <v>690000</v>
      </c>
      <c r="K102" s="176" t="s">
        <v>292</v>
      </c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</row>
    <row r="103" spans="1:27">
      <c r="A103" s="171" t="s">
        <v>121</v>
      </c>
      <c r="B103" s="172">
        <v>2640</v>
      </c>
      <c r="C103" s="173" t="s">
        <v>290</v>
      </c>
      <c r="D103" s="170">
        <v>900789555</v>
      </c>
      <c r="E103" s="174" t="s">
        <v>287</v>
      </c>
      <c r="F103" s="175" t="s">
        <v>291</v>
      </c>
      <c r="G103" s="175">
        <v>724800</v>
      </c>
      <c r="H103" s="170">
        <v>0</v>
      </c>
      <c r="I103" s="170">
        <v>0</v>
      </c>
      <c r="J103" s="176">
        <v>724800</v>
      </c>
      <c r="K103" s="176" t="s">
        <v>292</v>
      </c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</row>
    <row r="104" spans="1:27">
      <c r="A104" s="171" t="s">
        <v>121</v>
      </c>
      <c r="B104" s="172">
        <v>2640</v>
      </c>
      <c r="C104" s="173" t="s">
        <v>290</v>
      </c>
      <c r="D104" s="170">
        <v>900789555</v>
      </c>
      <c r="E104" s="174" t="s">
        <v>287</v>
      </c>
      <c r="F104" s="175" t="s">
        <v>291</v>
      </c>
      <c r="G104" s="175">
        <v>814500</v>
      </c>
      <c r="H104" s="170">
        <v>0</v>
      </c>
      <c r="I104" s="170">
        <v>0</v>
      </c>
      <c r="J104" s="176">
        <v>814500</v>
      </c>
      <c r="K104" s="176" t="s">
        <v>292</v>
      </c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</row>
    <row r="105" spans="1:27">
      <c r="A105" s="171" t="s">
        <v>121</v>
      </c>
      <c r="B105" s="172">
        <v>2640</v>
      </c>
      <c r="C105" s="173" t="s">
        <v>290</v>
      </c>
      <c r="D105" s="170">
        <v>900789555</v>
      </c>
      <c r="E105" s="174" t="s">
        <v>287</v>
      </c>
      <c r="F105" s="175" t="s">
        <v>291</v>
      </c>
      <c r="G105" s="175">
        <v>852000</v>
      </c>
      <c r="H105" s="170">
        <v>0</v>
      </c>
      <c r="I105" s="170">
        <v>0</v>
      </c>
      <c r="J105" s="176">
        <v>852000</v>
      </c>
      <c r="K105" s="176" t="s">
        <v>292</v>
      </c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</row>
    <row r="106" spans="1:27">
      <c r="A106" s="171" t="s">
        <v>121</v>
      </c>
      <c r="B106" s="172">
        <v>2640</v>
      </c>
      <c r="C106" s="173" t="s">
        <v>290</v>
      </c>
      <c r="D106" s="170">
        <v>900789555</v>
      </c>
      <c r="E106" s="174" t="s">
        <v>287</v>
      </c>
      <c r="F106" s="175" t="s">
        <v>291</v>
      </c>
      <c r="G106" s="175">
        <v>868000</v>
      </c>
      <c r="H106" s="170">
        <v>0</v>
      </c>
      <c r="I106" s="170">
        <v>0</v>
      </c>
      <c r="J106" s="176">
        <v>868000</v>
      </c>
      <c r="K106" s="176" t="s">
        <v>292</v>
      </c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</row>
    <row r="107" spans="1:27">
      <c r="A107" s="171" t="s">
        <v>121</v>
      </c>
      <c r="B107" s="172">
        <v>2640</v>
      </c>
      <c r="C107" s="173" t="s">
        <v>290</v>
      </c>
      <c r="D107" s="170">
        <v>900789555</v>
      </c>
      <c r="E107" s="174" t="s">
        <v>287</v>
      </c>
      <c r="F107" s="175" t="s">
        <v>291</v>
      </c>
      <c r="G107" s="175">
        <v>1005000</v>
      </c>
      <c r="H107" s="170">
        <v>0</v>
      </c>
      <c r="I107" s="170">
        <v>0</v>
      </c>
      <c r="J107" s="176">
        <v>1005000</v>
      </c>
      <c r="K107" s="176" t="s">
        <v>292</v>
      </c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</row>
    <row r="108" spans="1:27">
      <c r="A108" s="171" t="s">
        <v>121</v>
      </c>
      <c r="B108" s="172">
        <v>2640</v>
      </c>
      <c r="C108" s="173" t="s">
        <v>290</v>
      </c>
      <c r="D108" s="170">
        <v>900789555</v>
      </c>
      <c r="E108" s="174" t="s">
        <v>287</v>
      </c>
      <c r="F108" s="175" t="s">
        <v>291</v>
      </c>
      <c r="G108" s="175">
        <v>1140000</v>
      </c>
      <c r="H108" s="170">
        <v>0</v>
      </c>
      <c r="I108" s="170">
        <v>0</v>
      </c>
      <c r="J108" s="176">
        <v>1140000</v>
      </c>
      <c r="K108" s="176" t="s">
        <v>292</v>
      </c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</row>
    <row r="109" spans="1:27">
      <c r="A109" s="171" t="s">
        <v>121</v>
      </c>
      <c r="B109" s="172">
        <v>2640</v>
      </c>
      <c r="C109" s="173" t="s">
        <v>290</v>
      </c>
      <c r="D109" s="170">
        <v>900789555</v>
      </c>
      <c r="E109" s="174" t="s">
        <v>287</v>
      </c>
      <c r="F109" s="175" t="s">
        <v>291</v>
      </c>
      <c r="G109" s="175">
        <v>1200000</v>
      </c>
      <c r="H109" s="170">
        <v>0</v>
      </c>
      <c r="I109" s="170">
        <v>0</v>
      </c>
      <c r="J109" s="176">
        <v>1200000</v>
      </c>
      <c r="K109" s="176" t="s">
        <v>292</v>
      </c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</row>
    <row r="110" spans="1:27">
      <c r="A110" s="171" t="s">
        <v>121</v>
      </c>
      <c r="B110" s="172">
        <v>2640</v>
      </c>
      <c r="C110" s="173" t="s">
        <v>290</v>
      </c>
      <c r="D110" s="170">
        <v>900789555</v>
      </c>
      <c r="E110" s="174" t="s">
        <v>287</v>
      </c>
      <c r="F110" s="175" t="s">
        <v>291</v>
      </c>
      <c r="G110" s="175">
        <v>1275000</v>
      </c>
      <c r="H110" s="170">
        <v>0</v>
      </c>
      <c r="I110" s="170">
        <v>0</v>
      </c>
      <c r="J110" s="176">
        <v>1275000</v>
      </c>
      <c r="K110" s="176" t="s">
        <v>292</v>
      </c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</row>
    <row r="111" spans="1:27">
      <c r="A111" s="171" t="s">
        <v>121</v>
      </c>
      <c r="B111" s="172">
        <v>2640</v>
      </c>
      <c r="C111" s="173" t="s">
        <v>290</v>
      </c>
      <c r="D111" s="170">
        <v>900789555</v>
      </c>
      <c r="E111" s="174" t="s">
        <v>287</v>
      </c>
      <c r="F111" s="175" t="s">
        <v>291</v>
      </c>
      <c r="G111" s="175">
        <v>1296000</v>
      </c>
      <c r="H111" s="170">
        <v>0</v>
      </c>
      <c r="I111" s="170">
        <v>0</v>
      </c>
      <c r="J111" s="176">
        <v>1296000</v>
      </c>
      <c r="K111" s="176" t="s">
        <v>292</v>
      </c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</row>
    <row r="112" spans="1:27">
      <c r="A112" s="171" t="s">
        <v>121</v>
      </c>
      <c r="B112" s="172">
        <v>2640</v>
      </c>
      <c r="C112" s="173" t="s">
        <v>290</v>
      </c>
      <c r="D112" s="170">
        <v>900789555</v>
      </c>
      <c r="E112" s="174" t="s">
        <v>287</v>
      </c>
      <c r="F112" s="175" t="s">
        <v>291</v>
      </c>
      <c r="G112" s="175">
        <v>1396000</v>
      </c>
      <c r="H112" s="170">
        <v>0</v>
      </c>
      <c r="I112" s="170">
        <v>0</v>
      </c>
      <c r="J112" s="176">
        <v>1396000</v>
      </c>
      <c r="K112" s="176" t="s">
        <v>292</v>
      </c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</row>
    <row r="113" spans="1:27">
      <c r="A113" s="171" t="s">
        <v>121</v>
      </c>
      <c r="B113" s="172">
        <v>2640</v>
      </c>
      <c r="C113" s="173" t="s">
        <v>290</v>
      </c>
      <c r="D113" s="170">
        <v>900789555</v>
      </c>
      <c r="E113" s="174" t="s">
        <v>287</v>
      </c>
      <c r="F113" s="175" t="s">
        <v>291</v>
      </c>
      <c r="G113" s="175">
        <v>1500000</v>
      </c>
      <c r="H113" s="170">
        <v>0</v>
      </c>
      <c r="I113" s="170">
        <v>0</v>
      </c>
      <c r="J113" s="176">
        <v>1500000</v>
      </c>
      <c r="K113" s="176" t="s">
        <v>292</v>
      </c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</row>
    <row r="114" spans="1:27">
      <c r="A114" s="171" t="s">
        <v>121</v>
      </c>
      <c r="B114" s="172">
        <v>2640</v>
      </c>
      <c r="C114" s="173" t="s">
        <v>290</v>
      </c>
      <c r="D114" s="170">
        <v>900789555</v>
      </c>
      <c r="E114" s="174" t="s">
        <v>287</v>
      </c>
      <c r="F114" s="175" t="s">
        <v>291</v>
      </c>
      <c r="G114" s="175">
        <v>1545000</v>
      </c>
      <c r="H114" s="170">
        <v>0</v>
      </c>
      <c r="I114" s="170">
        <v>0</v>
      </c>
      <c r="J114" s="176">
        <v>1545000</v>
      </c>
      <c r="K114" s="176" t="s">
        <v>292</v>
      </c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</row>
    <row r="115" spans="1:27">
      <c r="A115" s="171" t="s">
        <v>121</v>
      </c>
      <c r="B115" s="172">
        <v>2640</v>
      </c>
      <c r="C115" s="173" t="s">
        <v>290</v>
      </c>
      <c r="D115" s="170">
        <v>900789555</v>
      </c>
      <c r="E115" s="174" t="s">
        <v>287</v>
      </c>
      <c r="F115" s="175" t="s">
        <v>291</v>
      </c>
      <c r="G115" s="175">
        <v>1600000</v>
      </c>
      <c r="H115" s="170">
        <v>0</v>
      </c>
      <c r="I115" s="170">
        <v>0</v>
      </c>
      <c r="J115" s="176">
        <v>1600000</v>
      </c>
      <c r="K115" s="176" t="s">
        <v>292</v>
      </c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</row>
    <row r="116" spans="1:27">
      <c r="A116" s="171" t="s">
        <v>121</v>
      </c>
      <c r="B116" s="172">
        <v>2640</v>
      </c>
      <c r="C116" s="173" t="s">
        <v>290</v>
      </c>
      <c r="D116" s="170">
        <v>900789555</v>
      </c>
      <c r="E116" s="174" t="s">
        <v>287</v>
      </c>
      <c r="F116" s="175" t="s">
        <v>291</v>
      </c>
      <c r="G116" s="175">
        <v>1625000</v>
      </c>
      <c r="H116" s="170">
        <v>0</v>
      </c>
      <c r="I116" s="170">
        <v>0</v>
      </c>
      <c r="J116" s="176">
        <v>1625000</v>
      </c>
      <c r="K116" s="176" t="s">
        <v>292</v>
      </c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</row>
    <row r="117" spans="1:27">
      <c r="A117" s="171" t="s">
        <v>121</v>
      </c>
      <c r="B117" s="172">
        <v>2640</v>
      </c>
      <c r="C117" s="173" t="s">
        <v>290</v>
      </c>
      <c r="D117" s="170">
        <v>900789555</v>
      </c>
      <c r="E117" s="174" t="s">
        <v>287</v>
      </c>
      <c r="F117" s="175" t="s">
        <v>291</v>
      </c>
      <c r="G117" s="175">
        <v>1920000</v>
      </c>
      <c r="H117" s="170">
        <v>0</v>
      </c>
      <c r="I117" s="170">
        <v>0</v>
      </c>
      <c r="J117" s="176">
        <v>1920000</v>
      </c>
      <c r="K117" s="176" t="s">
        <v>292</v>
      </c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</row>
    <row r="118" spans="1:27">
      <c r="A118" s="171" t="s">
        <v>121</v>
      </c>
      <c r="B118" s="172">
        <v>2640</v>
      </c>
      <c r="C118" s="173" t="s">
        <v>290</v>
      </c>
      <c r="D118" s="170">
        <v>900789555</v>
      </c>
      <c r="E118" s="174" t="s">
        <v>287</v>
      </c>
      <c r="F118" s="175" t="s">
        <v>291</v>
      </c>
      <c r="G118" s="175">
        <v>1940000</v>
      </c>
      <c r="H118" s="170">
        <v>0</v>
      </c>
      <c r="I118" s="170">
        <v>0</v>
      </c>
      <c r="J118" s="176">
        <v>1940000</v>
      </c>
      <c r="K118" s="176" t="s">
        <v>292</v>
      </c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</row>
    <row r="119" spans="1:27">
      <c r="A119" s="171" t="s">
        <v>121</v>
      </c>
      <c r="B119" s="172">
        <v>2640</v>
      </c>
      <c r="C119" s="173" t="s">
        <v>290</v>
      </c>
      <c r="D119" s="170">
        <v>900789555</v>
      </c>
      <c r="E119" s="174" t="s">
        <v>287</v>
      </c>
      <c r="F119" s="175" t="s">
        <v>291</v>
      </c>
      <c r="G119" s="175">
        <v>2050000</v>
      </c>
      <c r="H119" s="170">
        <v>0</v>
      </c>
      <c r="I119" s="170">
        <v>0</v>
      </c>
      <c r="J119" s="176">
        <v>2050000</v>
      </c>
      <c r="K119" s="176" t="s">
        <v>292</v>
      </c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</row>
    <row r="120" spans="1:27">
      <c r="A120" s="171" t="s">
        <v>121</v>
      </c>
      <c r="B120" s="172">
        <v>2640</v>
      </c>
      <c r="C120" s="173" t="s">
        <v>290</v>
      </c>
      <c r="D120" s="170">
        <v>900789555</v>
      </c>
      <c r="E120" s="174" t="s">
        <v>287</v>
      </c>
      <c r="F120" s="175" t="s">
        <v>291</v>
      </c>
      <c r="G120" s="175">
        <v>2925000</v>
      </c>
      <c r="H120" s="170">
        <v>0</v>
      </c>
      <c r="I120" s="170">
        <v>0</v>
      </c>
      <c r="J120" s="176">
        <v>2925000</v>
      </c>
      <c r="K120" s="176" t="s">
        <v>292</v>
      </c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</row>
    <row r="121" spans="1:27">
      <c r="A121" s="171" t="s">
        <v>121</v>
      </c>
      <c r="B121" s="172">
        <v>2640</v>
      </c>
      <c r="C121" s="173" t="s">
        <v>290</v>
      </c>
      <c r="D121" s="170">
        <v>900789555</v>
      </c>
      <c r="E121" s="174" t="s">
        <v>287</v>
      </c>
      <c r="F121" s="175" t="s">
        <v>291</v>
      </c>
      <c r="G121" s="175">
        <v>3060000</v>
      </c>
      <c r="H121" s="170">
        <v>0</v>
      </c>
      <c r="I121" s="170">
        <v>0</v>
      </c>
      <c r="J121" s="176">
        <v>3060000</v>
      </c>
      <c r="K121" s="176" t="s">
        <v>292</v>
      </c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</row>
    <row r="122" spans="1:27">
      <c r="A122" s="171" t="s">
        <v>121</v>
      </c>
      <c r="B122" s="172">
        <v>2640</v>
      </c>
      <c r="C122" s="173" t="s">
        <v>290</v>
      </c>
      <c r="D122" s="170">
        <v>900789555</v>
      </c>
      <c r="E122" s="174" t="s">
        <v>287</v>
      </c>
      <c r="F122" s="175" t="s">
        <v>291</v>
      </c>
      <c r="G122" s="175">
        <v>3352000</v>
      </c>
      <c r="H122" s="170">
        <v>0</v>
      </c>
      <c r="I122" s="170">
        <v>0</v>
      </c>
      <c r="J122" s="176">
        <v>3352000</v>
      </c>
      <c r="K122" s="176" t="s">
        <v>292</v>
      </c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</row>
    <row r="123" spans="1:27">
      <c r="A123" s="171" t="s">
        <v>121</v>
      </c>
      <c r="B123" s="172">
        <v>2640</v>
      </c>
      <c r="C123" s="173" t="s">
        <v>290</v>
      </c>
      <c r="D123" s="170">
        <v>900789555</v>
      </c>
      <c r="E123" s="174" t="s">
        <v>287</v>
      </c>
      <c r="F123" s="175" t="s">
        <v>291</v>
      </c>
      <c r="G123" s="175">
        <v>3554000</v>
      </c>
      <c r="H123" s="170">
        <v>0</v>
      </c>
      <c r="I123" s="170">
        <v>0</v>
      </c>
      <c r="J123" s="176">
        <v>3554000</v>
      </c>
      <c r="K123" s="176" t="s">
        <v>292</v>
      </c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</row>
    <row r="124" spans="1:27">
      <c r="A124" s="171" t="s">
        <v>121</v>
      </c>
      <c r="B124" s="172">
        <v>2640</v>
      </c>
      <c r="C124" s="173" t="s">
        <v>290</v>
      </c>
      <c r="D124" s="170">
        <v>900789555</v>
      </c>
      <c r="E124" s="174" t="s">
        <v>287</v>
      </c>
      <c r="F124" s="175" t="s">
        <v>291</v>
      </c>
      <c r="G124" s="175">
        <v>4925000</v>
      </c>
      <c r="H124" s="170">
        <v>0</v>
      </c>
      <c r="I124" s="170">
        <v>0</v>
      </c>
      <c r="J124" s="176">
        <v>4925000</v>
      </c>
      <c r="K124" s="176" t="s">
        <v>292</v>
      </c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</row>
    <row r="125" spans="1:27">
      <c r="A125" s="171" t="s">
        <v>121</v>
      </c>
      <c r="B125" s="172">
        <v>2640</v>
      </c>
      <c r="C125" s="173" t="s">
        <v>290</v>
      </c>
      <c r="D125" s="170">
        <v>900789555</v>
      </c>
      <c r="E125" s="174" t="s">
        <v>287</v>
      </c>
      <c r="F125" s="175" t="s">
        <v>291</v>
      </c>
      <c r="G125" s="175">
        <v>6590000</v>
      </c>
      <c r="H125" s="170">
        <v>0</v>
      </c>
      <c r="I125" s="170">
        <v>0</v>
      </c>
      <c r="J125" s="176">
        <v>6590000</v>
      </c>
      <c r="K125" s="176" t="s">
        <v>292</v>
      </c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</row>
    <row r="126" spans="1:27">
      <c r="A126" s="171" t="s">
        <v>121</v>
      </c>
      <c r="B126" s="172">
        <v>2640</v>
      </c>
      <c r="C126" s="173" t="s">
        <v>290</v>
      </c>
      <c r="D126" s="170">
        <v>900789555</v>
      </c>
      <c r="E126" s="174" t="s">
        <v>287</v>
      </c>
      <c r="F126" s="175" t="s">
        <v>291</v>
      </c>
      <c r="G126" s="175">
        <v>12957400</v>
      </c>
      <c r="H126" s="170">
        <v>0</v>
      </c>
      <c r="I126" s="170">
        <v>0</v>
      </c>
      <c r="J126" s="176">
        <v>12957400</v>
      </c>
      <c r="K126" s="176" t="s">
        <v>292</v>
      </c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</row>
    <row r="127" spans="1:27">
      <c r="A127" s="171" t="s">
        <v>121</v>
      </c>
      <c r="B127" s="172">
        <v>2640</v>
      </c>
      <c r="C127" s="173" t="s">
        <v>290</v>
      </c>
      <c r="D127" s="170">
        <v>900789555</v>
      </c>
      <c r="E127" s="174" t="s">
        <v>287</v>
      </c>
      <c r="F127" s="175" t="s">
        <v>291</v>
      </c>
      <c r="G127" s="175">
        <v>15480000</v>
      </c>
      <c r="H127" s="170">
        <v>0</v>
      </c>
      <c r="I127" s="170">
        <v>0</v>
      </c>
      <c r="J127" s="176">
        <v>15480000</v>
      </c>
      <c r="K127" s="176" t="s">
        <v>292</v>
      </c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</row>
    <row r="128" spans="1:27">
      <c r="A128" s="171" t="s">
        <v>121</v>
      </c>
      <c r="B128" s="172">
        <v>2640</v>
      </c>
      <c r="C128" s="173" t="s">
        <v>290</v>
      </c>
      <c r="D128" s="170">
        <v>900789555</v>
      </c>
      <c r="E128" s="174" t="s">
        <v>287</v>
      </c>
      <c r="F128" s="175" t="s">
        <v>291</v>
      </c>
      <c r="G128" s="175">
        <v>16500000</v>
      </c>
      <c r="H128" s="170">
        <v>0</v>
      </c>
      <c r="I128" s="170">
        <v>0</v>
      </c>
      <c r="J128" s="176">
        <v>16500000</v>
      </c>
      <c r="K128" s="176" t="s">
        <v>292</v>
      </c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</row>
    <row r="129" spans="1:27">
      <c r="A129" s="171" t="s">
        <v>121</v>
      </c>
      <c r="B129" s="172">
        <v>2640</v>
      </c>
      <c r="C129" s="173" t="s">
        <v>290</v>
      </c>
      <c r="D129" s="170">
        <v>900789555</v>
      </c>
      <c r="E129" s="174" t="s">
        <v>287</v>
      </c>
      <c r="F129" s="175" t="s">
        <v>291</v>
      </c>
      <c r="G129" s="175">
        <v>57200</v>
      </c>
      <c r="H129" s="170">
        <v>0</v>
      </c>
      <c r="I129" s="170">
        <v>0</v>
      </c>
      <c r="J129" s="176">
        <v>57200</v>
      </c>
      <c r="K129" s="176" t="s">
        <v>292</v>
      </c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</row>
    <row r="130" spans="1:27">
      <c r="A130" s="171" t="s">
        <v>121</v>
      </c>
      <c r="B130" s="172">
        <v>2640</v>
      </c>
      <c r="C130" s="173" t="s">
        <v>290</v>
      </c>
      <c r="D130" s="170">
        <v>900789555</v>
      </c>
      <c r="E130" s="174" t="s">
        <v>287</v>
      </c>
      <c r="F130" s="175" t="s">
        <v>291</v>
      </c>
      <c r="G130" s="175">
        <v>58800</v>
      </c>
      <c r="H130" s="170">
        <v>0</v>
      </c>
      <c r="I130" s="170">
        <v>0</v>
      </c>
      <c r="J130" s="176">
        <v>58800</v>
      </c>
      <c r="K130" s="176" t="s">
        <v>292</v>
      </c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</row>
    <row r="131" spans="1:27">
      <c r="A131" s="171" t="s">
        <v>121</v>
      </c>
      <c r="B131" s="172">
        <v>2640</v>
      </c>
      <c r="C131" s="173" t="s">
        <v>290</v>
      </c>
      <c r="D131" s="170">
        <v>900789555</v>
      </c>
      <c r="E131" s="174" t="s">
        <v>287</v>
      </c>
      <c r="F131" s="175" t="s">
        <v>291</v>
      </c>
      <c r="G131" s="175">
        <v>92000</v>
      </c>
      <c r="H131" s="170">
        <v>0</v>
      </c>
      <c r="I131" s="170">
        <v>0</v>
      </c>
      <c r="J131" s="176">
        <v>92000</v>
      </c>
      <c r="K131" s="176" t="s">
        <v>292</v>
      </c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</row>
    <row r="132" spans="1:27">
      <c r="A132" s="171" t="s">
        <v>121</v>
      </c>
      <c r="B132" s="172">
        <v>2640</v>
      </c>
      <c r="C132" s="173" t="s">
        <v>290</v>
      </c>
      <c r="D132" s="170">
        <v>900789555</v>
      </c>
      <c r="E132" s="174" t="s">
        <v>287</v>
      </c>
      <c r="F132" s="175" t="s">
        <v>291</v>
      </c>
      <c r="G132" s="175">
        <v>139200</v>
      </c>
      <c r="H132" s="170">
        <v>0</v>
      </c>
      <c r="I132" s="170">
        <v>0</v>
      </c>
      <c r="J132" s="176">
        <v>139200</v>
      </c>
      <c r="K132" s="176" t="s">
        <v>292</v>
      </c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</row>
    <row r="133" spans="1:27">
      <c r="A133" s="171" t="s">
        <v>121</v>
      </c>
      <c r="B133" s="172">
        <v>2640</v>
      </c>
      <c r="C133" s="173" t="s">
        <v>290</v>
      </c>
      <c r="D133" s="170">
        <v>900789555</v>
      </c>
      <c r="E133" s="174" t="s">
        <v>287</v>
      </c>
      <c r="F133" s="175" t="s">
        <v>291</v>
      </c>
      <c r="G133" s="175">
        <v>190000</v>
      </c>
      <c r="H133" s="170">
        <v>0</v>
      </c>
      <c r="I133" s="170">
        <v>0</v>
      </c>
      <c r="J133" s="176">
        <v>190000</v>
      </c>
      <c r="K133" s="176" t="s">
        <v>292</v>
      </c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</row>
    <row r="134" spans="1:27">
      <c r="A134" s="171" t="s">
        <v>121</v>
      </c>
      <c r="B134" s="172">
        <v>2640</v>
      </c>
      <c r="C134" s="173" t="s">
        <v>290</v>
      </c>
      <c r="D134" s="170">
        <v>900789555</v>
      </c>
      <c r="E134" s="174" t="s">
        <v>287</v>
      </c>
      <c r="F134" s="175" t="s">
        <v>291</v>
      </c>
      <c r="G134" s="175">
        <v>230400</v>
      </c>
      <c r="H134" s="170">
        <v>0</v>
      </c>
      <c r="I134" s="170">
        <v>0</v>
      </c>
      <c r="J134" s="176">
        <v>230400</v>
      </c>
      <c r="K134" s="176" t="s">
        <v>292</v>
      </c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</row>
    <row r="135" spans="1:27">
      <c r="A135" s="171" t="s">
        <v>121</v>
      </c>
      <c r="B135" s="172">
        <v>2640</v>
      </c>
      <c r="C135" s="173" t="s">
        <v>290</v>
      </c>
      <c r="D135" s="170">
        <v>900789555</v>
      </c>
      <c r="E135" s="174" t="s">
        <v>287</v>
      </c>
      <c r="F135" s="175" t="s">
        <v>291</v>
      </c>
      <c r="G135" s="175">
        <v>234000</v>
      </c>
      <c r="H135" s="170">
        <v>0</v>
      </c>
      <c r="I135" s="170">
        <v>0</v>
      </c>
      <c r="J135" s="176">
        <v>234000</v>
      </c>
      <c r="K135" s="176" t="s">
        <v>292</v>
      </c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</row>
    <row r="136" spans="1:27">
      <c r="A136" s="171" t="s">
        <v>121</v>
      </c>
      <c r="B136" s="172">
        <v>2640</v>
      </c>
      <c r="C136" s="173" t="s">
        <v>290</v>
      </c>
      <c r="D136" s="170">
        <v>900789555</v>
      </c>
      <c r="E136" s="174" t="s">
        <v>287</v>
      </c>
      <c r="F136" s="175" t="s">
        <v>291</v>
      </c>
      <c r="G136" s="175">
        <v>235200</v>
      </c>
      <c r="H136" s="170">
        <v>0</v>
      </c>
      <c r="I136" s="170">
        <v>0</v>
      </c>
      <c r="J136" s="176">
        <v>235200</v>
      </c>
      <c r="K136" s="176" t="s">
        <v>292</v>
      </c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</row>
    <row r="137" spans="1:27">
      <c r="A137" s="171" t="s">
        <v>121</v>
      </c>
      <c r="B137" s="172">
        <v>2640</v>
      </c>
      <c r="C137" s="173" t="s">
        <v>290</v>
      </c>
      <c r="D137" s="170">
        <v>900789555</v>
      </c>
      <c r="E137" s="174" t="s">
        <v>287</v>
      </c>
      <c r="F137" s="175" t="s">
        <v>291</v>
      </c>
      <c r="G137" s="175">
        <v>292500</v>
      </c>
      <c r="H137" s="170">
        <v>0</v>
      </c>
      <c r="I137" s="170">
        <v>0</v>
      </c>
      <c r="J137" s="176">
        <v>292500</v>
      </c>
      <c r="K137" s="176" t="s">
        <v>292</v>
      </c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</row>
    <row r="138" spans="1:27">
      <c r="A138" s="171" t="s">
        <v>121</v>
      </c>
      <c r="B138" s="172">
        <v>2640</v>
      </c>
      <c r="C138" s="173" t="s">
        <v>290</v>
      </c>
      <c r="D138" s="170">
        <v>900789555</v>
      </c>
      <c r="E138" s="174" t="s">
        <v>287</v>
      </c>
      <c r="F138" s="175" t="s">
        <v>291</v>
      </c>
      <c r="G138" s="175">
        <v>343500</v>
      </c>
      <c r="H138" s="170">
        <v>0</v>
      </c>
      <c r="I138" s="170">
        <v>0</v>
      </c>
      <c r="J138" s="176">
        <v>343500</v>
      </c>
      <c r="K138" s="176" t="s">
        <v>292</v>
      </c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</row>
    <row r="139" spans="1:27">
      <c r="A139" s="171" t="s">
        <v>121</v>
      </c>
      <c r="B139" s="172">
        <v>2640</v>
      </c>
      <c r="C139" s="173" t="s">
        <v>290</v>
      </c>
      <c r="D139" s="170">
        <v>900789555</v>
      </c>
      <c r="E139" s="174" t="s">
        <v>287</v>
      </c>
      <c r="F139" s="175" t="s">
        <v>291</v>
      </c>
      <c r="G139" s="175">
        <v>600000</v>
      </c>
      <c r="H139" s="170">
        <v>0</v>
      </c>
      <c r="I139" s="170">
        <v>0</v>
      </c>
      <c r="J139" s="176">
        <v>600000</v>
      </c>
      <c r="K139" s="176" t="s">
        <v>292</v>
      </c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</row>
    <row r="140" spans="1:27">
      <c r="A140" s="171" t="s">
        <v>121</v>
      </c>
      <c r="B140" s="172">
        <v>2640</v>
      </c>
      <c r="C140" s="173" t="s">
        <v>290</v>
      </c>
      <c r="D140" s="170">
        <v>900789555</v>
      </c>
      <c r="E140" s="174" t="s">
        <v>287</v>
      </c>
      <c r="F140" s="175" t="s">
        <v>291</v>
      </c>
      <c r="G140" s="175">
        <v>670500</v>
      </c>
      <c r="H140" s="170">
        <v>0</v>
      </c>
      <c r="I140" s="170">
        <v>0</v>
      </c>
      <c r="J140" s="176">
        <v>670500</v>
      </c>
      <c r="K140" s="176" t="s">
        <v>292</v>
      </c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</row>
    <row r="141" spans="1:27">
      <c r="A141" s="171" t="s">
        <v>121</v>
      </c>
      <c r="B141" s="172">
        <v>2640</v>
      </c>
      <c r="C141" s="173" t="s">
        <v>290</v>
      </c>
      <c r="D141" s="170">
        <v>900789555</v>
      </c>
      <c r="E141" s="174" t="s">
        <v>287</v>
      </c>
      <c r="F141" s="175" t="s">
        <v>291</v>
      </c>
      <c r="G141" s="175">
        <v>1020000</v>
      </c>
      <c r="H141" s="170">
        <v>0</v>
      </c>
      <c r="I141" s="170">
        <v>0</v>
      </c>
      <c r="J141" s="176">
        <v>1020000</v>
      </c>
      <c r="K141" s="176" t="s">
        <v>292</v>
      </c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</row>
    <row r="142" spans="1:27">
      <c r="A142" s="171" t="s">
        <v>121</v>
      </c>
      <c r="B142" s="172">
        <v>2640</v>
      </c>
      <c r="C142" s="173" t="s">
        <v>290</v>
      </c>
      <c r="D142" s="170">
        <v>900789555</v>
      </c>
      <c r="E142" s="174" t="s">
        <v>287</v>
      </c>
      <c r="F142" s="175" t="s">
        <v>291</v>
      </c>
      <c r="G142" s="175">
        <v>1170000</v>
      </c>
      <c r="H142" s="170">
        <v>0</v>
      </c>
      <c r="I142" s="170">
        <v>0</v>
      </c>
      <c r="J142" s="176">
        <v>1170000</v>
      </c>
      <c r="K142" s="176" t="s">
        <v>292</v>
      </c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</row>
    <row r="143" spans="1:27">
      <c r="A143" s="171" t="s">
        <v>121</v>
      </c>
      <c r="B143" s="172">
        <v>2640</v>
      </c>
      <c r="C143" s="173" t="s">
        <v>290</v>
      </c>
      <c r="D143" s="170">
        <v>900789555</v>
      </c>
      <c r="E143" s="174" t="s">
        <v>287</v>
      </c>
      <c r="F143" s="175" t="s">
        <v>291</v>
      </c>
      <c r="G143" s="175">
        <v>2230500</v>
      </c>
      <c r="H143" s="170">
        <v>0</v>
      </c>
      <c r="I143" s="170">
        <v>0</v>
      </c>
      <c r="J143" s="176">
        <v>2230500</v>
      </c>
      <c r="K143" s="176" t="s">
        <v>292</v>
      </c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</row>
    <row r="144" spans="1:27">
      <c r="A144" s="171" t="s">
        <v>121</v>
      </c>
      <c r="B144" s="172">
        <v>2640</v>
      </c>
      <c r="C144" s="173" t="s">
        <v>290</v>
      </c>
      <c r="D144" s="170">
        <v>900789555</v>
      </c>
      <c r="E144" s="174" t="s">
        <v>287</v>
      </c>
      <c r="F144" s="175" t="s">
        <v>291</v>
      </c>
      <c r="G144" s="175">
        <v>3650000</v>
      </c>
      <c r="H144" s="170">
        <v>0</v>
      </c>
      <c r="I144" s="170">
        <v>0</v>
      </c>
      <c r="J144" s="176">
        <v>3650000</v>
      </c>
      <c r="K144" s="176" t="s">
        <v>292</v>
      </c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</row>
    <row r="145" spans="1:35">
      <c r="A145" s="171" t="s">
        <v>121</v>
      </c>
      <c r="B145" s="172">
        <v>2640</v>
      </c>
      <c r="C145" s="173" t="s">
        <v>290</v>
      </c>
      <c r="D145" s="170">
        <v>900789555</v>
      </c>
      <c r="E145" s="174" t="s">
        <v>287</v>
      </c>
      <c r="F145" s="175" t="s">
        <v>291</v>
      </c>
      <c r="G145" s="175">
        <v>4200000</v>
      </c>
      <c r="H145" s="170">
        <v>0</v>
      </c>
      <c r="I145" s="170">
        <v>0</v>
      </c>
      <c r="J145" s="176">
        <v>4200000</v>
      </c>
      <c r="K145" s="176" t="s">
        <v>292</v>
      </c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</row>
    <row r="146" spans="1:35">
      <c r="A146" s="171" t="s">
        <v>121</v>
      </c>
      <c r="B146" s="172">
        <v>2640</v>
      </c>
      <c r="C146" s="173" t="s">
        <v>290</v>
      </c>
      <c r="D146" s="170">
        <v>900789555</v>
      </c>
      <c r="E146" s="174" t="s">
        <v>287</v>
      </c>
      <c r="F146" s="175" t="s">
        <v>291</v>
      </c>
      <c r="G146" s="175">
        <v>4575000</v>
      </c>
      <c r="H146" s="170">
        <v>0</v>
      </c>
      <c r="I146" s="170">
        <v>0</v>
      </c>
      <c r="J146" s="176">
        <v>4575000</v>
      </c>
      <c r="K146" s="176" t="s">
        <v>292</v>
      </c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</row>
    <row r="147" spans="1:35">
      <c r="A147" s="171" t="s">
        <v>121</v>
      </c>
      <c r="B147" s="172">
        <v>2640</v>
      </c>
      <c r="C147" s="173" t="s">
        <v>290</v>
      </c>
      <c r="D147" s="170">
        <v>900789555</v>
      </c>
      <c r="E147" s="174" t="s">
        <v>287</v>
      </c>
      <c r="F147" s="175" t="s">
        <v>291</v>
      </c>
      <c r="G147" s="175">
        <v>6782000</v>
      </c>
      <c r="H147" s="170">
        <v>0</v>
      </c>
      <c r="I147" s="170">
        <v>0</v>
      </c>
      <c r="J147" s="176">
        <v>6782000</v>
      </c>
      <c r="K147" s="176" t="s">
        <v>292</v>
      </c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</row>
    <row r="148" spans="1:35">
      <c r="A148" s="171" t="s">
        <v>121</v>
      </c>
      <c r="B148" s="172">
        <v>2640</v>
      </c>
      <c r="C148" s="173" t="s">
        <v>290</v>
      </c>
      <c r="D148" s="170">
        <v>900789555</v>
      </c>
      <c r="E148" s="174" t="s">
        <v>287</v>
      </c>
      <c r="F148" s="175" t="s">
        <v>291</v>
      </c>
      <c r="G148" s="175">
        <v>13600000</v>
      </c>
      <c r="H148" s="170">
        <v>0</v>
      </c>
      <c r="I148" s="170">
        <v>0</v>
      </c>
      <c r="J148" s="176">
        <v>13600000</v>
      </c>
      <c r="K148" s="176" t="s">
        <v>292</v>
      </c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</row>
    <row r="149" spans="1:35">
      <c r="A149" s="171" t="s">
        <v>121</v>
      </c>
      <c r="B149" s="172">
        <v>2640</v>
      </c>
      <c r="C149" s="173" t="s">
        <v>290</v>
      </c>
      <c r="D149" s="170">
        <v>900789555</v>
      </c>
      <c r="E149" s="174" t="s">
        <v>287</v>
      </c>
      <c r="F149" s="175" t="s">
        <v>291</v>
      </c>
      <c r="G149" s="175">
        <v>21900000</v>
      </c>
      <c r="H149" s="170">
        <v>0</v>
      </c>
      <c r="I149" s="170">
        <v>0</v>
      </c>
      <c r="J149" s="176">
        <v>21900000</v>
      </c>
      <c r="K149" s="176" t="s">
        <v>292</v>
      </c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</row>
    <row r="150" spans="1:35">
      <c r="A150" s="171" t="s">
        <v>121</v>
      </c>
      <c r="B150" s="172">
        <v>2640</v>
      </c>
      <c r="C150" s="173" t="s">
        <v>290</v>
      </c>
      <c r="D150" s="170">
        <v>900789555</v>
      </c>
      <c r="E150" s="174" t="s">
        <v>287</v>
      </c>
      <c r="F150" s="175" t="s">
        <v>291</v>
      </c>
      <c r="G150" s="175">
        <v>23300000</v>
      </c>
      <c r="H150" s="170">
        <v>0</v>
      </c>
      <c r="I150" s="170">
        <v>0</v>
      </c>
      <c r="J150" s="176">
        <v>23300000</v>
      </c>
      <c r="K150" s="176" t="s">
        <v>292</v>
      </c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</row>
    <row r="151" spans="1:35">
      <c r="A151" s="171" t="s">
        <v>121</v>
      </c>
      <c r="B151" s="172">
        <v>2640</v>
      </c>
      <c r="C151" s="173" t="s">
        <v>290</v>
      </c>
      <c r="D151" s="170">
        <v>900789555</v>
      </c>
      <c r="E151" s="174" t="s">
        <v>287</v>
      </c>
      <c r="F151" s="175" t="s">
        <v>291</v>
      </c>
      <c r="G151" s="175">
        <v>24500000</v>
      </c>
      <c r="H151" s="170">
        <v>0</v>
      </c>
      <c r="I151" s="170">
        <v>0</v>
      </c>
      <c r="J151" s="176">
        <v>24500000</v>
      </c>
      <c r="K151" s="176" t="s">
        <v>292</v>
      </c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</row>
    <row r="152" spans="1:35">
      <c r="A152" s="181" t="s">
        <v>121</v>
      </c>
      <c r="B152" s="182">
        <v>2640</v>
      </c>
      <c r="C152" s="183" t="s">
        <v>290</v>
      </c>
      <c r="D152" s="184">
        <v>900789555</v>
      </c>
      <c r="E152" s="185" t="s">
        <v>287</v>
      </c>
      <c r="F152" s="186" t="s">
        <v>291</v>
      </c>
      <c r="G152" s="187">
        <v>1001010000</v>
      </c>
      <c r="H152" s="184">
        <v>845791750</v>
      </c>
      <c r="I152" s="184">
        <v>0</v>
      </c>
      <c r="J152" s="184">
        <v>155218250</v>
      </c>
      <c r="K152" s="184" t="s">
        <v>292</v>
      </c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</row>
    <row r="153" spans="1:35">
      <c r="A153" s="151" t="s">
        <v>121</v>
      </c>
      <c r="B153" s="152">
        <v>5612</v>
      </c>
      <c r="C153" s="153" t="s">
        <v>293</v>
      </c>
      <c r="D153" s="154">
        <v>900789555</v>
      </c>
      <c r="E153" s="155" t="s">
        <v>287</v>
      </c>
      <c r="F153" s="156" t="s">
        <v>291</v>
      </c>
      <c r="G153" s="156">
        <v>144000</v>
      </c>
      <c r="H153" s="154">
        <v>0</v>
      </c>
      <c r="I153" s="154">
        <v>0</v>
      </c>
      <c r="J153" s="157">
        <v>144000</v>
      </c>
      <c r="K153" s="157" t="s">
        <v>294</v>
      </c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</row>
    <row r="154" spans="1:35">
      <c r="A154" s="151" t="s">
        <v>121</v>
      </c>
      <c r="B154" s="152">
        <v>5612</v>
      </c>
      <c r="C154" s="153" t="s">
        <v>293</v>
      </c>
      <c r="D154" s="154">
        <v>900789555</v>
      </c>
      <c r="E154" s="155" t="s">
        <v>287</v>
      </c>
      <c r="F154" s="156" t="s">
        <v>291</v>
      </c>
      <c r="G154" s="156">
        <v>328000</v>
      </c>
      <c r="H154" s="154">
        <v>0</v>
      </c>
      <c r="I154" s="154">
        <v>0</v>
      </c>
      <c r="J154" s="157">
        <v>328000</v>
      </c>
      <c r="K154" s="157" t="s">
        <v>294</v>
      </c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</row>
    <row r="155" spans="1:35">
      <c r="A155" s="151" t="s">
        <v>121</v>
      </c>
      <c r="B155" s="152">
        <v>5612</v>
      </c>
      <c r="C155" s="153" t="s">
        <v>293</v>
      </c>
      <c r="D155" s="154">
        <v>900789555</v>
      </c>
      <c r="E155" s="155" t="s">
        <v>287</v>
      </c>
      <c r="F155" s="156" t="s">
        <v>291</v>
      </c>
      <c r="G155" s="156">
        <v>525000</v>
      </c>
      <c r="H155" s="154">
        <v>0</v>
      </c>
      <c r="I155" s="154">
        <v>0</v>
      </c>
      <c r="J155" s="157">
        <v>525000</v>
      </c>
      <c r="K155" s="157" t="s">
        <v>294</v>
      </c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</row>
    <row r="156" spans="1:35">
      <c r="A156" s="151" t="s">
        <v>121</v>
      </c>
      <c r="B156" s="152">
        <v>5612</v>
      </c>
      <c r="C156" s="153" t="s">
        <v>293</v>
      </c>
      <c r="D156" s="154">
        <v>900789555</v>
      </c>
      <c r="E156" s="155" t="s">
        <v>287</v>
      </c>
      <c r="F156" s="156" t="s">
        <v>291</v>
      </c>
      <c r="G156" s="156">
        <v>590000</v>
      </c>
      <c r="H156" s="154">
        <v>0</v>
      </c>
      <c r="I156" s="154">
        <v>0</v>
      </c>
      <c r="J156" s="157">
        <v>590000</v>
      </c>
      <c r="K156" s="157" t="s">
        <v>294</v>
      </c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</row>
    <row r="157" spans="1:35">
      <c r="A157" s="151" t="s">
        <v>121</v>
      </c>
      <c r="B157" s="152">
        <v>5612</v>
      </c>
      <c r="C157" s="153" t="s">
        <v>293</v>
      </c>
      <c r="D157" s="154">
        <v>900789555</v>
      </c>
      <c r="E157" s="155" t="s">
        <v>287</v>
      </c>
      <c r="F157" s="156" t="s">
        <v>291</v>
      </c>
      <c r="G157" s="156">
        <v>630000</v>
      </c>
      <c r="H157" s="154">
        <v>0</v>
      </c>
      <c r="I157" s="154">
        <v>0</v>
      </c>
      <c r="J157" s="157">
        <v>630000</v>
      </c>
      <c r="K157" s="157" t="s">
        <v>294</v>
      </c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</row>
    <row r="158" spans="1:35">
      <c r="A158" s="151" t="s">
        <v>121</v>
      </c>
      <c r="B158" s="152">
        <v>5612</v>
      </c>
      <c r="C158" s="153" t="s">
        <v>293</v>
      </c>
      <c r="D158" s="154">
        <v>900789555</v>
      </c>
      <c r="E158" s="155" t="s">
        <v>287</v>
      </c>
      <c r="F158" s="156" t="s">
        <v>291</v>
      </c>
      <c r="G158" s="156">
        <v>860000</v>
      </c>
      <c r="H158" s="154">
        <v>0</v>
      </c>
      <c r="I158" s="154">
        <v>0</v>
      </c>
      <c r="J158" s="157">
        <v>860000</v>
      </c>
      <c r="K158" s="157" t="s">
        <v>294</v>
      </c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</row>
    <row r="159" spans="1:35">
      <c r="A159" s="151" t="s">
        <v>121</v>
      </c>
      <c r="B159" s="152">
        <v>5612</v>
      </c>
      <c r="C159" s="153" t="s">
        <v>293</v>
      </c>
      <c r="D159" s="154">
        <v>900789555</v>
      </c>
      <c r="E159" s="155" t="s">
        <v>287</v>
      </c>
      <c r="F159" s="156" t="s">
        <v>291</v>
      </c>
      <c r="G159" s="156">
        <v>2655000</v>
      </c>
      <c r="H159" s="154">
        <v>0</v>
      </c>
      <c r="I159" s="154">
        <v>0</v>
      </c>
      <c r="J159" s="157">
        <v>2655000</v>
      </c>
      <c r="K159" s="157" t="s">
        <v>294</v>
      </c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</row>
    <row r="160" spans="1:35">
      <c r="A160" s="151" t="s">
        <v>121</v>
      </c>
      <c r="B160" s="152">
        <v>5612</v>
      </c>
      <c r="C160" s="153" t="s">
        <v>293</v>
      </c>
      <c r="D160" s="154">
        <v>900789555</v>
      </c>
      <c r="E160" s="155" t="s">
        <v>287</v>
      </c>
      <c r="F160" s="156" t="s">
        <v>291</v>
      </c>
      <c r="G160" s="156">
        <v>39000000</v>
      </c>
      <c r="H160" s="154">
        <v>39000000</v>
      </c>
      <c r="I160" s="154">
        <v>0</v>
      </c>
      <c r="J160" s="157">
        <v>0</v>
      </c>
      <c r="K160" s="157" t="s">
        <v>294</v>
      </c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</row>
    <row r="161" spans="1:35">
      <c r="A161" s="151" t="s">
        <v>121</v>
      </c>
      <c r="B161" s="152">
        <v>5612</v>
      </c>
      <c r="C161" s="153" t="s">
        <v>293</v>
      </c>
      <c r="D161" s="154">
        <v>900789555</v>
      </c>
      <c r="E161" s="155" t="s">
        <v>287</v>
      </c>
      <c r="F161" s="156" t="s">
        <v>291</v>
      </c>
      <c r="G161" s="156">
        <v>14400</v>
      </c>
      <c r="H161" s="154">
        <v>0</v>
      </c>
      <c r="I161" s="154">
        <v>0</v>
      </c>
      <c r="J161" s="157">
        <v>14400</v>
      </c>
      <c r="K161" s="157" t="s">
        <v>294</v>
      </c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</row>
    <row r="162" spans="1:35">
      <c r="A162" s="151" t="s">
        <v>121</v>
      </c>
      <c r="B162" s="152">
        <v>5612</v>
      </c>
      <c r="C162" s="153" t="s">
        <v>293</v>
      </c>
      <c r="D162" s="154">
        <v>900789555</v>
      </c>
      <c r="E162" s="155" t="s">
        <v>287</v>
      </c>
      <c r="F162" s="156" t="s">
        <v>291</v>
      </c>
      <c r="G162" s="156">
        <v>54500</v>
      </c>
      <c r="H162" s="154">
        <v>0</v>
      </c>
      <c r="I162" s="154">
        <v>0</v>
      </c>
      <c r="J162" s="157">
        <v>54500</v>
      </c>
      <c r="K162" s="157" t="s">
        <v>294</v>
      </c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</row>
    <row r="163" spans="1:35">
      <c r="A163" s="151" t="s">
        <v>121</v>
      </c>
      <c r="B163" s="152">
        <v>5612</v>
      </c>
      <c r="C163" s="153" t="s">
        <v>293</v>
      </c>
      <c r="D163" s="154">
        <v>900789555</v>
      </c>
      <c r="E163" s="155" t="s">
        <v>287</v>
      </c>
      <c r="F163" s="156" t="s">
        <v>291</v>
      </c>
      <c r="G163" s="156">
        <v>192000</v>
      </c>
      <c r="H163" s="154">
        <v>0</v>
      </c>
      <c r="I163" s="154">
        <v>0</v>
      </c>
      <c r="J163" s="157">
        <v>192000</v>
      </c>
      <c r="K163" s="157" t="s">
        <v>294</v>
      </c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</row>
    <row r="164" spans="1:35">
      <c r="A164" s="151" t="s">
        <v>121</v>
      </c>
      <c r="B164" s="152">
        <v>5612</v>
      </c>
      <c r="C164" s="153" t="s">
        <v>293</v>
      </c>
      <c r="D164" s="154">
        <v>900789555</v>
      </c>
      <c r="E164" s="155" t="s">
        <v>287</v>
      </c>
      <c r="F164" s="156" t="s">
        <v>291</v>
      </c>
      <c r="G164" s="156">
        <v>225000</v>
      </c>
      <c r="H164" s="154">
        <v>0</v>
      </c>
      <c r="I164" s="154">
        <v>0</v>
      </c>
      <c r="J164" s="157">
        <v>225000</v>
      </c>
      <c r="K164" s="157" t="s">
        <v>294</v>
      </c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</row>
    <row r="165" spans="1:35">
      <c r="A165" s="151" t="s">
        <v>121</v>
      </c>
      <c r="B165" s="152">
        <v>5612</v>
      </c>
      <c r="C165" s="153" t="s">
        <v>293</v>
      </c>
      <c r="D165" s="154">
        <v>900789555</v>
      </c>
      <c r="E165" s="155" t="s">
        <v>287</v>
      </c>
      <c r="F165" s="156" t="s">
        <v>291</v>
      </c>
      <c r="G165" s="156">
        <v>368000</v>
      </c>
      <c r="H165" s="154">
        <v>0</v>
      </c>
      <c r="I165" s="154">
        <v>0</v>
      </c>
      <c r="J165" s="157">
        <v>368000</v>
      </c>
      <c r="K165" s="157" t="s">
        <v>294</v>
      </c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</row>
    <row r="166" spans="1:35">
      <c r="A166" s="151" t="s">
        <v>121</v>
      </c>
      <c r="B166" s="152">
        <v>5612</v>
      </c>
      <c r="C166" s="153" t="s">
        <v>293</v>
      </c>
      <c r="D166" s="154">
        <v>900789555</v>
      </c>
      <c r="E166" s="155" t="s">
        <v>287</v>
      </c>
      <c r="F166" s="156" t="s">
        <v>291</v>
      </c>
      <c r="G166" s="156">
        <v>455000</v>
      </c>
      <c r="H166" s="154">
        <v>0</v>
      </c>
      <c r="I166" s="154">
        <v>0</v>
      </c>
      <c r="J166" s="157">
        <v>455000</v>
      </c>
      <c r="K166" s="157" t="s">
        <v>294</v>
      </c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</row>
    <row r="167" spans="1:35">
      <c r="A167" s="151" t="s">
        <v>121</v>
      </c>
      <c r="B167" s="152">
        <v>5612</v>
      </c>
      <c r="C167" s="153" t="s">
        <v>293</v>
      </c>
      <c r="D167" s="154">
        <v>900789555</v>
      </c>
      <c r="E167" s="155" t="s">
        <v>287</v>
      </c>
      <c r="F167" s="156" t="s">
        <v>291</v>
      </c>
      <c r="G167" s="156">
        <v>544500</v>
      </c>
      <c r="H167" s="154">
        <v>0</v>
      </c>
      <c r="I167" s="154">
        <v>0</v>
      </c>
      <c r="J167" s="157">
        <v>544500</v>
      </c>
      <c r="K167" s="157" t="s">
        <v>294</v>
      </c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</row>
    <row r="168" spans="1:35">
      <c r="A168" s="151" t="s">
        <v>121</v>
      </c>
      <c r="B168" s="152">
        <v>5612</v>
      </c>
      <c r="C168" s="153" t="s">
        <v>293</v>
      </c>
      <c r="D168" s="154">
        <v>900789555</v>
      </c>
      <c r="E168" s="155" t="s">
        <v>287</v>
      </c>
      <c r="F168" s="156" t="s">
        <v>291</v>
      </c>
      <c r="G168" s="156">
        <v>568000</v>
      </c>
      <c r="H168" s="154">
        <v>0</v>
      </c>
      <c r="I168" s="154">
        <v>0</v>
      </c>
      <c r="J168" s="157">
        <v>568000</v>
      </c>
      <c r="K168" s="157" t="s">
        <v>294</v>
      </c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</row>
    <row r="169" spans="1:35">
      <c r="A169" s="151" t="s">
        <v>121</v>
      </c>
      <c r="B169" s="152">
        <v>5612</v>
      </c>
      <c r="C169" s="153" t="s">
        <v>293</v>
      </c>
      <c r="D169" s="154">
        <v>900789555</v>
      </c>
      <c r="E169" s="155" t="s">
        <v>287</v>
      </c>
      <c r="F169" s="156" t="s">
        <v>291</v>
      </c>
      <c r="G169" s="156">
        <v>600000</v>
      </c>
      <c r="H169" s="154">
        <v>0</v>
      </c>
      <c r="I169" s="154">
        <v>0</v>
      </c>
      <c r="J169" s="157">
        <v>600000</v>
      </c>
      <c r="K169" s="157" t="s">
        <v>294</v>
      </c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</row>
    <row r="170" spans="1:35">
      <c r="A170" s="151" t="s">
        <v>121</v>
      </c>
      <c r="B170" s="152">
        <v>5612</v>
      </c>
      <c r="C170" s="153" t="s">
        <v>293</v>
      </c>
      <c r="D170" s="154">
        <v>900789555</v>
      </c>
      <c r="E170" s="155" t="s">
        <v>287</v>
      </c>
      <c r="F170" s="156" t="s">
        <v>291</v>
      </c>
      <c r="G170" s="156">
        <v>616000</v>
      </c>
      <c r="H170" s="154">
        <v>0</v>
      </c>
      <c r="I170" s="154">
        <v>0</v>
      </c>
      <c r="J170" s="157">
        <v>616000</v>
      </c>
      <c r="K170" s="157" t="s">
        <v>294</v>
      </c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</row>
    <row r="171" spans="1:35">
      <c r="A171" s="151" t="s">
        <v>121</v>
      </c>
      <c r="B171" s="152">
        <v>5612</v>
      </c>
      <c r="C171" s="153" t="s">
        <v>293</v>
      </c>
      <c r="D171" s="154">
        <v>900789555</v>
      </c>
      <c r="E171" s="155" t="s">
        <v>287</v>
      </c>
      <c r="F171" s="156" t="s">
        <v>291</v>
      </c>
      <c r="G171" s="156">
        <v>800000</v>
      </c>
      <c r="H171" s="154">
        <v>0</v>
      </c>
      <c r="I171" s="154">
        <v>0</v>
      </c>
      <c r="J171" s="157">
        <v>800000</v>
      </c>
      <c r="K171" s="157" t="s">
        <v>294</v>
      </c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</row>
    <row r="172" spans="1:35">
      <c r="A172" s="151" t="s">
        <v>121</v>
      </c>
      <c r="B172" s="152">
        <v>5612</v>
      </c>
      <c r="C172" s="153" t="s">
        <v>293</v>
      </c>
      <c r="D172" s="154">
        <v>900789555</v>
      </c>
      <c r="E172" s="155" t="s">
        <v>287</v>
      </c>
      <c r="F172" s="156" t="s">
        <v>291</v>
      </c>
      <c r="G172" s="156">
        <v>814500</v>
      </c>
      <c r="H172" s="154">
        <v>0</v>
      </c>
      <c r="I172" s="154">
        <v>0</v>
      </c>
      <c r="J172" s="157">
        <v>814500</v>
      </c>
      <c r="K172" s="157" t="s">
        <v>294</v>
      </c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</row>
    <row r="173" spans="1:35">
      <c r="A173" s="151" t="s">
        <v>121</v>
      </c>
      <c r="B173" s="152">
        <v>5612</v>
      </c>
      <c r="C173" s="153" t="s">
        <v>293</v>
      </c>
      <c r="D173" s="154">
        <v>900789555</v>
      </c>
      <c r="E173" s="155" t="s">
        <v>287</v>
      </c>
      <c r="F173" s="156" t="s">
        <v>291</v>
      </c>
      <c r="G173" s="156">
        <v>1030000</v>
      </c>
      <c r="H173" s="154">
        <v>0</v>
      </c>
      <c r="I173" s="154">
        <v>0</v>
      </c>
      <c r="J173" s="157">
        <v>1030000</v>
      </c>
      <c r="K173" s="157" t="s">
        <v>294</v>
      </c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</row>
    <row r="174" spans="1:35">
      <c r="A174" s="151" t="s">
        <v>121</v>
      </c>
      <c r="B174" s="152">
        <v>5612</v>
      </c>
      <c r="C174" s="153" t="s">
        <v>293</v>
      </c>
      <c r="D174" s="154">
        <v>900789555</v>
      </c>
      <c r="E174" s="155" t="s">
        <v>287</v>
      </c>
      <c r="F174" s="156" t="s">
        <v>291</v>
      </c>
      <c r="G174" s="156">
        <v>1072000</v>
      </c>
      <c r="H174" s="154">
        <v>0</v>
      </c>
      <c r="I174" s="154">
        <v>0</v>
      </c>
      <c r="J174" s="157">
        <v>1072000</v>
      </c>
      <c r="K174" s="157" t="s">
        <v>294</v>
      </c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</row>
    <row r="175" spans="1:35">
      <c r="A175" s="151" t="s">
        <v>121</v>
      </c>
      <c r="B175" s="152">
        <v>5612</v>
      </c>
      <c r="C175" s="153" t="s">
        <v>293</v>
      </c>
      <c r="D175" s="154">
        <v>900789555</v>
      </c>
      <c r="E175" s="155" t="s">
        <v>287</v>
      </c>
      <c r="F175" s="156" t="s">
        <v>291</v>
      </c>
      <c r="G175" s="156">
        <v>1396000</v>
      </c>
      <c r="H175" s="154">
        <v>0</v>
      </c>
      <c r="I175" s="154">
        <v>0</v>
      </c>
      <c r="J175" s="157">
        <v>1396000</v>
      </c>
      <c r="K175" s="157" t="s">
        <v>294</v>
      </c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</row>
    <row r="176" spans="1:35">
      <c r="A176" s="151" t="s">
        <v>121</v>
      </c>
      <c r="B176" s="152">
        <v>5612</v>
      </c>
      <c r="C176" s="153" t="s">
        <v>293</v>
      </c>
      <c r="D176" s="154">
        <v>900789555</v>
      </c>
      <c r="E176" s="155" t="s">
        <v>287</v>
      </c>
      <c r="F176" s="156" t="s">
        <v>291</v>
      </c>
      <c r="G176" s="156">
        <v>1500000</v>
      </c>
      <c r="H176" s="154">
        <v>0</v>
      </c>
      <c r="I176" s="154">
        <v>0</v>
      </c>
      <c r="J176" s="157">
        <v>1500000</v>
      </c>
      <c r="K176" s="157" t="s">
        <v>294</v>
      </c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</row>
    <row r="177" spans="1:35">
      <c r="A177" s="151" t="s">
        <v>121</v>
      </c>
      <c r="B177" s="152">
        <v>5612</v>
      </c>
      <c r="C177" s="153" t="s">
        <v>293</v>
      </c>
      <c r="D177" s="154">
        <v>900789555</v>
      </c>
      <c r="E177" s="155" t="s">
        <v>287</v>
      </c>
      <c r="F177" s="156" t="s">
        <v>291</v>
      </c>
      <c r="G177" s="156">
        <v>1530000</v>
      </c>
      <c r="H177" s="154">
        <v>0</v>
      </c>
      <c r="I177" s="154">
        <v>0</v>
      </c>
      <c r="J177" s="157">
        <v>1530000</v>
      </c>
      <c r="K177" s="157" t="s">
        <v>294</v>
      </c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</row>
    <row r="178" spans="1:35">
      <c r="A178" s="151" t="s">
        <v>121</v>
      </c>
      <c r="B178" s="152">
        <v>5612</v>
      </c>
      <c r="C178" s="153" t="s">
        <v>293</v>
      </c>
      <c r="D178" s="154">
        <v>900789555</v>
      </c>
      <c r="E178" s="155" t="s">
        <v>287</v>
      </c>
      <c r="F178" s="156" t="s">
        <v>291</v>
      </c>
      <c r="G178" s="156">
        <v>1648200</v>
      </c>
      <c r="H178" s="154">
        <v>0</v>
      </c>
      <c r="I178" s="154">
        <v>0</v>
      </c>
      <c r="J178" s="157">
        <v>1648200</v>
      </c>
      <c r="K178" s="157" t="s">
        <v>294</v>
      </c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</row>
    <row r="179" spans="1:35">
      <c r="A179" s="151" t="s">
        <v>121</v>
      </c>
      <c r="B179" s="152">
        <v>5612</v>
      </c>
      <c r="C179" s="153" t="s">
        <v>293</v>
      </c>
      <c r="D179" s="154">
        <v>900789555</v>
      </c>
      <c r="E179" s="155" t="s">
        <v>287</v>
      </c>
      <c r="F179" s="156" t="s">
        <v>291</v>
      </c>
      <c r="G179" s="156">
        <v>1900000</v>
      </c>
      <c r="H179" s="154">
        <v>0</v>
      </c>
      <c r="I179" s="154">
        <v>0</v>
      </c>
      <c r="J179" s="157">
        <v>1900000</v>
      </c>
      <c r="K179" s="157" t="s">
        <v>294</v>
      </c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</row>
    <row r="180" spans="1:35">
      <c r="A180" s="151" t="s">
        <v>121</v>
      </c>
      <c r="B180" s="152">
        <v>5612</v>
      </c>
      <c r="C180" s="153" t="s">
        <v>293</v>
      </c>
      <c r="D180" s="154">
        <v>900789555</v>
      </c>
      <c r="E180" s="155" t="s">
        <v>287</v>
      </c>
      <c r="F180" s="156" t="s">
        <v>291</v>
      </c>
      <c r="G180" s="156">
        <v>1920000</v>
      </c>
      <c r="H180" s="154">
        <v>0</v>
      </c>
      <c r="I180" s="154">
        <v>0</v>
      </c>
      <c r="J180" s="157">
        <v>1920000</v>
      </c>
      <c r="K180" s="157" t="s">
        <v>294</v>
      </c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</row>
    <row r="181" spans="1:35">
      <c r="A181" s="151" t="s">
        <v>121</v>
      </c>
      <c r="B181" s="152">
        <v>5612</v>
      </c>
      <c r="C181" s="153" t="s">
        <v>293</v>
      </c>
      <c r="D181" s="154">
        <v>900789555</v>
      </c>
      <c r="E181" s="155" t="s">
        <v>287</v>
      </c>
      <c r="F181" s="156" t="s">
        <v>291</v>
      </c>
      <c r="G181" s="156">
        <v>1940000</v>
      </c>
      <c r="H181" s="154">
        <v>0</v>
      </c>
      <c r="I181" s="154">
        <v>0</v>
      </c>
      <c r="J181" s="157">
        <v>1940000</v>
      </c>
      <c r="K181" s="157" t="s">
        <v>294</v>
      </c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</row>
    <row r="182" spans="1:35">
      <c r="A182" s="151" t="s">
        <v>121</v>
      </c>
      <c r="B182" s="152">
        <v>5612</v>
      </c>
      <c r="C182" s="153" t="s">
        <v>293</v>
      </c>
      <c r="D182" s="154">
        <v>900789555</v>
      </c>
      <c r="E182" s="155" t="s">
        <v>287</v>
      </c>
      <c r="F182" s="156" t="s">
        <v>291</v>
      </c>
      <c r="G182" s="156">
        <v>2000000</v>
      </c>
      <c r="H182" s="154">
        <v>0</v>
      </c>
      <c r="I182" s="154">
        <v>0</v>
      </c>
      <c r="J182" s="157">
        <v>2000000</v>
      </c>
      <c r="K182" s="157" t="s">
        <v>294</v>
      </c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</row>
    <row r="183" spans="1:35">
      <c r="A183" s="151" t="s">
        <v>121</v>
      </c>
      <c r="B183" s="152">
        <v>5612</v>
      </c>
      <c r="C183" s="153" t="s">
        <v>293</v>
      </c>
      <c r="D183" s="154">
        <v>900789555</v>
      </c>
      <c r="E183" s="155" t="s">
        <v>287</v>
      </c>
      <c r="F183" s="156" t="s">
        <v>291</v>
      </c>
      <c r="G183" s="156">
        <v>2160000</v>
      </c>
      <c r="H183" s="154">
        <v>0</v>
      </c>
      <c r="I183" s="154">
        <v>0</v>
      </c>
      <c r="J183" s="157">
        <v>2160000</v>
      </c>
      <c r="K183" s="157" t="s">
        <v>294</v>
      </c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</row>
    <row r="184" spans="1:35">
      <c r="A184" s="151" t="s">
        <v>121</v>
      </c>
      <c r="B184" s="152">
        <v>5612</v>
      </c>
      <c r="C184" s="153" t="s">
        <v>293</v>
      </c>
      <c r="D184" s="154">
        <v>900789555</v>
      </c>
      <c r="E184" s="155" t="s">
        <v>287</v>
      </c>
      <c r="F184" s="156" t="s">
        <v>291</v>
      </c>
      <c r="G184" s="156">
        <v>2470000</v>
      </c>
      <c r="H184" s="154">
        <v>0</v>
      </c>
      <c r="I184" s="154">
        <v>0</v>
      </c>
      <c r="J184" s="157">
        <v>2470000</v>
      </c>
      <c r="K184" s="157" t="s">
        <v>294</v>
      </c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</row>
    <row r="185" spans="1:35">
      <c r="A185" s="151" t="s">
        <v>121</v>
      </c>
      <c r="B185" s="152">
        <v>5612</v>
      </c>
      <c r="C185" s="153" t="s">
        <v>293</v>
      </c>
      <c r="D185" s="154">
        <v>900789555</v>
      </c>
      <c r="E185" s="155" t="s">
        <v>287</v>
      </c>
      <c r="F185" s="156" t="s">
        <v>291</v>
      </c>
      <c r="G185" s="156">
        <v>2628000</v>
      </c>
      <c r="H185" s="154">
        <v>0</v>
      </c>
      <c r="I185" s="154">
        <v>0</v>
      </c>
      <c r="J185" s="157">
        <v>2628000</v>
      </c>
      <c r="K185" s="157" t="s">
        <v>294</v>
      </c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</row>
    <row r="186" spans="1:35">
      <c r="A186" s="151" t="s">
        <v>121</v>
      </c>
      <c r="B186" s="152">
        <v>5612</v>
      </c>
      <c r="C186" s="153" t="s">
        <v>293</v>
      </c>
      <c r="D186" s="154">
        <v>900789555</v>
      </c>
      <c r="E186" s="155" t="s">
        <v>287</v>
      </c>
      <c r="F186" s="156" t="s">
        <v>291</v>
      </c>
      <c r="G186" s="156">
        <v>3060000</v>
      </c>
      <c r="H186" s="154">
        <v>0</v>
      </c>
      <c r="I186" s="154">
        <v>0</v>
      </c>
      <c r="J186" s="157">
        <v>3060000</v>
      </c>
      <c r="K186" s="157" t="s">
        <v>294</v>
      </c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</row>
    <row r="187" spans="1:35">
      <c r="A187" s="151" t="s">
        <v>121</v>
      </c>
      <c r="B187" s="152">
        <v>5612</v>
      </c>
      <c r="C187" s="153" t="s">
        <v>293</v>
      </c>
      <c r="D187" s="154">
        <v>900789555</v>
      </c>
      <c r="E187" s="155" t="s">
        <v>287</v>
      </c>
      <c r="F187" s="156" t="s">
        <v>291</v>
      </c>
      <c r="G187" s="156">
        <v>4928000</v>
      </c>
      <c r="H187" s="154">
        <v>0</v>
      </c>
      <c r="I187" s="154">
        <v>0</v>
      </c>
      <c r="J187" s="157">
        <v>4928000</v>
      </c>
      <c r="K187" s="157" t="s">
        <v>294</v>
      </c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</row>
    <row r="188" spans="1:35">
      <c r="A188" s="151" t="s">
        <v>121</v>
      </c>
      <c r="B188" s="152">
        <v>5612</v>
      </c>
      <c r="C188" s="153" t="s">
        <v>293</v>
      </c>
      <c r="D188" s="154">
        <v>900789555</v>
      </c>
      <c r="E188" s="155" t="s">
        <v>287</v>
      </c>
      <c r="F188" s="156" t="s">
        <v>291</v>
      </c>
      <c r="G188" s="156">
        <v>10800000</v>
      </c>
      <c r="H188" s="154">
        <v>0</v>
      </c>
      <c r="I188" s="154">
        <v>0</v>
      </c>
      <c r="J188" s="157">
        <v>10800000</v>
      </c>
      <c r="K188" s="157" t="s">
        <v>294</v>
      </c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</row>
    <row r="189" spans="1:35">
      <c r="A189" s="151" t="s">
        <v>121</v>
      </c>
      <c r="B189" s="152">
        <v>5612</v>
      </c>
      <c r="C189" s="153" t="s">
        <v>293</v>
      </c>
      <c r="D189" s="154">
        <v>900789555</v>
      </c>
      <c r="E189" s="155" t="s">
        <v>287</v>
      </c>
      <c r="F189" s="156" t="s">
        <v>291</v>
      </c>
      <c r="G189" s="156">
        <v>10965000</v>
      </c>
      <c r="H189" s="154">
        <v>0</v>
      </c>
      <c r="I189" s="154">
        <v>0</v>
      </c>
      <c r="J189" s="157">
        <v>10965000</v>
      </c>
      <c r="K189" s="157" t="s">
        <v>294</v>
      </c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</row>
    <row r="190" spans="1:35">
      <c r="A190" s="151" t="s">
        <v>121</v>
      </c>
      <c r="B190" s="152">
        <v>5612</v>
      </c>
      <c r="C190" s="153" t="s">
        <v>293</v>
      </c>
      <c r="D190" s="154">
        <v>900789555</v>
      </c>
      <c r="E190" s="155" t="s">
        <v>287</v>
      </c>
      <c r="F190" s="156" t="s">
        <v>291</v>
      </c>
      <c r="G190" s="156">
        <v>12805000</v>
      </c>
      <c r="H190" s="154">
        <v>0</v>
      </c>
      <c r="I190" s="154">
        <v>0</v>
      </c>
      <c r="J190" s="157">
        <v>12805000</v>
      </c>
      <c r="K190" s="157" t="s">
        <v>294</v>
      </c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</row>
    <row r="191" spans="1:35">
      <c r="A191" s="151" t="s">
        <v>121</v>
      </c>
      <c r="B191" s="152">
        <v>5612</v>
      </c>
      <c r="C191" s="153" t="s">
        <v>293</v>
      </c>
      <c r="D191" s="154">
        <v>900789555</v>
      </c>
      <c r="E191" s="155" t="s">
        <v>287</v>
      </c>
      <c r="F191" s="156" t="s">
        <v>291</v>
      </c>
      <c r="G191" s="156">
        <v>57200</v>
      </c>
      <c r="H191" s="154">
        <v>0</v>
      </c>
      <c r="I191" s="154">
        <v>0</v>
      </c>
      <c r="J191" s="157">
        <v>57200</v>
      </c>
      <c r="K191" s="157" t="s">
        <v>294</v>
      </c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</row>
    <row r="192" spans="1:35">
      <c r="A192" s="151" t="s">
        <v>121</v>
      </c>
      <c r="B192" s="152">
        <v>5612</v>
      </c>
      <c r="C192" s="153" t="s">
        <v>293</v>
      </c>
      <c r="D192" s="154">
        <v>900789555</v>
      </c>
      <c r="E192" s="155" t="s">
        <v>287</v>
      </c>
      <c r="F192" s="156" t="s">
        <v>291</v>
      </c>
      <c r="G192" s="156">
        <v>58800</v>
      </c>
      <c r="H192" s="154">
        <v>0</v>
      </c>
      <c r="I192" s="154">
        <v>0</v>
      </c>
      <c r="J192" s="157">
        <v>58800</v>
      </c>
      <c r="K192" s="157" t="s">
        <v>294</v>
      </c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</row>
    <row r="193" spans="1:35">
      <c r="A193" s="151" t="s">
        <v>121</v>
      </c>
      <c r="B193" s="152">
        <v>5612</v>
      </c>
      <c r="C193" s="153" t="s">
        <v>293</v>
      </c>
      <c r="D193" s="154">
        <v>900789555</v>
      </c>
      <c r="E193" s="155" t="s">
        <v>287</v>
      </c>
      <c r="F193" s="156" t="s">
        <v>291</v>
      </c>
      <c r="G193" s="156">
        <v>114500</v>
      </c>
      <c r="H193" s="154">
        <v>0</v>
      </c>
      <c r="I193" s="154">
        <v>0</v>
      </c>
      <c r="J193" s="157">
        <v>114500</v>
      </c>
      <c r="K193" s="157" t="s">
        <v>294</v>
      </c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</row>
    <row r="194" spans="1:35">
      <c r="A194" s="151" t="s">
        <v>121</v>
      </c>
      <c r="B194" s="152">
        <v>5612</v>
      </c>
      <c r="C194" s="153" t="s">
        <v>293</v>
      </c>
      <c r="D194" s="154">
        <v>900789555</v>
      </c>
      <c r="E194" s="155" t="s">
        <v>287</v>
      </c>
      <c r="F194" s="156" t="s">
        <v>291</v>
      </c>
      <c r="G194" s="156">
        <v>190000</v>
      </c>
      <c r="H194" s="154">
        <v>0</v>
      </c>
      <c r="I194" s="154">
        <v>0</v>
      </c>
      <c r="J194" s="157">
        <v>190000</v>
      </c>
      <c r="K194" s="157" t="s">
        <v>294</v>
      </c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</row>
    <row r="195" spans="1:35">
      <c r="A195" s="151" t="s">
        <v>121</v>
      </c>
      <c r="B195" s="152">
        <v>5612</v>
      </c>
      <c r="C195" s="153" t="s">
        <v>293</v>
      </c>
      <c r="D195" s="154">
        <v>900789555</v>
      </c>
      <c r="E195" s="155" t="s">
        <v>287</v>
      </c>
      <c r="F195" s="156" t="s">
        <v>291</v>
      </c>
      <c r="G195" s="156">
        <v>366000</v>
      </c>
      <c r="H195" s="154">
        <v>0</v>
      </c>
      <c r="I195" s="154">
        <v>0</v>
      </c>
      <c r="J195" s="157">
        <v>366000</v>
      </c>
      <c r="K195" s="157" t="s">
        <v>294</v>
      </c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</row>
    <row r="196" spans="1:35">
      <c r="A196" s="151" t="s">
        <v>121</v>
      </c>
      <c r="B196" s="152">
        <v>5612</v>
      </c>
      <c r="C196" s="153" t="s">
        <v>293</v>
      </c>
      <c r="D196" s="154">
        <v>900789555</v>
      </c>
      <c r="E196" s="155" t="s">
        <v>287</v>
      </c>
      <c r="F196" s="156" t="s">
        <v>291</v>
      </c>
      <c r="G196" s="156">
        <v>1053000</v>
      </c>
      <c r="H196" s="154">
        <v>0</v>
      </c>
      <c r="I196" s="154">
        <v>0</v>
      </c>
      <c r="J196" s="157">
        <v>1053000</v>
      </c>
      <c r="K196" s="157" t="s">
        <v>294</v>
      </c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</row>
    <row r="197" spans="1:35">
      <c r="A197" s="158" t="s">
        <v>121</v>
      </c>
      <c r="B197" s="159">
        <v>5612</v>
      </c>
      <c r="C197" s="160" t="s">
        <v>293</v>
      </c>
      <c r="D197" s="148">
        <v>900789555</v>
      </c>
      <c r="E197" s="149" t="s">
        <v>287</v>
      </c>
      <c r="F197" s="188" t="s">
        <v>291</v>
      </c>
      <c r="G197" s="189">
        <v>240665332</v>
      </c>
      <c r="H197" s="148">
        <v>91620100</v>
      </c>
      <c r="I197" s="148">
        <v>0</v>
      </c>
      <c r="J197" s="148">
        <v>149045232</v>
      </c>
      <c r="K197" s="148" t="s">
        <v>294</v>
      </c>
    </row>
    <row r="198" spans="1:35">
      <c r="A198" s="177"/>
      <c r="B198" s="170"/>
      <c r="C198" s="857" t="s">
        <v>258</v>
      </c>
      <c r="D198" s="857"/>
      <c r="E198" s="857"/>
      <c r="F198" s="170"/>
      <c r="G198" s="178">
        <f>SUM(G76:G196)+G197</f>
        <v>1666372339</v>
      </c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0"/>
    </row>
    <row r="200" spans="1:35">
      <c r="A200" s="842" t="s">
        <v>295</v>
      </c>
      <c r="B200" s="843"/>
      <c r="C200" s="843"/>
      <c r="D200" s="843"/>
      <c r="E200" s="843"/>
      <c r="F200" s="843"/>
      <c r="G200" s="843"/>
      <c r="H200" s="843"/>
      <c r="I200" s="843"/>
      <c r="J200" s="843"/>
      <c r="K200" s="843"/>
      <c r="L200" s="843"/>
      <c r="M200" s="843"/>
      <c r="N200" s="843"/>
      <c r="O200" s="843"/>
      <c r="P200" s="843"/>
      <c r="Q200" s="843"/>
      <c r="R200" s="843"/>
      <c r="S200" s="843"/>
      <c r="T200" s="843"/>
      <c r="U200" s="843"/>
      <c r="V200" s="843"/>
      <c r="W200" s="843"/>
      <c r="X200" s="843"/>
      <c r="Y200" s="843"/>
      <c r="Z200" s="843"/>
      <c r="AA200" s="844"/>
    </row>
    <row r="201" spans="1:35">
      <c r="A201" s="166" t="s">
        <v>260</v>
      </c>
      <c r="B201" s="167" t="s">
        <v>261</v>
      </c>
      <c r="C201" s="167" t="s">
        <v>262</v>
      </c>
      <c r="D201" s="168" t="s">
        <v>263</v>
      </c>
      <c r="E201" s="169" t="s">
        <v>264</v>
      </c>
      <c r="F201" s="168" t="s">
        <v>265</v>
      </c>
      <c r="G201" s="168" t="s">
        <v>266</v>
      </c>
      <c r="H201" s="167" t="s">
        <v>267</v>
      </c>
      <c r="I201" s="167" t="s">
        <v>268</v>
      </c>
      <c r="J201" s="168" t="s">
        <v>269</v>
      </c>
      <c r="K201" s="168" t="s">
        <v>270</v>
      </c>
      <c r="L201" s="170"/>
      <c r="M201" s="170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</row>
    <row r="202" spans="1:35">
      <c r="A202" s="171" t="s">
        <v>121</v>
      </c>
      <c r="B202" s="172">
        <v>187</v>
      </c>
      <c r="C202" s="173" t="s">
        <v>296</v>
      </c>
      <c r="D202" s="170">
        <v>900062917</v>
      </c>
      <c r="E202" s="174" t="s">
        <v>297</v>
      </c>
      <c r="F202" s="175" t="s">
        <v>298</v>
      </c>
      <c r="G202" s="175">
        <v>122007152</v>
      </c>
      <c r="H202" s="170">
        <v>110411306</v>
      </c>
      <c r="I202" s="170">
        <v>0</v>
      </c>
      <c r="J202" s="176">
        <v>11595846</v>
      </c>
      <c r="K202" s="176" t="s">
        <v>299</v>
      </c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</row>
    <row r="203" spans="1:35">
      <c r="A203" s="171" t="s">
        <v>121</v>
      </c>
      <c r="B203" s="172">
        <v>2521</v>
      </c>
      <c r="C203" s="173" t="s">
        <v>300</v>
      </c>
      <c r="D203" s="170">
        <v>900062917</v>
      </c>
      <c r="E203" s="174" t="s">
        <v>297</v>
      </c>
      <c r="F203" s="175" t="s">
        <v>301</v>
      </c>
      <c r="G203" s="175">
        <v>311000000</v>
      </c>
      <c r="H203" s="170">
        <v>173150529</v>
      </c>
      <c r="I203" s="170">
        <v>0</v>
      </c>
      <c r="J203" s="176">
        <v>137849471</v>
      </c>
      <c r="K203" s="176" t="s">
        <v>302</v>
      </c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</row>
    <row r="204" spans="1:35">
      <c r="A204" s="170"/>
      <c r="B204" s="857" t="s">
        <v>258</v>
      </c>
      <c r="C204" s="857"/>
      <c r="D204" s="857"/>
      <c r="E204" s="170"/>
      <c r="F204" s="178"/>
      <c r="G204" s="178">
        <f>SUM(G202:G203)</f>
        <v>433007152</v>
      </c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</row>
    <row r="206" spans="1:35">
      <c r="A206" s="842" t="s">
        <v>303</v>
      </c>
      <c r="B206" s="843"/>
      <c r="C206" s="843"/>
      <c r="D206" s="843"/>
      <c r="E206" s="843"/>
      <c r="F206" s="843"/>
      <c r="G206" s="843"/>
      <c r="H206" s="843"/>
      <c r="I206" s="843"/>
      <c r="J206" s="843"/>
      <c r="K206" s="843"/>
      <c r="L206" s="843"/>
      <c r="M206" s="843"/>
      <c r="N206" s="843"/>
      <c r="O206" s="843"/>
      <c r="P206" s="843"/>
      <c r="Q206" s="843"/>
      <c r="R206" s="843"/>
      <c r="S206" s="843"/>
      <c r="T206" s="843"/>
      <c r="U206" s="843"/>
      <c r="V206" s="843"/>
      <c r="W206" s="843"/>
      <c r="X206" s="843"/>
      <c r="Y206" s="843"/>
      <c r="Z206" s="843"/>
      <c r="AA206" s="844"/>
    </row>
    <row r="207" spans="1:35">
      <c r="A207" s="166" t="s">
        <v>260</v>
      </c>
      <c r="B207" s="167" t="s">
        <v>261</v>
      </c>
      <c r="C207" s="167" t="s">
        <v>262</v>
      </c>
      <c r="D207" s="168" t="s">
        <v>263</v>
      </c>
      <c r="E207" s="169" t="s">
        <v>264</v>
      </c>
      <c r="F207" s="168" t="s">
        <v>265</v>
      </c>
      <c r="G207" s="168" t="s">
        <v>266</v>
      </c>
      <c r="H207" s="167" t="s">
        <v>267</v>
      </c>
      <c r="I207" s="167" t="s">
        <v>268</v>
      </c>
      <c r="J207" s="168" t="s">
        <v>269</v>
      </c>
      <c r="K207" s="168" t="s">
        <v>270</v>
      </c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</row>
    <row r="208" spans="1:35">
      <c r="A208" s="171" t="s">
        <v>121</v>
      </c>
      <c r="B208" s="172">
        <v>2527</v>
      </c>
      <c r="C208" s="173" t="s">
        <v>300</v>
      </c>
      <c r="D208" s="170">
        <v>860002400</v>
      </c>
      <c r="E208" s="174" t="s">
        <v>304</v>
      </c>
      <c r="F208" s="175" t="s">
        <v>305</v>
      </c>
      <c r="G208" s="175">
        <v>34910530</v>
      </c>
      <c r="H208" s="170">
        <v>0</v>
      </c>
      <c r="I208" s="170">
        <v>0</v>
      </c>
      <c r="J208" s="176">
        <v>34910530</v>
      </c>
      <c r="K208" s="176" t="s">
        <v>306</v>
      </c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</row>
    <row r="209" spans="1:27">
      <c r="A209" s="171" t="s">
        <v>121</v>
      </c>
      <c r="B209" s="172">
        <v>2527</v>
      </c>
      <c r="C209" s="173" t="s">
        <v>300</v>
      </c>
      <c r="D209" s="170">
        <v>860002400</v>
      </c>
      <c r="E209" s="174" t="s">
        <v>304</v>
      </c>
      <c r="F209" s="175" t="s">
        <v>305</v>
      </c>
      <c r="G209" s="175">
        <v>69239459</v>
      </c>
      <c r="H209" s="170">
        <v>0</v>
      </c>
      <c r="I209" s="170">
        <v>0</v>
      </c>
      <c r="J209" s="176">
        <v>69239459</v>
      </c>
      <c r="K209" s="176" t="s">
        <v>306</v>
      </c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</row>
    <row r="210" spans="1:27">
      <c r="A210" s="171" t="s">
        <v>121</v>
      </c>
      <c r="B210" s="172">
        <v>4148</v>
      </c>
      <c r="C210" s="173" t="s">
        <v>307</v>
      </c>
      <c r="D210" s="170">
        <v>860002400</v>
      </c>
      <c r="E210" s="174" t="s">
        <v>304</v>
      </c>
      <c r="F210" s="175" t="s">
        <v>305</v>
      </c>
      <c r="G210" s="175">
        <v>5360006</v>
      </c>
      <c r="H210" s="170">
        <v>0</v>
      </c>
      <c r="I210" s="170">
        <v>0</v>
      </c>
      <c r="J210" s="176">
        <v>5360006</v>
      </c>
      <c r="K210" s="176" t="s">
        <v>308</v>
      </c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</row>
    <row r="211" spans="1:27">
      <c r="A211" s="171" t="s">
        <v>121</v>
      </c>
      <c r="B211" s="172">
        <v>4148</v>
      </c>
      <c r="C211" s="173" t="s">
        <v>307</v>
      </c>
      <c r="D211" s="170">
        <v>860002400</v>
      </c>
      <c r="E211" s="174" t="s">
        <v>304</v>
      </c>
      <c r="F211" s="175" t="s">
        <v>305</v>
      </c>
      <c r="G211" s="175">
        <v>75718275</v>
      </c>
      <c r="H211" s="170">
        <v>71410164</v>
      </c>
      <c r="I211" s="170">
        <v>0</v>
      </c>
      <c r="J211" s="176">
        <v>4308111</v>
      </c>
      <c r="K211" s="176" t="s">
        <v>308</v>
      </c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</row>
    <row r="212" spans="1:27">
      <c r="A212" s="170"/>
      <c r="B212" s="857" t="s">
        <v>258</v>
      </c>
      <c r="C212" s="857"/>
      <c r="D212" s="857"/>
      <c r="E212" s="170"/>
      <c r="F212" s="178"/>
      <c r="G212" s="178">
        <f>SUM(G208:G211)</f>
        <v>185228270</v>
      </c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</row>
    <row r="214" spans="1:27">
      <c r="A214" s="842" t="s">
        <v>309</v>
      </c>
      <c r="B214" s="843"/>
      <c r="C214" s="843"/>
      <c r="D214" s="843"/>
      <c r="E214" s="843"/>
      <c r="F214" s="843"/>
      <c r="G214" s="843"/>
      <c r="H214" s="843"/>
      <c r="I214" s="843"/>
      <c r="J214" s="843"/>
      <c r="K214" s="843"/>
      <c r="L214" s="843"/>
      <c r="M214" s="843"/>
      <c r="N214" s="843"/>
      <c r="O214" s="843"/>
      <c r="P214" s="843"/>
      <c r="Q214" s="843"/>
      <c r="R214" s="843"/>
      <c r="S214" s="843"/>
      <c r="T214" s="843"/>
      <c r="U214" s="843"/>
      <c r="V214" s="843"/>
      <c r="W214" s="843"/>
      <c r="X214" s="843"/>
      <c r="Y214" s="843"/>
      <c r="Z214" s="843"/>
      <c r="AA214" s="844"/>
    </row>
    <row r="215" spans="1:27">
      <c r="A215" s="166" t="s">
        <v>260</v>
      </c>
      <c r="B215" s="167" t="s">
        <v>261</v>
      </c>
      <c r="C215" s="167" t="s">
        <v>262</v>
      </c>
      <c r="D215" s="168" t="s">
        <v>263</v>
      </c>
      <c r="E215" s="169" t="s">
        <v>264</v>
      </c>
      <c r="F215" s="168" t="s">
        <v>265</v>
      </c>
      <c r="G215" s="168" t="s">
        <v>266</v>
      </c>
      <c r="H215" s="167" t="s">
        <v>267</v>
      </c>
      <c r="I215" s="167" t="s">
        <v>268</v>
      </c>
      <c r="J215" s="168" t="s">
        <v>269</v>
      </c>
      <c r="K215" s="168" t="s">
        <v>270</v>
      </c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</row>
    <row r="216" spans="1:27">
      <c r="A216" s="171" t="s">
        <v>121</v>
      </c>
      <c r="B216" s="172">
        <v>2714</v>
      </c>
      <c r="C216" s="173" t="s">
        <v>310</v>
      </c>
      <c r="D216" s="170">
        <v>901361940</v>
      </c>
      <c r="E216" s="177" t="s">
        <v>311</v>
      </c>
      <c r="F216" s="179" t="s">
        <v>312</v>
      </c>
      <c r="G216" s="190">
        <v>300000000</v>
      </c>
      <c r="H216" s="170">
        <v>231303785</v>
      </c>
      <c r="I216" s="170">
        <v>0</v>
      </c>
      <c r="J216" s="170">
        <v>68696215</v>
      </c>
      <c r="K216" s="170" t="s">
        <v>313</v>
      </c>
      <c r="L216" s="170"/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</row>
    <row r="217" spans="1:27">
      <c r="A217" s="171" t="s">
        <v>121</v>
      </c>
      <c r="B217" s="172">
        <v>4426</v>
      </c>
      <c r="C217" s="173" t="s">
        <v>314</v>
      </c>
      <c r="D217" s="170">
        <v>901361940</v>
      </c>
      <c r="E217" s="177" t="s">
        <v>311</v>
      </c>
      <c r="F217" s="179" t="s">
        <v>312</v>
      </c>
      <c r="G217" s="190">
        <v>150000000</v>
      </c>
      <c r="H217" s="170">
        <v>122889745</v>
      </c>
      <c r="I217" s="170">
        <v>0</v>
      </c>
      <c r="J217" s="170">
        <v>27110255</v>
      </c>
      <c r="K217" s="170" t="s">
        <v>315</v>
      </c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</row>
    <row r="218" spans="1:27">
      <c r="A218" s="170"/>
      <c r="B218" s="857" t="s">
        <v>258</v>
      </c>
      <c r="C218" s="857"/>
      <c r="D218" s="857"/>
      <c r="E218" s="170"/>
      <c r="F218" s="170"/>
      <c r="G218" s="191">
        <f>SUM(G216:G217)</f>
        <v>450000000</v>
      </c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</row>
    <row r="220" spans="1:27">
      <c r="A220" s="842" t="s">
        <v>316</v>
      </c>
      <c r="B220" s="843"/>
      <c r="C220" s="843"/>
      <c r="D220" s="843"/>
      <c r="E220" s="843"/>
      <c r="F220" s="843"/>
      <c r="G220" s="843"/>
      <c r="H220" s="843"/>
      <c r="I220" s="843"/>
      <c r="J220" s="843"/>
      <c r="K220" s="843"/>
      <c r="L220" s="843"/>
      <c r="M220" s="843"/>
      <c r="N220" s="843"/>
      <c r="O220" s="843"/>
      <c r="P220" s="843"/>
      <c r="Q220" s="843"/>
      <c r="R220" s="843"/>
      <c r="S220" s="843"/>
      <c r="T220" s="843"/>
      <c r="U220" s="843"/>
      <c r="V220" s="843"/>
      <c r="W220" s="843"/>
      <c r="X220" s="843"/>
      <c r="Y220" s="843"/>
      <c r="Z220" s="843"/>
      <c r="AA220" s="844"/>
    </row>
    <row r="221" spans="1:27">
      <c r="A221" s="166" t="s">
        <v>260</v>
      </c>
      <c r="B221" s="167" t="s">
        <v>261</v>
      </c>
      <c r="C221" s="167" t="s">
        <v>262</v>
      </c>
      <c r="D221" s="168" t="s">
        <v>263</v>
      </c>
      <c r="E221" s="169" t="s">
        <v>264</v>
      </c>
      <c r="F221" s="168" t="s">
        <v>265</v>
      </c>
      <c r="G221" s="168" t="s">
        <v>266</v>
      </c>
      <c r="H221" s="167" t="s">
        <v>267</v>
      </c>
      <c r="I221" s="167" t="s">
        <v>268</v>
      </c>
      <c r="J221" s="168" t="s">
        <v>269</v>
      </c>
      <c r="K221" s="168" t="s">
        <v>270</v>
      </c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92"/>
    </row>
    <row r="222" spans="1:27">
      <c r="A222" s="171" t="s">
        <v>121</v>
      </c>
      <c r="B222" s="172">
        <v>3940</v>
      </c>
      <c r="C222" s="173" t="s">
        <v>317</v>
      </c>
      <c r="D222" s="170">
        <v>900149510</v>
      </c>
      <c r="E222" s="177" t="s">
        <v>318</v>
      </c>
      <c r="F222" s="179" t="s">
        <v>319</v>
      </c>
      <c r="G222" s="193">
        <v>49170690</v>
      </c>
      <c r="H222" s="170">
        <v>4262200</v>
      </c>
      <c r="I222" s="170">
        <v>0</v>
      </c>
      <c r="J222" s="170">
        <v>44908490</v>
      </c>
      <c r="K222" s="170" t="s">
        <v>320</v>
      </c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</row>
    <row r="224" spans="1:27">
      <c r="A224" s="859" t="s">
        <v>321</v>
      </c>
      <c r="B224" s="859"/>
      <c r="C224" s="859"/>
      <c r="D224" s="859"/>
      <c r="E224" s="859"/>
      <c r="F224" s="859"/>
      <c r="G224" s="859"/>
      <c r="H224" s="859"/>
      <c r="I224" s="859"/>
      <c r="J224" s="859"/>
      <c r="K224" s="859"/>
      <c r="L224" s="170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</row>
    <row r="225" spans="1:27">
      <c r="A225" s="194" t="s">
        <v>260</v>
      </c>
      <c r="B225" s="195" t="s">
        <v>261</v>
      </c>
      <c r="C225" s="195" t="s">
        <v>262</v>
      </c>
      <c r="D225" s="196" t="s">
        <v>263</v>
      </c>
      <c r="E225" s="197" t="s">
        <v>264</v>
      </c>
      <c r="F225" s="196" t="s">
        <v>322</v>
      </c>
      <c r="G225" s="196" t="s">
        <v>266</v>
      </c>
      <c r="H225" s="195" t="s">
        <v>267</v>
      </c>
      <c r="I225" s="195" t="s">
        <v>268</v>
      </c>
      <c r="J225" s="196" t="s">
        <v>269</v>
      </c>
      <c r="K225" s="196" t="s">
        <v>270</v>
      </c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8"/>
      <c r="Y225" s="198"/>
      <c r="Z225" s="198"/>
      <c r="AA225" s="198"/>
    </row>
    <row r="226" spans="1:27">
      <c r="A226" s="171" t="s">
        <v>121</v>
      </c>
      <c r="B226" s="172">
        <v>4566</v>
      </c>
      <c r="C226" s="173" t="s">
        <v>323</v>
      </c>
      <c r="D226" s="170">
        <v>93379845</v>
      </c>
      <c r="E226" s="177" t="s">
        <v>324</v>
      </c>
      <c r="F226" s="179" t="s">
        <v>325</v>
      </c>
      <c r="G226" s="193">
        <v>28615790</v>
      </c>
      <c r="H226" s="170">
        <v>4769298</v>
      </c>
      <c r="I226" s="170">
        <v>0</v>
      </c>
      <c r="J226" s="170">
        <v>23846492</v>
      </c>
      <c r="K226" s="170" t="s">
        <v>326</v>
      </c>
      <c r="L226" s="170"/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</row>
    <row r="228" spans="1:27">
      <c r="A228" s="859" t="s">
        <v>327</v>
      </c>
      <c r="B228" s="859"/>
      <c r="C228" s="859"/>
      <c r="D228" s="859"/>
      <c r="E228" s="859"/>
      <c r="F228" s="859"/>
      <c r="G228" s="859"/>
      <c r="H228" s="859"/>
      <c r="I228" s="859"/>
      <c r="J228" s="859"/>
      <c r="K228" s="859"/>
      <c r="L228" s="170"/>
      <c r="M228" s="170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  <c r="AA228" s="170"/>
    </row>
    <row r="229" spans="1:27">
      <c r="A229" s="194" t="s">
        <v>260</v>
      </c>
      <c r="B229" s="195" t="s">
        <v>261</v>
      </c>
      <c r="C229" s="195" t="s">
        <v>262</v>
      </c>
      <c r="D229" s="196" t="s">
        <v>263</v>
      </c>
      <c r="E229" s="197" t="s">
        <v>264</v>
      </c>
      <c r="F229" s="196" t="s">
        <v>322</v>
      </c>
      <c r="G229" s="196" t="s">
        <v>266</v>
      </c>
      <c r="H229" s="195" t="s">
        <v>267</v>
      </c>
      <c r="I229" s="195" t="s">
        <v>268</v>
      </c>
      <c r="J229" s="196" t="s">
        <v>269</v>
      </c>
      <c r="K229" s="196" t="s">
        <v>270</v>
      </c>
      <c r="L229" s="198"/>
      <c r="M229" s="198"/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8"/>
      <c r="Y229" s="198"/>
      <c r="Z229" s="198"/>
      <c r="AA229" s="198"/>
    </row>
    <row r="230" spans="1:27">
      <c r="A230" s="171" t="s">
        <v>121</v>
      </c>
      <c r="B230" s="172">
        <v>5170</v>
      </c>
      <c r="C230" s="173" t="s">
        <v>328</v>
      </c>
      <c r="D230" s="170">
        <v>901623625</v>
      </c>
      <c r="E230" s="177" t="s">
        <v>329</v>
      </c>
      <c r="F230" s="179" t="s">
        <v>330</v>
      </c>
      <c r="G230" s="193">
        <v>16275000</v>
      </c>
      <c r="H230" s="170">
        <v>0</v>
      </c>
      <c r="I230" s="170">
        <v>0</v>
      </c>
      <c r="J230" s="170">
        <v>16275000</v>
      </c>
      <c r="K230" s="170" t="s">
        <v>331</v>
      </c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</row>
    <row r="231" spans="1:27">
      <c r="A231" s="170"/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</row>
    <row r="232" spans="1:27">
      <c r="A232" s="859" t="s">
        <v>332</v>
      </c>
      <c r="B232" s="859"/>
      <c r="C232" s="859"/>
      <c r="D232" s="859"/>
      <c r="E232" s="859"/>
      <c r="F232" s="859"/>
      <c r="G232" s="859"/>
      <c r="H232" s="859"/>
      <c r="I232" s="859"/>
      <c r="J232" s="859"/>
      <c r="K232" s="859"/>
      <c r="L232" s="170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  <c r="AA232" s="170"/>
    </row>
    <row r="233" spans="1:27">
      <c r="A233" s="194" t="s">
        <v>260</v>
      </c>
      <c r="B233" s="195" t="s">
        <v>261</v>
      </c>
      <c r="C233" s="195" t="s">
        <v>262</v>
      </c>
      <c r="D233" s="196" t="s">
        <v>263</v>
      </c>
      <c r="E233" s="197" t="s">
        <v>264</v>
      </c>
      <c r="F233" s="196" t="s">
        <v>322</v>
      </c>
      <c r="G233" s="196" t="s">
        <v>266</v>
      </c>
      <c r="H233" s="195" t="s">
        <v>267</v>
      </c>
      <c r="I233" s="195" t="s">
        <v>268</v>
      </c>
      <c r="J233" s="196" t="s">
        <v>269</v>
      </c>
      <c r="K233" s="196" t="s">
        <v>270</v>
      </c>
      <c r="L233" s="198"/>
      <c r="M233" s="198"/>
      <c r="N233" s="198"/>
      <c r="O233" s="198"/>
      <c r="P233" s="198"/>
      <c r="Q233" s="198"/>
      <c r="R233" s="198"/>
      <c r="S233" s="198"/>
      <c r="T233" s="198"/>
      <c r="U233" s="198"/>
      <c r="V233" s="198"/>
      <c r="W233" s="198"/>
      <c r="X233" s="198"/>
      <c r="Y233" s="198"/>
      <c r="Z233" s="198"/>
      <c r="AA233" s="198"/>
    </row>
    <row r="234" spans="1:27">
      <c r="A234" s="171" t="s">
        <v>121</v>
      </c>
      <c r="B234" s="172">
        <v>5162</v>
      </c>
      <c r="C234" s="173" t="s">
        <v>333</v>
      </c>
      <c r="D234" s="170">
        <v>901623625</v>
      </c>
      <c r="E234" s="177" t="s">
        <v>329</v>
      </c>
      <c r="F234" s="179" t="s">
        <v>334</v>
      </c>
      <c r="G234" s="193">
        <v>10850000</v>
      </c>
      <c r="H234" s="170">
        <v>0</v>
      </c>
      <c r="I234" s="170">
        <v>0</v>
      </c>
      <c r="J234" s="170">
        <v>10850000</v>
      </c>
      <c r="K234" s="170" t="s">
        <v>335</v>
      </c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</row>
    <row r="235" spans="1:27">
      <c r="A235" s="170"/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</row>
    <row r="236" spans="1:27">
      <c r="A236" s="859" t="s">
        <v>336</v>
      </c>
      <c r="B236" s="859"/>
      <c r="C236" s="859"/>
      <c r="D236" s="859"/>
      <c r="E236" s="859"/>
      <c r="F236" s="859"/>
      <c r="G236" s="859"/>
      <c r="H236" s="859"/>
      <c r="I236" s="859"/>
      <c r="J236" s="859"/>
      <c r="K236" s="859"/>
      <c r="L236" s="170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</row>
    <row r="237" spans="1:27">
      <c r="A237" s="194" t="s">
        <v>260</v>
      </c>
      <c r="B237" s="195" t="s">
        <v>261</v>
      </c>
      <c r="C237" s="195" t="s">
        <v>262</v>
      </c>
      <c r="D237" s="196" t="s">
        <v>263</v>
      </c>
      <c r="E237" s="197" t="s">
        <v>264</v>
      </c>
      <c r="F237" s="196" t="s">
        <v>322</v>
      </c>
      <c r="G237" s="196" t="s">
        <v>266</v>
      </c>
      <c r="H237" s="195" t="s">
        <v>267</v>
      </c>
      <c r="I237" s="195" t="s">
        <v>268</v>
      </c>
      <c r="J237" s="196" t="s">
        <v>269</v>
      </c>
      <c r="K237" s="196" t="s">
        <v>270</v>
      </c>
      <c r="L237" s="198"/>
      <c r="M237" s="198"/>
      <c r="N237" s="198"/>
      <c r="O237" s="198"/>
      <c r="P237" s="198"/>
      <c r="Q237" s="198"/>
      <c r="R237" s="198"/>
      <c r="S237" s="198"/>
      <c r="T237" s="198"/>
      <c r="U237" s="198"/>
      <c r="V237" s="198"/>
      <c r="W237" s="198"/>
      <c r="X237" s="198"/>
      <c r="Y237" s="198"/>
      <c r="Z237" s="198"/>
      <c r="AA237" s="198"/>
    </row>
    <row r="238" spans="1:27">
      <c r="A238" s="171" t="s">
        <v>121</v>
      </c>
      <c r="B238" s="172">
        <v>5169</v>
      </c>
      <c r="C238" s="173" t="s">
        <v>328</v>
      </c>
      <c r="D238" s="170">
        <v>860030360</v>
      </c>
      <c r="E238" s="174" t="s">
        <v>337</v>
      </c>
      <c r="F238" s="175" t="s">
        <v>338</v>
      </c>
      <c r="G238" s="199">
        <v>243000000</v>
      </c>
      <c r="H238" s="170">
        <v>0</v>
      </c>
      <c r="I238" s="170">
        <v>0</v>
      </c>
      <c r="J238" s="176">
        <v>243000000</v>
      </c>
      <c r="K238" s="176" t="s">
        <v>339</v>
      </c>
      <c r="L238" s="170"/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</row>
    <row r="240" spans="1:27">
      <c r="A240" s="859" t="s">
        <v>340</v>
      </c>
      <c r="B240" s="859"/>
      <c r="C240" s="859"/>
      <c r="D240" s="859"/>
      <c r="E240" s="859"/>
      <c r="F240" s="859"/>
      <c r="G240" s="859"/>
      <c r="H240" s="859"/>
      <c r="I240" s="859"/>
      <c r="J240" s="859"/>
      <c r="K240" s="859"/>
      <c r="L240" s="170"/>
      <c r="M240" s="170"/>
      <c r="N240" s="170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  <c r="Z240" s="170"/>
      <c r="AA240" s="170"/>
    </row>
    <row r="241" spans="1:27">
      <c r="A241" s="194" t="s">
        <v>260</v>
      </c>
      <c r="B241" s="195" t="s">
        <v>261</v>
      </c>
      <c r="C241" s="195" t="s">
        <v>262</v>
      </c>
      <c r="D241" s="196" t="s">
        <v>263</v>
      </c>
      <c r="E241" s="197" t="s">
        <v>264</v>
      </c>
      <c r="F241" s="196" t="s">
        <v>322</v>
      </c>
      <c r="G241" s="196" t="s">
        <v>266</v>
      </c>
      <c r="H241" s="195" t="s">
        <v>267</v>
      </c>
      <c r="I241" s="195" t="s">
        <v>268</v>
      </c>
      <c r="J241" s="196" t="s">
        <v>269</v>
      </c>
      <c r="K241" s="196" t="s">
        <v>270</v>
      </c>
      <c r="L241" s="198"/>
      <c r="M241" s="198"/>
      <c r="N241" s="198"/>
      <c r="O241" s="198"/>
      <c r="P241" s="198"/>
      <c r="Q241" s="198"/>
      <c r="R241" s="198"/>
      <c r="S241" s="198"/>
      <c r="T241" s="198"/>
      <c r="U241" s="198"/>
      <c r="V241" s="198"/>
      <c r="W241" s="198"/>
      <c r="X241" s="198"/>
      <c r="Y241" s="198"/>
      <c r="Z241" s="198"/>
      <c r="AA241" s="198"/>
    </row>
    <row r="242" spans="1:27">
      <c r="A242" s="171" t="s">
        <v>121</v>
      </c>
      <c r="B242" s="172">
        <v>5384</v>
      </c>
      <c r="C242" s="173" t="s">
        <v>341</v>
      </c>
      <c r="D242" s="170">
        <v>901863268</v>
      </c>
      <c r="E242" s="174" t="s">
        <v>342</v>
      </c>
      <c r="F242" s="175" t="s">
        <v>343</v>
      </c>
      <c r="G242" s="175">
        <v>464000</v>
      </c>
      <c r="H242" s="170">
        <v>0</v>
      </c>
      <c r="I242" s="170">
        <v>0</v>
      </c>
      <c r="J242" s="176">
        <v>464000</v>
      </c>
      <c r="K242" s="176" t="s">
        <v>344</v>
      </c>
      <c r="L242" s="170"/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</row>
    <row r="243" spans="1:27">
      <c r="A243" s="171" t="s">
        <v>121</v>
      </c>
      <c r="B243" s="172">
        <v>5384</v>
      </c>
      <c r="C243" s="173" t="s">
        <v>341</v>
      </c>
      <c r="D243" s="170">
        <v>901863268</v>
      </c>
      <c r="E243" s="174" t="s">
        <v>342</v>
      </c>
      <c r="F243" s="175" t="s">
        <v>343</v>
      </c>
      <c r="G243" s="175">
        <v>43700</v>
      </c>
      <c r="H243" s="170">
        <v>0</v>
      </c>
      <c r="I243" s="170">
        <v>0</v>
      </c>
      <c r="J243" s="176">
        <v>43700</v>
      </c>
      <c r="K243" s="176" t="s">
        <v>344</v>
      </c>
      <c r="L243" s="170"/>
      <c r="M243" s="170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0"/>
    </row>
    <row r="244" spans="1:27">
      <c r="A244" s="171" t="s">
        <v>121</v>
      </c>
      <c r="B244" s="172">
        <v>5384</v>
      </c>
      <c r="C244" s="173" t="s">
        <v>341</v>
      </c>
      <c r="D244" s="170">
        <v>901863268</v>
      </c>
      <c r="E244" s="174" t="s">
        <v>342</v>
      </c>
      <c r="F244" s="175" t="s">
        <v>343</v>
      </c>
      <c r="G244" s="175">
        <v>52000</v>
      </c>
      <c r="H244" s="170">
        <v>0</v>
      </c>
      <c r="I244" s="170">
        <v>0</v>
      </c>
      <c r="J244" s="176">
        <v>52000</v>
      </c>
      <c r="K244" s="176" t="s">
        <v>344</v>
      </c>
      <c r="L244" s="170"/>
      <c r="M244" s="170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  <c r="AA244" s="170"/>
    </row>
    <row r="245" spans="1:27">
      <c r="A245" s="171" t="s">
        <v>121</v>
      </c>
      <c r="B245" s="172">
        <v>5384</v>
      </c>
      <c r="C245" s="173" t="s">
        <v>341</v>
      </c>
      <c r="D245" s="170">
        <v>901863268</v>
      </c>
      <c r="E245" s="174" t="s">
        <v>342</v>
      </c>
      <c r="F245" s="175" t="s">
        <v>343</v>
      </c>
      <c r="G245" s="175">
        <v>54000</v>
      </c>
      <c r="H245" s="170">
        <v>0</v>
      </c>
      <c r="I245" s="170">
        <v>0</v>
      </c>
      <c r="J245" s="176">
        <v>54000</v>
      </c>
      <c r="K245" s="176" t="s">
        <v>344</v>
      </c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</row>
    <row r="246" spans="1:27">
      <c r="A246" s="171" t="s">
        <v>121</v>
      </c>
      <c r="B246" s="172">
        <v>5384</v>
      </c>
      <c r="C246" s="173" t="s">
        <v>341</v>
      </c>
      <c r="D246" s="170">
        <v>901863268</v>
      </c>
      <c r="E246" s="174" t="s">
        <v>342</v>
      </c>
      <c r="F246" s="175" t="s">
        <v>343</v>
      </c>
      <c r="G246" s="175">
        <v>94500</v>
      </c>
      <c r="H246" s="170">
        <v>0</v>
      </c>
      <c r="I246" s="170">
        <v>0</v>
      </c>
      <c r="J246" s="176">
        <v>94500</v>
      </c>
      <c r="K246" s="176" t="s">
        <v>344</v>
      </c>
      <c r="L246" s="170"/>
      <c r="M246" s="170"/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</row>
    <row r="247" spans="1:27">
      <c r="A247" s="171" t="s">
        <v>121</v>
      </c>
      <c r="B247" s="172">
        <v>5384</v>
      </c>
      <c r="C247" s="173" t="s">
        <v>341</v>
      </c>
      <c r="D247" s="170">
        <v>901863268</v>
      </c>
      <c r="E247" s="174" t="s">
        <v>342</v>
      </c>
      <c r="F247" s="175" t="s">
        <v>343</v>
      </c>
      <c r="G247" s="175">
        <v>118500</v>
      </c>
      <c r="H247" s="170">
        <v>0</v>
      </c>
      <c r="I247" s="170">
        <v>0</v>
      </c>
      <c r="J247" s="176">
        <v>118500</v>
      </c>
      <c r="K247" s="176" t="s">
        <v>344</v>
      </c>
      <c r="L247" s="170"/>
      <c r="M247" s="170"/>
      <c r="N247" s="170"/>
      <c r="O247" s="170"/>
      <c r="P247" s="170"/>
      <c r="Q247" s="170"/>
      <c r="R247" s="170"/>
      <c r="S247" s="170"/>
      <c r="T247" s="170"/>
      <c r="U247" s="170"/>
      <c r="V247" s="170"/>
      <c r="W247" s="170"/>
      <c r="X247" s="170"/>
      <c r="Y247" s="170"/>
      <c r="Z247" s="170"/>
      <c r="AA247" s="170"/>
    </row>
    <row r="248" spans="1:27">
      <c r="A248" s="171" t="s">
        <v>121</v>
      </c>
      <c r="B248" s="172">
        <v>5384</v>
      </c>
      <c r="C248" s="173" t="s">
        <v>341</v>
      </c>
      <c r="D248" s="170">
        <v>901863268</v>
      </c>
      <c r="E248" s="174" t="s">
        <v>342</v>
      </c>
      <c r="F248" s="175" t="s">
        <v>343</v>
      </c>
      <c r="G248" s="175">
        <v>130000</v>
      </c>
      <c r="H248" s="170">
        <v>0</v>
      </c>
      <c r="I248" s="170">
        <v>0</v>
      </c>
      <c r="J248" s="176">
        <v>130000</v>
      </c>
      <c r="K248" s="176" t="s">
        <v>344</v>
      </c>
      <c r="L248" s="170"/>
      <c r="M248" s="170"/>
      <c r="N248" s="170"/>
      <c r="O248" s="170"/>
      <c r="P248" s="170"/>
      <c r="Q248" s="170"/>
      <c r="R248" s="170"/>
      <c r="S248" s="170"/>
      <c r="T248" s="170"/>
      <c r="U248" s="170"/>
      <c r="V248" s="170"/>
      <c r="W248" s="170"/>
      <c r="X248" s="170"/>
      <c r="Y248" s="170"/>
      <c r="Z248" s="170"/>
      <c r="AA248" s="170"/>
    </row>
    <row r="249" spans="1:27">
      <c r="A249" s="171" t="s">
        <v>121</v>
      </c>
      <c r="B249" s="172">
        <v>5384</v>
      </c>
      <c r="C249" s="173" t="s">
        <v>341</v>
      </c>
      <c r="D249" s="170">
        <v>901863268</v>
      </c>
      <c r="E249" s="174" t="s">
        <v>342</v>
      </c>
      <c r="F249" s="175" t="s">
        <v>343</v>
      </c>
      <c r="G249" s="175">
        <v>180000</v>
      </c>
      <c r="H249" s="170">
        <v>0</v>
      </c>
      <c r="I249" s="170">
        <v>0</v>
      </c>
      <c r="J249" s="176">
        <v>180000</v>
      </c>
      <c r="K249" s="176" t="s">
        <v>344</v>
      </c>
      <c r="L249" s="170"/>
      <c r="M249" s="170"/>
      <c r="N249" s="170"/>
      <c r="O249" s="170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  <c r="AA249" s="170"/>
    </row>
    <row r="250" spans="1:27">
      <c r="A250" s="171" t="s">
        <v>121</v>
      </c>
      <c r="B250" s="172">
        <v>5384</v>
      </c>
      <c r="C250" s="173" t="s">
        <v>341</v>
      </c>
      <c r="D250" s="170">
        <v>901863268</v>
      </c>
      <c r="E250" s="174" t="s">
        <v>342</v>
      </c>
      <c r="F250" s="175" t="s">
        <v>343</v>
      </c>
      <c r="G250" s="175">
        <v>252000</v>
      </c>
      <c r="H250" s="170">
        <v>0</v>
      </c>
      <c r="I250" s="170">
        <v>0</v>
      </c>
      <c r="J250" s="176">
        <v>252000</v>
      </c>
      <c r="K250" s="176" t="s">
        <v>344</v>
      </c>
      <c r="L250" s="170"/>
      <c r="M250" s="170"/>
      <c r="N250" s="170"/>
      <c r="O250" s="170"/>
      <c r="P250" s="170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  <c r="AA250" s="170"/>
    </row>
    <row r="251" spans="1:27">
      <c r="A251" s="171" t="s">
        <v>121</v>
      </c>
      <c r="B251" s="172">
        <v>5384</v>
      </c>
      <c r="C251" s="173" t="s">
        <v>341</v>
      </c>
      <c r="D251" s="170">
        <v>901863268</v>
      </c>
      <c r="E251" s="174" t="s">
        <v>342</v>
      </c>
      <c r="F251" s="175" t="s">
        <v>343</v>
      </c>
      <c r="G251" s="175">
        <v>448500</v>
      </c>
      <c r="H251" s="170">
        <v>0</v>
      </c>
      <c r="I251" s="170">
        <v>0</v>
      </c>
      <c r="J251" s="176">
        <v>448500</v>
      </c>
      <c r="K251" s="176" t="s">
        <v>344</v>
      </c>
      <c r="L251" s="170"/>
      <c r="M251" s="170"/>
      <c r="N251" s="170"/>
      <c r="O251" s="170"/>
      <c r="P251" s="170"/>
      <c r="Q251" s="170"/>
      <c r="R251" s="170"/>
      <c r="S251" s="170"/>
      <c r="T251" s="170"/>
      <c r="U251" s="170"/>
      <c r="V251" s="170"/>
      <c r="W251" s="170"/>
      <c r="X251" s="170"/>
      <c r="Y251" s="170"/>
      <c r="Z251" s="170"/>
      <c r="AA251" s="170"/>
    </row>
    <row r="252" spans="1:27">
      <c r="A252" s="171" t="s">
        <v>121</v>
      </c>
      <c r="B252" s="172">
        <v>5384</v>
      </c>
      <c r="C252" s="173" t="s">
        <v>341</v>
      </c>
      <c r="D252" s="170">
        <v>901863268</v>
      </c>
      <c r="E252" s="174" t="s">
        <v>342</v>
      </c>
      <c r="F252" s="175" t="s">
        <v>343</v>
      </c>
      <c r="G252" s="175">
        <v>477000</v>
      </c>
      <c r="H252" s="170">
        <v>0</v>
      </c>
      <c r="I252" s="170">
        <v>0</v>
      </c>
      <c r="J252" s="176">
        <v>477000</v>
      </c>
      <c r="K252" s="176" t="s">
        <v>344</v>
      </c>
      <c r="L252" s="170"/>
      <c r="M252" s="170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  <c r="AA252" s="170"/>
    </row>
    <row r="253" spans="1:27">
      <c r="A253" s="171" t="s">
        <v>121</v>
      </c>
      <c r="B253" s="172">
        <v>5384</v>
      </c>
      <c r="C253" s="173" t="s">
        <v>341</v>
      </c>
      <c r="D253" s="170">
        <v>901863268</v>
      </c>
      <c r="E253" s="174" t="s">
        <v>342</v>
      </c>
      <c r="F253" s="175" t="s">
        <v>343</v>
      </c>
      <c r="G253" s="175">
        <v>494000</v>
      </c>
      <c r="H253" s="170">
        <v>0</v>
      </c>
      <c r="I253" s="170">
        <v>0</v>
      </c>
      <c r="J253" s="176">
        <v>494000</v>
      </c>
      <c r="K253" s="176" t="s">
        <v>344</v>
      </c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</row>
    <row r="254" spans="1:27">
      <c r="A254" s="171" t="s">
        <v>121</v>
      </c>
      <c r="B254" s="172">
        <v>5384</v>
      </c>
      <c r="C254" s="173" t="s">
        <v>341</v>
      </c>
      <c r="D254" s="170">
        <v>901863268</v>
      </c>
      <c r="E254" s="174" t="s">
        <v>342</v>
      </c>
      <c r="F254" s="175" t="s">
        <v>343</v>
      </c>
      <c r="G254" s="175">
        <v>123605000</v>
      </c>
      <c r="H254" s="170">
        <v>0</v>
      </c>
      <c r="I254" s="170">
        <v>0</v>
      </c>
      <c r="J254" s="176">
        <v>123605000</v>
      </c>
      <c r="K254" s="176" t="s">
        <v>344</v>
      </c>
      <c r="L254" s="170"/>
      <c r="M254" s="170"/>
      <c r="N254" s="170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0"/>
      <c r="Z254" s="170"/>
      <c r="AA254" s="170"/>
    </row>
    <row r="255" spans="1:27">
      <c r="A255" s="171" t="s">
        <v>121</v>
      </c>
      <c r="B255" s="172">
        <v>5384</v>
      </c>
      <c r="C255" s="173" t="s">
        <v>341</v>
      </c>
      <c r="D255" s="170">
        <v>901863268</v>
      </c>
      <c r="E255" s="174" t="s">
        <v>342</v>
      </c>
      <c r="F255" s="175" t="s">
        <v>343</v>
      </c>
      <c r="G255" s="175">
        <v>276044000</v>
      </c>
      <c r="H255" s="170">
        <v>0</v>
      </c>
      <c r="I255" s="170">
        <v>0</v>
      </c>
      <c r="J255" s="176">
        <v>276044000</v>
      </c>
      <c r="K255" s="176" t="s">
        <v>344</v>
      </c>
      <c r="L255" s="170"/>
      <c r="M255" s="170"/>
      <c r="N255" s="170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  <c r="AA255" s="170"/>
    </row>
    <row r="256" spans="1:27">
      <c r="A256" s="171" t="s">
        <v>121</v>
      </c>
      <c r="B256" s="172">
        <v>5384</v>
      </c>
      <c r="C256" s="173" t="s">
        <v>341</v>
      </c>
      <c r="D256" s="170">
        <v>901863268</v>
      </c>
      <c r="E256" s="174" t="s">
        <v>342</v>
      </c>
      <c r="F256" s="175" t="s">
        <v>343</v>
      </c>
      <c r="G256" s="175">
        <v>54000</v>
      </c>
      <c r="H256" s="170">
        <v>0</v>
      </c>
      <c r="I256" s="170">
        <v>0</v>
      </c>
      <c r="J256" s="176">
        <v>54000</v>
      </c>
      <c r="K256" s="176" t="s">
        <v>344</v>
      </c>
      <c r="L256" s="170"/>
      <c r="M256" s="170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  <c r="AA256" s="170"/>
    </row>
    <row r="257" spans="1:27">
      <c r="A257" s="171" t="s">
        <v>121</v>
      </c>
      <c r="B257" s="172">
        <v>5384</v>
      </c>
      <c r="C257" s="173" t="s">
        <v>341</v>
      </c>
      <c r="D257" s="170">
        <v>901863268</v>
      </c>
      <c r="E257" s="174" t="s">
        <v>342</v>
      </c>
      <c r="F257" s="175" t="s">
        <v>343</v>
      </c>
      <c r="G257" s="175">
        <v>104000</v>
      </c>
      <c r="H257" s="170">
        <v>0</v>
      </c>
      <c r="I257" s="170">
        <v>0</v>
      </c>
      <c r="J257" s="176">
        <v>104000</v>
      </c>
      <c r="K257" s="176" t="s">
        <v>344</v>
      </c>
      <c r="L257" s="170"/>
      <c r="M257" s="170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  <c r="AA257" s="170"/>
    </row>
    <row r="258" spans="1:27">
      <c r="A258" s="171" t="s">
        <v>121</v>
      </c>
      <c r="B258" s="172">
        <v>5384</v>
      </c>
      <c r="C258" s="173" t="s">
        <v>341</v>
      </c>
      <c r="D258" s="170">
        <v>901863268</v>
      </c>
      <c r="E258" s="174" t="s">
        <v>342</v>
      </c>
      <c r="F258" s="175" t="s">
        <v>343</v>
      </c>
      <c r="G258" s="175">
        <v>150000</v>
      </c>
      <c r="H258" s="170">
        <v>0</v>
      </c>
      <c r="I258" s="170">
        <v>0</v>
      </c>
      <c r="J258" s="176">
        <v>150000</v>
      </c>
      <c r="K258" s="176" t="s">
        <v>344</v>
      </c>
      <c r="L258" s="170"/>
      <c r="M258" s="170"/>
      <c r="N258" s="170"/>
      <c r="O258" s="170"/>
      <c r="P258" s="170"/>
      <c r="Q258" s="170"/>
      <c r="R258" s="170"/>
      <c r="S258" s="170"/>
      <c r="T258" s="170"/>
      <c r="U258" s="170"/>
      <c r="V258" s="170"/>
      <c r="W258" s="170"/>
      <c r="X258" s="170"/>
      <c r="Y258" s="170"/>
      <c r="Z258" s="170"/>
      <c r="AA258" s="170"/>
    </row>
    <row r="259" spans="1:27">
      <c r="A259" s="171" t="s">
        <v>121</v>
      </c>
      <c r="B259" s="172">
        <v>5384</v>
      </c>
      <c r="C259" s="173" t="s">
        <v>341</v>
      </c>
      <c r="D259" s="170">
        <v>901863268</v>
      </c>
      <c r="E259" s="174" t="s">
        <v>342</v>
      </c>
      <c r="F259" s="175" t="s">
        <v>343</v>
      </c>
      <c r="G259" s="175">
        <v>499500</v>
      </c>
      <c r="H259" s="170">
        <v>0</v>
      </c>
      <c r="I259" s="170">
        <v>0</v>
      </c>
      <c r="J259" s="176">
        <v>499500</v>
      </c>
      <c r="K259" s="176" t="s">
        <v>344</v>
      </c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</row>
    <row r="260" spans="1:27">
      <c r="A260" s="171" t="s">
        <v>121</v>
      </c>
      <c r="B260" s="172">
        <v>5384</v>
      </c>
      <c r="C260" s="173" t="s">
        <v>341</v>
      </c>
      <c r="D260" s="170">
        <v>901863268</v>
      </c>
      <c r="E260" s="174" t="s">
        <v>342</v>
      </c>
      <c r="F260" s="175" t="s">
        <v>343</v>
      </c>
      <c r="G260" s="175">
        <v>1067200</v>
      </c>
      <c r="H260" s="170">
        <v>0</v>
      </c>
      <c r="I260" s="170">
        <v>0</v>
      </c>
      <c r="J260" s="176">
        <v>1067200</v>
      </c>
      <c r="K260" s="176" t="s">
        <v>344</v>
      </c>
      <c r="L260" s="170"/>
      <c r="M260" s="170"/>
      <c r="N260" s="170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</row>
    <row r="261" spans="1:27">
      <c r="A261" s="171" t="s">
        <v>121</v>
      </c>
      <c r="B261" s="172">
        <v>5384</v>
      </c>
      <c r="C261" s="173" t="s">
        <v>341</v>
      </c>
      <c r="D261" s="170">
        <v>901863268</v>
      </c>
      <c r="E261" s="174" t="s">
        <v>342</v>
      </c>
      <c r="F261" s="175" t="s">
        <v>343</v>
      </c>
      <c r="G261" s="175">
        <v>1510000</v>
      </c>
      <c r="H261" s="170">
        <v>0</v>
      </c>
      <c r="I261" s="170">
        <v>0</v>
      </c>
      <c r="J261" s="176">
        <v>1510000</v>
      </c>
      <c r="K261" s="176" t="s">
        <v>344</v>
      </c>
      <c r="L261" s="170"/>
      <c r="M261" s="170"/>
      <c r="N261" s="170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  <c r="AA261" s="170"/>
    </row>
    <row r="262" spans="1:27">
      <c r="A262" s="171" t="s">
        <v>121</v>
      </c>
      <c r="B262" s="172">
        <v>5384</v>
      </c>
      <c r="C262" s="173" t="s">
        <v>341</v>
      </c>
      <c r="D262" s="170">
        <v>901863268</v>
      </c>
      <c r="E262" s="174" t="s">
        <v>342</v>
      </c>
      <c r="F262" s="175" t="s">
        <v>343</v>
      </c>
      <c r="G262" s="175">
        <v>1942500</v>
      </c>
      <c r="H262" s="170">
        <v>0</v>
      </c>
      <c r="I262" s="170">
        <v>0</v>
      </c>
      <c r="J262" s="176">
        <v>1942500</v>
      </c>
      <c r="K262" s="176" t="s">
        <v>344</v>
      </c>
      <c r="L262" s="170"/>
      <c r="M262" s="170"/>
      <c r="N262" s="170"/>
      <c r="O262" s="170"/>
      <c r="P262" s="170"/>
      <c r="Q262" s="170"/>
      <c r="R262" s="170"/>
      <c r="S262" s="170"/>
      <c r="T262" s="170"/>
      <c r="U262" s="170"/>
      <c r="V262" s="170"/>
      <c r="W262" s="170"/>
      <c r="X262" s="170"/>
      <c r="Y262" s="170"/>
      <c r="Z262" s="170"/>
      <c r="AA262" s="170"/>
    </row>
    <row r="263" spans="1:27">
      <c r="A263" s="171" t="s">
        <v>121</v>
      </c>
      <c r="B263" s="172">
        <v>5384</v>
      </c>
      <c r="C263" s="173" t="s">
        <v>341</v>
      </c>
      <c r="D263" s="170">
        <v>901863268</v>
      </c>
      <c r="E263" s="174" t="s">
        <v>342</v>
      </c>
      <c r="F263" s="175" t="s">
        <v>343</v>
      </c>
      <c r="G263" s="175">
        <v>24276000</v>
      </c>
      <c r="H263" s="170">
        <v>0</v>
      </c>
      <c r="I263" s="170">
        <v>0</v>
      </c>
      <c r="J263" s="176">
        <v>24276000</v>
      </c>
      <c r="K263" s="176" t="s">
        <v>344</v>
      </c>
      <c r="L263" s="170"/>
      <c r="M263" s="170"/>
      <c r="N263" s="170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  <c r="Y263" s="170"/>
      <c r="Z263" s="170"/>
      <c r="AA263" s="170"/>
    </row>
    <row r="264" spans="1:27">
      <c r="A264" s="858" t="s">
        <v>258</v>
      </c>
      <c r="B264" s="858"/>
      <c r="C264" s="858"/>
      <c r="D264" s="858"/>
      <c r="E264" s="858"/>
      <c r="F264" s="170"/>
      <c r="G264" s="178">
        <f>SUM(G242:G263)</f>
        <v>432060400</v>
      </c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0"/>
      <c r="Z264" s="170"/>
      <c r="AA264" s="170"/>
    </row>
    <row r="266" spans="1:27">
      <c r="A266" s="859" t="s">
        <v>345</v>
      </c>
      <c r="B266" s="859"/>
      <c r="C266" s="859"/>
      <c r="D266" s="859"/>
      <c r="E266" s="859"/>
      <c r="F266" s="859"/>
      <c r="G266" s="859"/>
      <c r="H266" s="859"/>
      <c r="I266" s="859"/>
      <c r="J266" s="859"/>
      <c r="K266" s="859"/>
      <c r="L266" s="170"/>
      <c r="M266" s="170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  <c r="AA266" s="170"/>
    </row>
    <row r="267" spans="1:27">
      <c r="A267" s="194" t="s">
        <v>260</v>
      </c>
      <c r="B267" s="195" t="s">
        <v>261</v>
      </c>
      <c r="C267" s="195" t="s">
        <v>262</v>
      </c>
      <c r="D267" s="196" t="s">
        <v>263</v>
      </c>
      <c r="E267" s="197" t="s">
        <v>264</v>
      </c>
      <c r="F267" s="196" t="s">
        <v>322</v>
      </c>
      <c r="G267" s="196" t="s">
        <v>266</v>
      </c>
      <c r="H267" s="195" t="s">
        <v>267</v>
      </c>
      <c r="I267" s="195" t="s">
        <v>268</v>
      </c>
      <c r="J267" s="196" t="s">
        <v>269</v>
      </c>
      <c r="K267" s="196" t="s">
        <v>270</v>
      </c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  <c r="AA267" s="198"/>
    </row>
    <row r="268" spans="1:27">
      <c r="A268" s="171" t="s">
        <v>121</v>
      </c>
      <c r="B268" s="172">
        <v>5167</v>
      </c>
      <c r="C268" s="173" t="s">
        <v>328</v>
      </c>
      <c r="D268" s="170">
        <v>901391005</v>
      </c>
      <c r="E268" s="174" t="s">
        <v>346</v>
      </c>
      <c r="F268" s="175" t="s">
        <v>347</v>
      </c>
      <c r="G268" s="199">
        <v>716911070</v>
      </c>
      <c r="H268" s="170">
        <v>0</v>
      </c>
      <c r="I268" s="170">
        <v>0</v>
      </c>
      <c r="J268" s="176">
        <v>716911070</v>
      </c>
      <c r="K268" s="176" t="s">
        <v>348</v>
      </c>
      <c r="L268" s="170"/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  <c r="AA268" s="170"/>
    </row>
    <row r="269" spans="1:27">
      <c r="A269" s="858" t="s">
        <v>258</v>
      </c>
      <c r="B269" s="858"/>
      <c r="C269" s="858"/>
      <c r="D269" s="858"/>
      <c r="E269" s="858"/>
      <c r="F269" s="170"/>
      <c r="G269" s="178">
        <f>G268</f>
        <v>716911070</v>
      </c>
      <c r="H269" s="863"/>
      <c r="I269" s="864"/>
      <c r="J269" s="864"/>
      <c r="K269" s="865"/>
    </row>
    <row r="271" spans="1:27">
      <c r="A271" s="859" t="s">
        <v>349</v>
      </c>
      <c r="B271" s="859"/>
      <c r="C271" s="859"/>
      <c r="D271" s="859"/>
      <c r="E271" s="859"/>
      <c r="F271" s="859"/>
      <c r="G271" s="859"/>
      <c r="H271" s="859"/>
      <c r="I271" s="859"/>
      <c r="J271" s="859"/>
      <c r="K271" s="859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  <c r="AA271" s="170"/>
    </row>
    <row r="272" spans="1:27">
      <c r="A272" s="194" t="s">
        <v>260</v>
      </c>
      <c r="B272" s="195" t="s">
        <v>261</v>
      </c>
      <c r="C272" s="195" t="s">
        <v>262</v>
      </c>
      <c r="D272" s="196" t="s">
        <v>263</v>
      </c>
      <c r="E272" s="197" t="s">
        <v>264</v>
      </c>
      <c r="F272" s="196" t="s">
        <v>322</v>
      </c>
      <c r="G272" s="196" t="s">
        <v>266</v>
      </c>
      <c r="H272" s="195" t="s">
        <v>267</v>
      </c>
      <c r="I272" s="195" t="s">
        <v>268</v>
      </c>
      <c r="J272" s="196" t="s">
        <v>269</v>
      </c>
      <c r="K272" s="196" t="s">
        <v>270</v>
      </c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</row>
    <row r="273" spans="1:16384" s="210" customFormat="1" ht="18.75" customHeight="1">
      <c r="A273" s="200" t="s">
        <v>121</v>
      </c>
      <c r="B273" s="201">
        <v>5710</v>
      </c>
      <c r="C273" s="202">
        <v>45559</v>
      </c>
      <c r="D273" s="203">
        <v>900789555</v>
      </c>
      <c r="E273" s="204" t="s">
        <v>350</v>
      </c>
      <c r="F273" s="204" t="s">
        <v>351</v>
      </c>
      <c r="G273" s="205">
        <v>763661866</v>
      </c>
      <c r="H273" s="206">
        <v>0</v>
      </c>
      <c r="I273" s="206">
        <v>0</v>
      </c>
      <c r="J273" s="205">
        <v>763661866</v>
      </c>
      <c r="K273" s="206" t="s">
        <v>352</v>
      </c>
      <c r="L273" s="866" t="s">
        <v>353</v>
      </c>
      <c r="M273" s="866"/>
      <c r="N273" s="866"/>
      <c r="O273" s="866"/>
      <c r="P273" s="866"/>
      <c r="Q273" s="866"/>
      <c r="R273" s="866"/>
      <c r="S273" s="866"/>
      <c r="T273" s="866"/>
      <c r="U273" s="866"/>
      <c r="V273" s="866"/>
      <c r="W273" s="866"/>
      <c r="X273" s="866"/>
      <c r="Y273" s="207"/>
      <c r="Z273" s="207"/>
      <c r="AA273" s="207"/>
      <c r="AB273" s="208"/>
      <c r="AC273" s="208"/>
      <c r="AD273" s="208"/>
      <c r="AE273" s="208"/>
      <c r="AF273" s="209"/>
      <c r="AG273" s="209"/>
      <c r="AH273" s="209"/>
      <c r="AI273" s="209"/>
      <c r="AJ273" s="208"/>
      <c r="AK273" s="208"/>
      <c r="AL273" s="208"/>
      <c r="AM273" s="208"/>
      <c r="AN273" s="209"/>
      <c r="AO273" s="209"/>
      <c r="AP273" s="209"/>
      <c r="AQ273" s="209"/>
      <c r="AR273" s="208"/>
      <c r="AS273" s="208"/>
      <c r="AT273" s="208"/>
      <c r="AU273" s="208"/>
      <c r="AV273" s="209"/>
      <c r="AW273" s="209"/>
      <c r="AX273" s="209"/>
      <c r="AY273" s="209"/>
      <c r="AZ273" s="208"/>
      <c r="BA273" s="208"/>
      <c r="BB273" s="208"/>
      <c r="BC273" s="208"/>
      <c r="BD273" s="209"/>
      <c r="BE273" s="209"/>
      <c r="BF273" s="209"/>
      <c r="BG273" s="209"/>
      <c r="BH273" s="208"/>
      <c r="BI273" s="208"/>
      <c r="BJ273" s="208"/>
      <c r="BK273" s="208"/>
      <c r="BL273" s="209"/>
      <c r="BM273" s="209"/>
      <c r="BN273" s="209"/>
      <c r="BO273" s="209"/>
      <c r="BP273" s="208"/>
      <c r="BQ273" s="208"/>
      <c r="BR273" s="208"/>
      <c r="BS273" s="208"/>
      <c r="BT273" s="209"/>
      <c r="BU273" s="209"/>
      <c r="BV273" s="209"/>
      <c r="BW273" s="209"/>
      <c r="BX273" s="208"/>
      <c r="BY273" s="208"/>
      <c r="BZ273" s="208"/>
      <c r="CA273" s="208"/>
      <c r="CB273" s="209"/>
      <c r="CC273" s="209"/>
      <c r="CD273" s="209"/>
      <c r="CE273" s="209"/>
      <c r="CF273" s="208"/>
      <c r="CG273" s="208"/>
      <c r="CH273" s="208"/>
      <c r="CI273" s="208"/>
      <c r="CJ273" s="209"/>
      <c r="CK273" s="209"/>
      <c r="CL273" s="209"/>
      <c r="CM273" s="209"/>
      <c r="CN273" s="208"/>
      <c r="CO273" s="208"/>
      <c r="CP273" s="208"/>
      <c r="CQ273" s="208"/>
      <c r="CR273" s="209"/>
      <c r="CS273" s="209"/>
      <c r="CT273" s="209"/>
      <c r="CU273" s="209"/>
      <c r="CV273" s="208"/>
      <c r="CW273" s="208"/>
      <c r="CX273" s="208"/>
      <c r="CY273" s="208"/>
      <c r="CZ273" s="209"/>
      <c r="DA273" s="209"/>
      <c r="DB273" s="209"/>
      <c r="DC273" s="209"/>
      <c r="DD273" s="208"/>
      <c r="DE273" s="208"/>
      <c r="DF273" s="208"/>
      <c r="DG273" s="208"/>
      <c r="DH273" s="209"/>
      <c r="DI273" s="209"/>
      <c r="DJ273" s="209"/>
      <c r="DK273" s="209"/>
      <c r="DL273" s="208"/>
      <c r="DM273" s="208"/>
      <c r="DN273" s="208"/>
      <c r="DO273" s="208"/>
      <c r="DP273" s="209"/>
      <c r="DQ273" s="209"/>
      <c r="DR273" s="209"/>
      <c r="DS273" s="209"/>
      <c r="DT273" s="208"/>
      <c r="DU273" s="208"/>
      <c r="DV273" s="208"/>
      <c r="DW273" s="208"/>
      <c r="DX273" s="209"/>
      <c r="DY273" s="209"/>
      <c r="DZ273" s="209"/>
      <c r="EA273" s="209"/>
      <c r="EB273" s="208"/>
      <c r="EC273" s="208"/>
      <c r="ED273" s="208"/>
      <c r="EE273" s="208"/>
      <c r="EF273" s="209"/>
      <c r="EG273" s="209"/>
      <c r="EH273" s="209"/>
      <c r="EI273" s="209"/>
      <c r="EJ273" s="208"/>
      <c r="EK273" s="208"/>
      <c r="EL273" s="208"/>
      <c r="EM273" s="208"/>
      <c r="EN273" s="209"/>
      <c r="EO273" s="209"/>
      <c r="EP273" s="209"/>
      <c r="EQ273" s="209"/>
      <c r="ER273" s="208"/>
      <c r="ES273" s="208"/>
      <c r="ET273" s="208"/>
      <c r="EU273" s="208"/>
      <c r="EV273" s="209"/>
      <c r="EW273" s="209"/>
      <c r="EX273" s="209"/>
      <c r="EY273" s="209"/>
      <c r="EZ273" s="208"/>
      <c r="FA273" s="208"/>
      <c r="FB273" s="208"/>
      <c r="FC273" s="208"/>
      <c r="FD273" s="209"/>
      <c r="FE273" s="209"/>
      <c r="FF273" s="209"/>
      <c r="FG273" s="209"/>
      <c r="FH273" s="208"/>
      <c r="FI273" s="208"/>
      <c r="FJ273" s="208"/>
      <c r="FK273" s="208"/>
      <c r="FL273" s="209"/>
      <c r="FM273" s="209"/>
      <c r="FN273" s="209"/>
      <c r="FO273" s="209"/>
      <c r="FP273" s="208"/>
      <c r="FQ273" s="208"/>
      <c r="FR273" s="208"/>
      <c r="FS273" s="208"/>
      <c r="FT273" s="209"/>
      <c r="FU273" s="209"/>
      <c r="FV273" s="209"/>
      <c r="FW273" s="209"/>
      <c r="FX273" s="208"/>
      <c r="FY273" s="208"/>
      <c r="FZ273" s="208"/>
      <c r="GA273" s="208"/>
      <c r="GB273" s="209"/>
      <c r="GC273" s="209"/>
      <c r="GD273" s="209"/>
      <c r="GE273" s="209"/>
      <c r="GF273" s="208"/>
      <c r="GG273" s="208"/>
      <c r="GH273" s="208"/>
      <c r="GI273" s="208"/>
      <c r="GJ273" s="209"/>
      <c r="GK273" s="209"/>
      <c r="GL273" s="209"/>
      <c r="GM273" s="209"/>
      <c r="GN273" s="208"/>
      <c r="GO273" s="208"/>
      <c r="GP273" s="208"/>
      <c r="GQ273" s="208"/>
      <c r="GR273" s="209"/>
      <c r="GS273" s="209"/>
      <c r="GT273" s="209"/>
      <c r="GU273" s="209"/>
      <c r="GV273" s="208"/>
      <c r="GW273" s="208"/>
      <c r="GX273" s="208"/>
      <c r="GY273" s="208"/>
      <c r="GZ273" s="209"/>
      <c r="HA273" s="209"/>
      <c r="HB273" s="209"/>
      <c r="HC273" s="209"/>
      <c r="HD273" s="208"/>
      <c r="HE273" s="208"/>
      <c r="HF273" s="208"/>
      <c r="HG273" s="208"/>
      <c r="HH273" s="209"/>
      <c r="HI273" s="209"/>
      <c r="HJ273" s="209"/>
      <c r="HK273" s="209"/>
      <c r="HL273" s="208"/>
      <c r="HM273" s="208"/>
      <c r="HN273" s="208"/>
      <c r="HO273" s="208"/>
      <c r="HP273" s="209"/>
      <c r="HQ273" s="209"/>
      <c r="HR273" s="209"/>
      <c r="HS273" s="209"/>
      <c r="HT273" s="208"/>
      <c r="HU273" s="208"/>
      <c r="HV273" s="208"/>
      <c r="HW273" s="208"/>
      <c r="HX273" s="209"/>
      <c r="HY273" s="209"/>
      <c r="HZ273" s="209"/>
      <c r="IA273" s="209"/>
      <c r="IB273" s="208"/>
      <c r="IC273" s="208"/>
      <c r="ID273" s="208"/>
      <c r="IE273" s="208"/>
      <c r="IF273" s="209"/>
      <c r="IG273" s="209"/>
      <c r="IH273" s="209"/>
      <c r="II273" s="209"/>
      <c r="IJ273" s="208"/>
      <c r="IK273" s="208"/>
      <c r="IL273" s="208"/>
      <c r="IM273" s="208"/>
      <c r="IN273" s="209"/>
      <c r="IO273" s="209"/>
      <c r="IP273" s="209"/>
      <c r="IQ273" s="209"/>
      <c r="IR273" s="208"/>
      <c r="IS273" s="208"/>
      <c r="IT273" s="208"/>
      <c r="IU273" s="208"/>
      <c r="IV273" s="209"/>
      <c r="IW273" s="209"/>
      <c r="IX273" s="209"/>
      <c r="IY273" s="209"/>
      <c r="IZ273" s="208"/>
      <c r="JA273" s="208"/>
      <c r="JB273" s="208"/>
      <c r="JC273" s="208"/>
      <c r="JD273" s="209"/>
      <c r="JE273" s="209"/>
      <c r="JF273" s="209"/>
      <c r="JG273" s="209"/>
      <c r="JH273" s="208"/>
      <c r="JI273" s="208"/>
      <c r="JJ273" s="208"/>
      <c r="JK273" s="208"/>
      <c r="JL273" s="209"/>
      <c r="JM273" s="209"/>
      <c r="JN273" s="209"/>
      <c r="JO273" s="209"/>
      <c r="JP273" s="208"/>
      <c r="JQ273" s="208"/>
      <c r="JR273" s="208"/>
      <c r="JS273" s="208"/>
      <c r="JT273" s="209"/>
      <c r="JU273" s="209"/>
      <c r="JV273" s="209"/>
      <c r="JW273" s="209"/>
      <c r="JX273" s="208"/>
      <c r="JY273" s="208"/>
      <c r="JZ273" s="208"/>
      <c r="KA273" s="208"/>
      <c r="KB273" s="209"/>
      <c r="KC273" s="209"/>
      <c r="KD273" s="209"/>
      <c r="KE273" s="209"/>
      <c r="KF273" s="208"/>
      <c r="KG273" s="208"/>
      <c r="KH273" s="208"/>
      <c r="KI273" s="208"/>
      <c r="KJ273" s="209"/>
      <c r="KK273" s="209"/>
      <c r="KL273" s="209"/>
      <c r="KM273" s="209"/>
      <c r="KN273" s="208"/>
      <c r="KO273" s="208"/>
      <c r="KP273" s="208"/>
      <c r="KQ273" s="208"/>
      <c r="KR273" s="209"/>
      <c r="KS273" s="209"/>
      <c r="KT273" s="209"/>
      <c r="KU273" s="209"/>
      <c r="KV273" s="208"/>
      <c r="KW273" s="208"/>
      <c r="KX273" s="208"/>
      <c r="KY273" s="208"/>
      <c r="KZ273" s="209"/>
      <c r="LA273" s="209"/>
      <c r="LB273" s="209"/>
      <c r="LC273" s="209"/>
      <c r="LD273" s="208"/>
      <c r="LE273" s="208"/>
      <c r="LF273" s="208"/>
      <c r="LG273" s="208"/>
      <c r="LH273" s="209"/>
      <c r="LI273" s="209"/>
      <c r="LJ273" s="209"/>
      <c r="LK273" s="209"/>
      <c r="LL273" s="208"/>
      <c r="LM273" s="208"/>
      <c r="LN273" s="208"/>
      <c r="LO273" s="208"/>
      <c r="LP273" s="209"/>
      <c r="LQ273" s="209"/>
      <c r="LR273" s="209"/>
      <c r="LS273" s="209"/>
      <c r="LT273" s="208"/>
      <c r="LU273" s="208"/>
      <c r="LV273" s="208"/>
      <c r="LW273" s="208"/>
      <c r="LX273" s="209"/>
      <c r="LY273" s="209"/>
      <c r="LZ273" s="209"/>
      <c r="MA273" s="209"/>
      <c r="MB273" s="208"/>
      <c r="MC273" s="208"/>
      <c r="MD273" s="208"/>
      <c r="ME273" s="208"/>
      <c r="MF273" s="209"/>
      <c r="MG273" s="209"/>
      <c r="MH273" s="209"/>
      <c r="MI273" s="209"/>
      <c r="MJ273" s="208"/>
      <c r="MK273" s="208"/>
      <c r="ML273" s="208"/>
      <c r="MM273" s="208"/>
      <c r="MN273" s="209"/>
      <c r="MO273" s="209"/>
      <c r="MP273" s="209"/>
      <c r="MQ273" s="209"/>
      <c r="MR273" s="208"/>
      <c r="MS273" s="208"/>
      <c r="MT273" s="208"/>
      <c r="MU273" s="208"/>
      <c r="MV273" s="209"/>
      <c r="MW273" s="209"/>
      <c r="MX273" s="209"/>
      <c r="MY273" s="209"/>
      <c r="MZ273" s="208"/>
      <c r="NA273" s="208"/>
      <c r="NB273" s="208"/>
      <c r="NC273" s="208"/>
      <c r="ND273" s="209"/>
      <c r="NE273" s="209"/>
      <c r="NF273" s="209"/>
      <c r="NG273" s="209"/>
      <c r="NH273" s="208"/>
      <c r="NI273" s="208"/>
      <c r="NJ273" s="208"/>
      <c r="NK273" s="208"/>
      <c r="NL273" s="209"/>
      <c r="NM273" s="209"/>
      <c r="NN273" s="209"/>
      <c r="NO273" s="209"/>
      <c r="NP273" s="208"/>
      <c r="NQ273" s="208"/>
      <c r="NR273" s="208"/>
      <c r="NS273" s="208"/>
      <c r="NT273" s="209"/>
      <c r="NU273" s="209"/>
      <c r="NV273" s="209"/>
      <c r="NW273" s="209"/>
      <c r="NX273" s="208"/>
      <c r="NY273" s="208"/>
      <c r="NZ273" s="208"/>
      <c r="OA273" s="208"/>
      <c r="OB273" s="209"/>
      <c r="OC273" s="209"/>
      <c r="OD273" s="209"/>
      <c r="OE273" s="209"/>
      <c r="OF273" s="208"/>
      <c r="OG273" s="208"/>
      <c r="OH273" s="208"/>
      <c r="OI273" s="208"/>
      <c r="OJ273" s="209"/>
      <c r="OK273" s="209"/>
      <c r="OL273" s="209"/>
      <c r="OM273" s="209"/>
      <c r="ON273" s="208"/>
      <c r="OO273" s="208"/>
      <c r="OP273" s="208"/>
      <c r="OQ273" s="208"/>
      <c r="OR273" s="209"/>
      <c r="OS273" s="209"/>
      <c r="OT273" s="209"/>
      <c r="OU273" s="209"/>
      <c r="OV273" s="208"/>
      <c r="OW273" s="208"/>
      <c r="OX273" s="208"/>
      <c r="OY273" s="208"/>
      <c r="OZ273" s="209"/>
      <c r="PA273" s="209"/>
      <c r="PB273" s="209"/>
      <c r="PC273" s="209"/>
      <c r="PD273" s="208"/>
      <c r="PE273" s="208"/>
      <c r="PF273" s="208"/>
      <c r="PG273" s="208"/>
      <c r="PH273" s="209"/>
      <c r="PI273" s="209"/>
      <c r="PJ273" s="209"/>
      <c r="PK273" s="209"/>
      <c r="PL273" s="208"/>
      <c r="PM273" s="208"/>
      <c r="PN273" s="208"/>
      <c r="PO273" s="208"/>
      <c r="PP273" s="209"/>
      <c r="PQ273" s="209"/>
      <c r="PR273" s="209"/>
      <c r="PS273" s="209"/>
      <c r="PT273" s="208"/>
      <c r="PU273" s="208"/>
      <c r="PV273" s="208"/>
      <c r="PW273" s="208"/>
      <c r="PX273" s="209"/>
      <c r="PY273" s="209"/>
      <c r="PZ273" s="209"/>
      <c r="QA273" s="209"/>
      <c r="QB273" s="208"/>
      <c r="QC273" s="208"/>
      <c r="QD273" s="208"/>
      <c r="QE273" s="208"/>
      <c r="QF273" s="209"/>
      <c r="QG273" s="209"/>
      <c r="QH273" s="209"/>
      <c r="QI273" s="209"/>
      <c r="QJ273" s="208"/>
      <c r="QK273" s="208"/>
      <c r="QL273" s="208"/>
      <c r="QM273" s="208"/>
      <c r="QN273" s="209"/>
      <c r="QO273" s="209"/>
      <c r="QP273" s="209"/>
      <c r="QQ273" s="209"/>
      <c r="QR273" s="208"/>
      <c r="QS273" s="208"/>
      <c r="QT273" s="208"/>
      <c r="QU273" s="208"/>
      <c r="QV273" s="209"/>
      <c r="QW273" s="209"/>
      <c r="QX273" s="209"/>
      <c r="QY273" s="209"/>
      <c r="QZ273" s="208"/>
      <c r="RA273" s="208"/>
      <c r="RB273" s="208"/>
      <c r="RC273" s="208"/>
      <c r="RD273" s="209"/>
      <c r="RE273" s="209"/>
      <c r="RF273" s="209"/>
      <c r="RG273" s="209"/>
      <c r="RH273" s="208"/>
      <c r="RI273" s="208"/>
      <c r="RJ273" s="208"/>
      <c r="RK273" s="208"/>
      <c r="RL273" s="209"/>
      <c r="RM273" s="209"/>
      <c r="RN273" s="209"/>
      <c r="RO273" s="209"/>
      <c r="RP273" s="208"/>
      <c r="RQ273" s="208"/>
      <c r="RR273" s="208"/>
      <c r="RS273" s="208"/>
      <c r="RT273" s="209"/>
      <c r="RU273" s="209"/>
      <c r="RV273" s="209"/>
      <c r="RW273" s="209"/>
      <c r="RX273" s="208"/>
      <c r="RY273" s="208"/>
      <c r="RZ273" s="208"/>
      <c r="SA273" s="208"/>
      <c r="SB273" s="209"/>
      <c r="SC273" s="209"/>
      <c r="SD273" s="209"/>
      <c r="SE273" s="209"/>
      <c r="SF273" s="208"/>
      <c r="SG273" s="208"/>
      <c r="SH273" s="208"/>
      <c r="SI273" s="208"/>
      <c r="SJ273" s="209"/>
      <c r="SK273" s="209"/>
      <c r="SL273" s="209"/>
      <c r="SM273" s="209"/>
      <c r="SN273" s="208"/>
      <c r="SO273" s="208"/>
      <c r="SP273" s="208"/>
      <c r="SQ273" s="208"/>
      <c r="SR273" s="209"/>
      <c r="SS273" s="209"/>
      <c r="ST273" s="209"/>
      <c r="SU273" s="209"/>
      <c r="SV273" s="208"/>
      <c r="SW273" s="208"/>
      <c r="SX273" s="208"/>
      <c r="SY273" s="208"/>
      <c r="SZ273" s="209"/>
      <c r="TA273" s="209"/>
      <c r="TB273" s="209"/>
      <c r="TC273" s="209"/>
      <c r="TD273" s="208"/>
      <c r="TE273" s="208"/>
      <c r="TF273" s="208"/>
      <c r="TG273" s="208"/>
      <c r="TH273" s="209"/>
      <c r="TI273" s="209"/>
      <c r="TJ273" s="209"/>
      <c r="TK273" s="209"/>
      <c r="TL273" s="208"/>
      <c r="TM273" s="208"/>
      <c r="TN273" s="208"/>
      <c r="TO273" s="208"/>
      <c r="TP273" s="209"/>
      <c r="TQ273" s="209"/>
      <c r="TR273" s="209"/>
      <c r="TS273" s="209"/>
      <c r="TT273" s="208"/>
      <c r="TU273" s="208"/>
      <c r="TV273" s="208"/>
      <c r="TW273" s="208"/>
      <c r="TX273" s="209"/>
      <c r="TY273" s="209"/>
      <c r="TZ273" s="209"/>
      <c r="UA273" s="209"/>
      <c r="UB273" s="208"/>
      <c r="UC273" s="208"/>
      <c r="UD273" s="208"/>
      <c r="UE273" s="208"/>
      <c r="UF273" s="209"/>
      <c r="UG273" s="209"/>
      <c r="UH273" s="209"/>
      <c r="UI273" s="209"/>
      <c r="UJ273" s="208"/>
      <c r="UK273" s="208"/>
      <c r="UL273" s="208"/>
      <c r="UM273" s="208"/>
      <c r="UN273" s="209"/>
      <c r="UO273" s="209"/>
      <c r="UP273" s="209"/>
      <c r="UQ273" s="209"/>
      <c r="UR273" s="208"/>
      <c r="US273" s="208"/>
      <c r="UT273" s="208"/>
      <c r="UU273" s="208"/>
      <c r="UV273" s="209"/>
      <c r="UW273" s="209"/>
      <c r="UX273" s="209"/>
      <c r="UY273" s="209"/>
      <c r="UZ273" s="208"/>
      <c r="VA273" s="208"/>
      <c r="VB273" s="208"/>
      <c r="VC273" s="208"/>
      <c r="VD273" s="209"/>
      <c r="VE273" s="209"/>
      <c r="VF273" s="209"/>
      <c r="VG273" s="209"/>
      <c r="VH273" s="208"/>
      <c r="VI273" s="208"/>
      <c r="VJ273" s="208"/>
      <c r="VK273" s="208"/>
      <c r="VL273" s="209"/>
      <c r="VM273" s="209"/>
      <c r="VN273" s="209"/>
      <c r="VO273" s="209"/>
      <c r="VP273" s="208"/>
      <c r="VQ273" s="208"/>
      <c r="VR273" s="208"/>
      <c r="VS273" s="208"/>
      <c r="VT273" s="209"/>
      <c r="VU273" s="209"/>
      <c r="VV273" s="209"/>
      <c r="VW273" s="209"/>
      <c r="VX273" s="208"/>
      <c r="VY273" s="208"/>
      <c r="VZ273" s="208"/>
      <c r="WA273" s="208"/>
      <c r="WB273" s="209"/>
      <c r="WC273" s="209"/>
      <c r="WD273" s="209"/>
      <c r="WE273" s="209"/>
      <c r="WF273" s="208"/>
      <c r="WG273" s="208"/>
      <c r="WH273" s="208"/>
      <c r="WI273" s="208"/>
      <c r="WJ273" s="209"/>
      <c r="WK273" s="209"/>
      <c r="WL273" s="209"/>
      <c r="WM273" s="209"/>
      <c r="WN273" s="208"/>
      <c r="WO273" s="208"/>
      <c r="WP273" s="208"/>
      <c r="WQ273" s="208"/>
      <c r="WR273" s="209"/>
      <c r="WS273" s="209"/>
      <c r="WT273" s="209"/>
      <c r="WU273" s="209"/>
      <c r="WV273" s="208"/>
      <c r="WW273" s="208"/>
      <c r="WX273" s="208"/>
      <c r="WY273" s="208"/>
      <c r="WZ273" s="209"/>
      <c r="XA273" s="209"/>
      <c r="XB273" s="209"/>
      <c r="XC273" s="209"/>
      <c r="XD273" s="208"/>
      <c r="XE273" s="208"/>
      <c r="XF273" s="208"/>
      <c r="XG273" s="208"/>
      <c r="XH273" s="209"/>
      <c r="XI273" s="209"/>
      <c r="XJ273" s="209"/>
      <c r="XK273" s="209"/>
      <c r="XL273" s="208"/>
      <c r="XM273" s="208"/>
      <c r="XN273" s="208"/>
      <c r="XO273" s="208"/>
      <c r="XP273" s="209"/>
      <c r="XQ273" s="209"/>
      <c r="XR273" s="209"/>
      <c r="XS273" s="209"/>
      <c r="XT273" s="208"/>
      <c r="XU273" s="208"/>
      <c r="XV273" s="208"/>
      <c r="XW273" s="208"/>
      <c r="XX273" s="209"/>
      <c r="XY273" s="209"/>
      <c r="XZ273" s="209"/>
      <c r="YA273" s="209"/>
      <c r="YB273" s="208"/>
      <c r="YC273" s="208"/>
      <c r="YD273" s="208"/>
      <c r="YE273" s="208"/>
      <c r="YF273" s="209"/>
      <c r="YG273" s="209"/>
      <c r="YH273" s="209"/>
      <c r="YI273" s="209"/>
      <c r="YJ273" s="208"/>
      <c r="YK273" s="208"/>
      <c r="YL273" s="208"/>
      <c r="YM273" s="208"/>
      <c r="YN273" s="209"/>
      <c r="YO273" s="209"/>
      <c r="YP273" s="209"/>
      <c r="YQ273" s="209"/>
      <c r="YR273" s="208"/>
      <c r="YS273" s="208"/>
      <c r="YT273" s="208"/>
      <c r="YU273" s="208"/>
      <c r="YV273" s="209"/>
      <c r="YW273" s="209"/>
      <c r="YX273" s="209"/>
      <c r="YY273" s="209"/>
      <c r="YZ273" s="208"/>
      <c r="ZA273" s="208"/>
      <c r="ZB273" s="208"/>
      <c r="ZC273" s="208"/>
      <c r="ZD273" s="209"/>
      <c r="ZE273" s="209"/>
      <c r="ZF273" s="209"/>
      <c r="ZG273" s="209"/>
      <c r="ZH273" s="208"/>
      <c r="ZI273" s="208"/>
      <c r="ZJ273" s="208"/>
      <c r="ZK273" s="208"/>
      <c r="ZL273" s="209"/>
      <c r="ZM273" s="209"/>
      <c r="ZN273" s="209"/>
      <c r="ZO273" s="209"/>
      <c r="ZP273" s="208"/>
      <c r="ZQ273" s="208"/>
      <c r="ZR273" s="208"/>
      <c r="ZS273" s="208"/>
      <c r="ZT273" s="209"/>
      <c r="ZU273" s="209"/>
      <c r="ZV273" s="209"/>
      <c r="ZW273" s="209"/>
      <c r="ZX273" s="208"/>
      <c r="ZY273" s="208"/>
      <c r="ZZ273" s="208"/>
      <c r="AAA273" s="208"/>
      <c r="AAB273" s="209"/>
      <c r="AAC273" s="209"/>
      <c r="AAD273" s="209"/>
      <c r="AAE273" s="209"/>
      <c r="AAF273" s="208"/>
      <c r="AAG273" s="208"/>
      <c r="AAH273" s="208"/>
      <c r="AAI273" s="208"/>
      <c r="AAJ273" s="209"/>
      <c r="AAK273" s="209"/>
      <c r="AAL273" s="209"/>
      <c r="AAM273" s="209"/>
      <c r="AAN273" s="208"/>
      <c r="AAO273" s="208"/>
      <c r="AAP273" s="208"/>
      <c r="AAQ273" s="208"/>
      <c r="AAR273" s="209"/>
      <c r="AAS273" s="209"/>
      <c r="AAT273" s="209"/>
      <c r="AAU273" s="209"/>
      <c r="AAV273" s="208"/>
      <c r="AAW273" s="208"/>
      <c r="AAX273" s="208"/>
      <c r="AAY273" s="208"/>
      <c r="AAZ273" s="209"/>
      <c r="ABA273" s="209"/>
      <c r="ABB273" s="209"/>
      <c r="ABC273" s="209"/>
      <c r="ABD273" s="208"/>
      <c r="ABE273" s="208"/>
      <c r="ABF273" s="208"/>
      <c r="ABG273" s="208"/>
      <c r="ABH273" s="209"/>
      <c r="ABI273" s="209"/>
      <c r="ABJ273" s="209"/>
      <c r="ABK273" s="209"/>
      <c r="ABL273" s="208"/>
      <c r="ABM273" s="208"/>
      <c r="ABN273" s="208"/>
      <c r="ABO273" s="208"/>
      <c r="ABP273" s="209"/>
      <c r="ABQ273" s="209"/>
      <c r="ABR273" s="209"/>
      <c r="ABS273" s="209"/>
      <c r="ABT273" s="208"/>
      <c r="ABU273" s="208"/>
      <c r="ABV273" s="208"/>
      <c r="ABW273" s="208"/>
      <c r="ABX273" s="209"/>
      <c r="ABY273" s="209"/>
      <c r="ABZ273" s="209"/>
      <c r="ACA273" s="209"/>
      <c r="ACB273" s="208"/>
      <c r="ACC273" s="208"/>
      <c r="ACD273" s="208"/>
      <c r="ACE273" s="208"/>
      <c r="ACF273" s="209"/>
      <c r="ACG273" s="209"/>
      <c r="ACH273" s="209"/>
      <c r="ACI273" s="209"/>
      <c r="ACJ273" s="208"/>
      <c r="ACK273" s="208"/>
      <c r="ACL273" s="208"/>
      <c r="ACM273" s="208"/>
      <c r="ACN273" s="209"/>
      <c r="ACO273" s="209"/>
      <c r="ACP273" s="209"/>
      <c r="ACQ273" s="209"/>
      <c r="ACR273" s="208"/>
      <c r="ACS273" s="208"/>
      <c r="ACT273" s="208"/>
      <c r="ACU273" s="208"/>
      <c r="ACV273" s="209"/>
      <c r="ACW273" s="209"/>
      <c r="ACX273" s="209"/>
      <c r="ACY273" s="209"/>
      <c r="ACZ273" s="208"/>
      <c r="ADA273" s="208"/>
      <c r="ADB273" s="208"/>
      <c r="ADC273" s="208"/>
      <c r="ADD273" s="209"/>
      <c r="ADE273" s="209"/>
      <c r="ADF273" s="209"/>
      <c r="ADG273" s="209"/>
      <c r="ADH273" s="208"/>
      <c r="ADI273" s="208"/>
      <c r="ADJ273" s="208"/>
      <c r="ADK273" s="208"/>
      <c r="ADL273" s="209"/>
      <c r="ADM273" s="209"/>
      <c r="ADN273" s="209"/>
      <c r="ADO273" s="209"/>
      <c r="ADP273" s="208"/>
      <c r="ADQ273" s="208"/>
      <c r="ADR273" s="208"/>
      <c r="ADS273" s="208"/>
      <c r="ADT273" s="209"/>
      <c r="ADU273" s="209"/>
      <c r="ADV273" s="209"/>
      <c r="ADW273" s="209"/>
      <c r="ADX273" s="208"/>
      <c r="ADY273" s="208"/>
      <c r="ADZ273" s="208"/>
      <c r="AEA273" s="208"/>
      <c r="AEB273" s="209"/>
      <c r="AEC273" s="209"/>
      <c r="AED273" s="209"/>
      <c r="AEE273" s="209"/>
      <c r="AEF273" s="208"/>
      <c r="AEG273" s="208"/>
      <c r="AEH273" s="208"/>
      <c r="AEI273" s="208"/>
      <c r="AEJ273" s="209"/>
      <c r="AEK273" s="209"/>
      <c r="AEL273" s="209"/>
      <c r="AEM273" s="209"/>
      <c r="AEN273" s="208"/>
      <c r="AEO273" s="208"/>
      <c r="AEP273" s="208"/>
      <c r="AEQ273" s="208"/>
      <c r="AER273" s="209"/>
      <c r="AES273" s="209"/>
      <c r="AET273" s="209"/>
      <c r="AEU273" s="209"/>
      <c r="AEV273" s="208"/>
      <c r="AEW273" s="208"/>
      <c r="AEX273" s="208"/>
      <c r="AEY273" s="208"/>
      <c r="AEZ273" s="209"/>
      <c r="AFA273" s="209"/>
      <c r="AFB273" s="209"/>
      <c r="AFC273" s="209"/>
      <c r="AFD273" s="208"/>
      <c r="AFE273" s="208"/>
      <c r="AFF273" s="208"/>
      <c r="AFG273" s="208"/>
      <c r="AFH273" s="209"/>
      <c r="AFI273" s="209"/>
      <c r="AFJ273" s="209"/>
      <c r="AFK273" s="209"/>
      <c r="AFL273" s="208"/>
      <c r="AFM273" s="208"/>
      <c r="AFN273" s="208"/>
      <c r="AFO273" s="208"/>
      <c r="AFP273" s="209"/>
      <c r="AFQ273" s="209"/>
      <c r="AFR273" s="209"/>
      <c r="AFS273" s="209"/>
      <c r="AFT273" s="208"/>
      <c r="AFU273" s="208"/>
      <c r="AFV273" s="208"/>
      <c r="AFW273" s="208"/>
      <c r="AFX273" s="209"/>
      <c r="AFY273" s="209"/>
      <c r="AFZ273" s="209"/>
      <c r="AGA273" s="209"/>
      <c r="AGB273" s="208"/>
      <c r="AGC273" s="208"/>
      <c r="AGD273" s="208"/>
      <c r="AGE273" s="208"/>
      <c r="AGF273" s="209"/>
      <c r="AGG273" s="209"/>
      <c r="AGH273" s="209"/>
      <c r="AGI273" s="209"/>
      <c r="AGJ273" s="208"/>
      <c r="AGK273" s="208"/>
      <c r="AGL273" s="208"/>
      <c r="AGM273" s="208"/>
      <c r="AGN273" s="209"/>
      <c r="AGO273" s="209"/>
      <c r="AGP273" s="209"/>
      <c r="AGQ273" s="209"/>
      <c r="AGR273" s="208"/>
      <c r="AGS273" s="208"/>
      <c r="AGT273" s="208"/>
      <c r="AGU273" s="208"/>
      <c r="AGV273" s="209"/>
      <c r="AGW273" s="209"/>
      <c r="AGX273" s="209"/>
      <c r="AGY273" s="209"/>
      <c r="AGZ273" s="208"/>
      <c r="AHA273" s="208"/>
      <c r="AHB273" s="208"/>
      <c r="AHC273" s="208"/>
      <c r="AHD273" s="209"/>
      <c r="AHE273" s="209"/>
      <c r="AHF273" s="209"/>
      <c r="AHG273" s="209"/>
      <c r="AHH273" s="208"/>
      <c r="AHI273" s="208"/>
      <c r="AHJ273" s="208"/>
      <c r="AHK273" s="208"/>
      <c r="AHL273" s="209"/>
      <c r="AHM273" s="209"/>
      <c r="AHN273" s="209"/>
      <c r="AHO273" s="209"/>
      <c r="AHP273" s="208"/>
      <c r="AHQ273" s="208"/>
      <c r="AHR273" s="208"/>
      <c r="AHS273" s="208"/>
      <c r="AHT273" s="209"/>
      <c r="AHU273" s="209"/>
      <c r="AHV273" s="209"/>
      <c r="AHW273" s="209"/>
      <c r="AHX273" s="208"/>
      <c r="AHY273" s="208"/>
      <c r="AHZ273" s="208"/>
      <c r="AIA273" s="208"/>
      <c r="AIB273" s="209"/>
      <c r="AIC273" s="209"/>
      <c r="AID273" s="209"/>
      <c r="AIE273" s="209"/>
      <c r="AIF273" s="208"/>
      <c r="AIG273" s="208"/>
      <c r="AIH273" s="208"/>
      <c r="AII273" s="208"/>
      <c r="AIJ273" s="209"/>
      <c r="AIK273" s="209"/>
      <c r="AIL273" s="209"/>
      <c r="AIM273" s="209"/>
      <c r="AIN273" s="208"/>
      <c r="AIO273" s="208"/>
      <c r="AIP273" s="208"/>
      <c r="AIQ273" s="208"/>
      <c r="AIR273" s="209"/>
      <c r="AIS273" s="209"/>
      <c r="AIT273" s="209"/>
      <c r="AIU273" s="209"/>
      <c r="AIV273" s="208"/>
      <c r="AIW273" s="208"/>
      <c r="AIX273" s="208"/>
      <c r="AIY273" s="208"/>
      <c r="AIZ273" s="209"/>
      <c r="AJA273" s="209"/>
      <c r="AJB273" s="209"/>
      <c r="AJC273" s="209"/>
      <c r="AJD273" s="208"/>
      <c r="AJE273" s="208"/>
      <c r="AJF273" s="208"/>
      <c r="AJG273" s="208"/>
      <c r="AJH273" s="209"/>
      <c r="AJI273" s="209"/>
      <c r="AJJ273" s="209"/>
      <c r="AJK273" s="209"/>
      <c r="AJL273" s="208"/>
      <c r="AJM273" s="208"/>
      <c r="AJN273" s="208"/>
      <c r="AJO273" s="208"/>
      <c r="AJP273" s="209"/>
      <c r="AJQ273" s="209"/>
      <c r="AJR273" s="209"/>
      <c r="AJS273" s="209"/>
      <c r="AJT273" s="208"/>
      <c r="AJU273" s="208"/>
      <c r="AJV273" s="208"/>
      <c r="AJW273" s="208"/>
      <c r="AJX273" s="209"/>
      <c r="AJY273" s="209"/>
      <c r="AJZ273" s="209"/>
      <c r="AKA273" s="209"/>
      <c r="AKB273" s="208"/>
      <c r="AKC273" s="208"/>
      <c r="AKD273" s="208"/>
      <c r="AKE273" s="208"/>
      <c r="AKF273" s="209"/>
      <c r="AKG273" s="209"/>
      <c r="AKH273" s="209"/>
      <c r="AKI273" s="209"/>
      <c r="AKJ273" s="208"/>
      <c r="AKK273" s="208"/>
      <c r="AKL273" s="208"/>
      <c r="AKM273" s="208"/>
      <c r="AKN273" s="209"/>
      <c r="AKO273" s="209"/>
      <c r="AKP273" s="209"/>
      <c r="AKQ273" s="209"/>
      <c r="AKR273" s="208"/>
      <c r="AKS273" s="208"/>
      <c r="AKT273" s="208"/>
      <c r="AKU273" s="208"/>
      <c r="AKV273" s="209"/>
      <c r="AKW273" s="209"/>
      <c r="AKX273" s="209"/>
      <c r="AKY273" s="209"/>
      <c r="AKZ273" s="208"/>
      <c r="ALA273" s="208"/>
      <c r="ALB273" s="208"/>
      <c r="ALC273" s="208"/>
      <c r="ALD273" s="209"/>
      <c r="ALE273" s="209"/>
      <c r="ALF273" s="209"/>
      <c r="ALG273" s="209"/>
      <c r="ALH273" s="208"/>
      <c r="ALI273" s="208"/>
      <c r="ALJ273" s="208"/>
      <c r="ALK273" s="208"/>
      <c r="ALL273" s="209"/>
      <c r="ALM273" s="209"/>
      <c r="ALN273" s="209"/>
      <c r="ALO273" s="209"/>
      <c r="ALP273" s="208"/>
      <c r="ALQ273" s="208"/>
      <c r="ALR273" s="208"/>
      <c r="ALS273" s="208"/>
      <c r="ALT273" s="209"/>
      <c r="ALU273" s="209"/>
      <c r="ALV273" s="209"/>
      <c r="ALW273" s="209"/>
      <c r="ALX273" s="208"/>
      <c r="ALY273" s="208"/>
      <c r="ALZ273" s="208"/>
      <c r="AMA273" s="208"/>
      <c r="AMB273" s="209"/>
      <c r="AMC273" s="209"/>
      <c r="AMD273" s="209"/>
      <c r="AME273" s="209"/>
      <c r="AMF273" s="208"/>
      <c r="AMG273" s="208"/>
      <c r="AMH273" s="208"/>
      <c r="AMI273" s="208"/>
      <c r="AMJ273" s="209"/>
      <c r="AMK273" s="209"/>
      <c r="AML273" s="209"/>
      <c r="AMM273" s="209"/>
      <c r="AMN273" s="208"/>
      <c r="AMO273" s="208"/>
      <c r="AMP273" s="208"/>
      <c r="AMQ273" s="208"/>
      <c r="AMR273" s="209"/>
      <c r="AMS273" s="209"/>
      <c r="AMT273" s="209"/>
      <c r="AMU273" s="209"/>
      <c r="AMV273" s="208"/>
      <c r="AMW273" s="208"/>
      <c r="AMX273" s="208"/>
      <c r="AMY273" s="208"/>
      <c r="AMZ273" s="209"/>
      <c r="ANA273" s="209"/>
      <c r="ANB273" s="209"/>
      <c r="ANC273" s="209"/>
      <c r="AND273" s="208"/>
      <c r="ANE273" s="208"/>
      <c r="ANF273" s="208"/>
      <c r="ANG273" s="208"/>
      <c r="ANH273" s="209"/>
      <c r="ANI273" s="209"/>
      <c r="ANJ273" s="209"/>
      <c r="ANK273" s="209"/>
      <c r="ANL273" s="208"/>
      <c r="ANM273" s="208"/>
      <c r="ANN273" s="208"/>
      <c r="ANO273" s="208"/>
      <c r="ANP273" s="209"/>
      <c r="ANQ273" s="209"/>
      <c r="ANR273" s="209"/>
      <c r="ANS273" s="209"/>
      <c r="ANT273" s="208"/>
      <c r="ANU273" s="208"/>
      <c r="ANV273" s="208"/>
      <c r="ANW273" s="208"/>
      <c r="ANX273" s="209"/>
      <c r="ANY273" s="209"/>
      <c r="ANZ273" s="209"/>
      <c r="AOA273" s="209"/>
      <c r="AOB273" s="208"/>
      <c r="AOC273" s="208"/>
      <c r="AOD273" s="208"/>
      <c r="AOE273" s="208"/>
      <c r="AOF273" s="209"/>
      <c r="AOG273" s="209"/>
      <c r="AOH273" s="209"/>
      <c r="AOI273" s="209"/>
      <c r="AOJ273" s="208"/>
      <c r="AOK273" s="208"/>
      <c r="AOL273" s="208"/>
      <c r="AOM273" s="208"/>
      <c r="AON273" s="209"/>
      <c r="AOO273" s="209"/>
      <c r="AOP273" s="209"/>
      <c r="AOQ273" s="209"/>
      <c r="AOR273" s="208"/>
      <c r="AOS273" s="208"/>
      <c r="AOT273" s="208"/>
      <c r="AOU273" s="208"/>
      <c r="AOV273" s="209"/>
      <c r="AOW273" s="209"/>
      <c r="AOX273" s="209"/>
      <c r="AOY273" s="209"/>
      <c r="AOZ273" s="208"/>
      <c r="APA273" s="208"/>
      <c r="APB273" s="208"/>
      <c r="APC273" s="208"/>
      <c r="APD273" s="209"/>
      <c r="APE273" s="209"/>
      <c r="APF273" s="209"/>
      <c r="APG273" s="209"/>
      <c r="APH273" s="208"/>
      <c r="API273" s="208"/>
      <c r="APJ273" s="208"/>
      <c r="APK273" s="208"/>
      <c r="APL273" s="209"/>
      <c r="APM273" s="209"/>
      <c r="APN273" s="209"/>
      <c r="APO273" s="209"/>
      <c r="APP273" s="208"/>
      <c r="APQ273" s="208"/>
      <c r="APR273" s="208"/>
      <c r="APS273" s="208"/>
      <c r="APT273" s="209"/>
      <c r="APU273" s="209"/>
      <c r="APV273" s="209"/>
      <c r="APW273" s="209"/>
      <c r="APX273" s="208"/>
      <c r="APY273" s="208"/>
      <c r="APZ273" s="208"/>
      <c r="AQA273" s="208"/>
      <c r="AQB273" s="209"/>
      <c r="AQC273" s="209"/>
      <c r="AQD273" s="209"/>
      <c r="AQE273" s="209"/>
      <c r="AQF273" s="208"/>
      <c r="AQG273" s="208"/>
      <c r="AQH273" s="208"/>
      <c r="AQI273" s="208"/>
      <c r="AQJ273" s="209"/>
      <c r="AQK273" s="209"/>
      <c r="AQL273" s="209"/>
      <c r="AQM273" s="209"/>
      <c r="AQN273" s="208"/>
      <c r="AQO273" s="208"/>
      <c r="AQP273" s="208"/>
      <c r="AQQ273" s="208"/>
      <c r="AQR273" s="209"/>
      <c r="AQS273" s="209"/>
      <c r="AQT273" s="209"/>
      <c r="AQU273" s="209"/>
      <c r="AQV273" s="208"/>
      <c r="AQW273" s="208"/>
      <c r="AQX273" s="208"/>
      <c r="AQY273" s="208"/>
      <c r="AQZ273" s="209"/>
      <c r="ARA273" s="209"/>
      <c r="ARB273" s="209"/>
      <c r="ARC273" s="209"/>
      <c r="ARD273" s="208"/>
      <c r="ARE273" s="208"/>
      <c r="ARF273" s="208"/>
      <c r="ARG273" s="208"/>
      <c r="ARH273" s="209"/>
      <c r="ARI273" s="209"/>
      <c r="ARJ273" s="209"/>
      <c r="ARK273" s="209"/>
      <c r="ARL273" s="208"/>
      <c r="ARM273" s="208"/>
      <c r="ARN273" s="208"/>
      <c r="ARO273" s="208"/>
      <c r="ARP273" s="209"/>
      <c r="ARQ273" s="209"/>
      <c r="ARR273" s="209"/>
      <c r="ARS273" s="209"/>
      <c r="ART273" s="208"/>
      <c r="ARU273" s="208"/>
      <c r="ARV273" s="208"/>
      <c r="ARW273" s="208"/>
      <c r="ARX273" s="209"/>
      <c r="ARY273" s="209"/>
      <c r="ARZ273" s="209"/>
      <c r="ASA273" s="209"/>
      <c r="ASB273" s="208"/>
      <c r="ASC273" s="208"/>
      <c r="ASD273" s="208"/>
      <c r="ASE273" s="208"/>
      <c r="ASF273" s="209"/>
      <c r="ASG273" s="209"/>
      <c r="ASH273" s="209"/>
      <c r="ASI273" s="209"/>
      <c r="ASJ273" s="208"/>
      <c r="ASK273" s="208"/>
      <c r="ASL273" s="208"/>
      <c r="ASM273" s="208"/>
      <c r="ASN273" s="209"/>
      <c r="ASO273" s="209"/>
      <c r="ASP273" s="209"/>
      <c r="ASQ273" s="209"/>
      <c r="ASR273" s="208"/>
      <c r="ASS273" s="208"/>
      <c r="AST273" s="208"/>
      <c r="ASU273" s="208"/>
      <c r="ASV273" s="209"/>
      <c r="ASW273" s="209"/>
      <c r="ASX273" s="209"/>
      <c r="ASY273" s="209"/>
      <c r="ASZ273" s="208"/>
      <c r="ATA273" s="208"/>
      <c r="ATB273" s="208"/>
      <c r="ATC273" s="208"/>
      <c r="ATD273" s="209"/>
      <c r="ATE273" s="209"/>
      <c r="ATF273" s="209"/>
      <c r="ATG273" s="209"/>
      <c r="ATH273" s="208"/>
      <c r="ATI273" s="208"/>
      <c r="ATJ273" s="208"/>
      <c r="ATK273" s="208"/>
      <c r="ATL273" s="209"/>
      <c r="ATM273" s="209"/>
      <c r="ATN273" s="209"/>
      <c r="ATO273" s="209"/>
      <c r="ATP273" s="208"/>
      <c r="ATQ273" s="208"/>
      <c r="ATR273" s="208"/>
      <c r="ATS273" s="208"/>
      <c r="ATT273" s="209"/>
      <c r="ATU273" s="209"/>
      <c r="ATV273" s="209"/>
      <c r="ATW273" s="209"/>
      <c r="ATX273" s="208"/>
      <c r="ATY273" s="208"/>
      <c r="ATZ273" s="208"/>
      <c r="AUA273" s="208"/>
      <c r="AUB273" s="209"/>
      <c r="AUC273" s="209"/>
      <c r="AUD273" s="209"/>
      <c r="AUE273" s="209"/>
      <c r="AUF273" s="208"/>
      <c r="AUG273" s="208"/>
      <c r="AUH273" s="208"/>
      <c r="AUI273" s="208"/>
      <c r="AUJ273" s="209"/>
      <c r="AUK273" s="209"/>
      <c r="AUL273" s="209"/>
      <c r="AUM273" s="209"/>
      <c r="AUN273" s="208"/>
      <c r="AUO273" s="208"/>
      <c r="AUP273" s="208"/>
      <c r="AUQ273" s="208"/>
      <c r="AUR273" s="209"/>
      <c r="AUS273" s="209"/>
      <c r="AUT273" s="209"/>
      <c r="AUU273" s="209"/>
      <c r="AUV273" s="208"/>
      <c r="AUW273" s="208"/>
      <c r="AUX273" s="208"/>
      <c r="AUY273" s="208"/>
      <c r="AUZ273" s="209"/>
      <c r="AVA273" s="209"/>
      <c r="AVB273" s="209"/>
      <c r="AVC273" s="209"/>
      <c r="AVD273" s="208"/>
      <c r="AVE273" s="208"/>
      <c r="AVF273" s="208"/>
      <c r="AVG273" s="208"/>
      <c r="AVH273" s="209"/>
      <c r="AVI273" s="209"/>
      <c r="AVJ273" s="209"/>
      <c r="AVK273" s="209"/>
      <c r="AVL273" s="208"/>
      <c r="AVM273" s="208"/>
      <c r="AVN273" s="208"/>
      <c r="AVO273" s="208"/>
      <c r="AVP273" s="209"/>
      <c r="AVQ273" s="209"/>
      <c r="AVR273" s="209"/>
      <c r="AVS273" s="209"/>
      <c r="AVT273" s="208"/>
      <c r="AVU273" s="208"/>
      <c r="AVV273" s="208"/>
      <c r="AVW273" s="208"/>
      <c r="AVX273" s="209"/>
      <c r="AVY273" s="209"/>
      <c r="AVZ273" s="209"/>
      <c r="AWA273" s="209"/>
      <c r="AWB273" s="208"/>
      <c r="AWC273" s="208"/>
      <c r="AWD273" s="208"/>
      <c r="AWE273" s="208"/>
      <c r="AWF273" s="209"/>
      <c r="AWG273" s="209"/>
      <c r="AWH273" s="209"/>
      <c r="AWI273" s="209"/>
      <c r="AWJ273" s="208"/>
      <c r="AWK273" s="208"/>
      <c r="AWL273" s="208"/>
      <c r="AWM273" s="208"/>
      <c r="AWN273" s="209"/>
      <c r="AWO273" s="209"/>
      <c r="AWP273" s="209"/>
      <c r="AWQ273" s="209"/>
      <c r="AWR273" s="208"/>
      <c r="AWS273" s="208"/>
      <c r="AWT273" s="208"/>
      <c r="AWU273" s="208"/>
      <c r="AWV273" s="209"/>
      <c r="AWW273" s="209"/>
      <c r="AWX273" s="209"/>
      <c r="AWY273" s="209"/>
      <c r="AWZ273" s="208"/>
      <c r="AXA273" s="208"/>
      <c r="AXB273" s="208"/>
      <c r="AXC273" s="208"/>
      <c r="AXD273" s="209"/>
      <c r="AXE273" s="209"/>
      <c r="AXF273" s="209"/>
      <c r="AXG273" s="209"/>
      <c r="AXH273" s="208"/>
      <c r="AXI273" s="208"/>
      <c r="AXJ273" s="208"/>
      <c r="AXK273" s="208"/>
      <c r="AXL273" s="209"/>
      <c r="AXM273" s="209"/>
      <c r="AXN273" s="209"/>
      <c r="AXO273" s="209"/>
      <c r="AXP273" s="208"/>
      <c r="AXQ273" s="208"/>
      <c r="AXR273" s="208"/>
      <c r="AXS273" s="208"/>
      <c r="AXT273" s="209"/>
      <c r="AXU273" s="209"/>
      <c r="AXV273" s="209"/>
      <c r="AXW273" s="209"/>
      <c r="AXX273" s="208"/>
      <c r="AXY273" s="208"/>
      <c r="AXZ273" s="208"/>
      <c r="AYA273" s="208"/>
      <c r="AYB273" s="209"/>
      <c r="AYC273" s="209"/>
      <c r="AYD273" s="209"/>
      <c r="AYE273" s="209"/>
      <c r="AYF273" s="208"/>
      <c r="AYG273" s="208"/>
      <c r="AYH273" s="208"/>
      <c r="AYI273" s="208"/>
      <c r="AYJ273" s="209"/>
      <c r="AYK273" s="209"/>
      <c r="AYL273" s="209"/>
      <c r="AYM273" s="209"/>
      <c r="AYN273" s="208"/>
      <c r="AYO273" s="208"/>
      <c r="AYP273" s="208"/>
      <c r="AYQ273" s="208"/>
      <c r="AYR273" s="209"/>
      <c r="AYS273" s="209"/>
      <c r="AYT273" s="209"/>
      <c r="AYU273" s="209"/>
      <c r="AYV273" s="208"/>
      <c r="AYW273" s="208"/>
      <c r="AYX273" s="208"/>
      <c r="AYY273" s="208"/>
      <c r="AYZ273" s="209"/>
      <c r="AZA273" s="209"/>
      <c r="AZB273" s="209"/>
      <c r="AZC273" s="209"/>
      <c r="AZD273" s="208"/>
      <c r="AZE273" s="208"/>
      <c r="AZF273" s="208"/>
      <c r="AZG273" s="208"/>
      <c r="AZH273" s="209"/>
      <c r="AZI273" s="209"/>
      <c r="AZJ273" s="209"/>
      <c r="AZK273" s="209"/>
      <c r="AZL273" s="208"/>
      <c r="AZM273" s="208"/>
      <c r="AZN273" s="208"/>
      <c r="AZO273" s="208"/>
      <c r="AZP273" s="209"/>
      <c r="AZQ273" s="209"/>
      <c r="AZR273" s="209"/>
      <c r="AZS273" s="209"/>
      <c r="AZT273" s="208"/>
      <c r="AZU273" s="208"/>
      <c r="AZV273" s="208"/>
      <c r="AZW273" s="208"/>
      <c r="AZX273" s="209"/>
      <c r="AZY273" s="209"/>
      <c r="AZZ273" s="209"/>
      <c r="BAA273" s="209"/>
      <c r="BAB273" s="208"/>
      <c r="BAC273" s="208"/>
      <c r="BAD273" s="208"/>
      <c r="BAE273" s="208"/>
      <c r="BAF273" s="209"/>
      <c r="BAG273" s="209"/>
      <c r="BAH273" s="209"/>
      <c r="BAI273" s="209"/>
      <c r="BAJ273" s="208"/>
      <c r="BAK273" s="208"/>
      <c r="BAL273" s="208"/>
      <c r="BAM273" s="208"/>
      <c r="BAN273" s="209"/>
      <c r="BAO273" s="209"/>
      <c r="BAP273" s="209"/>
      <c r="BAQ273" s="209"/>
      <c r="BAR273" s="208"/>
      <c r="BAS273" s="208"/>
      <c r="BAT273" s="208"/>
      <c r="BAU273" s="208"/>
      <c r="BAV273" s="209"/>
      <c r="BAW273" s="209"/>
      <c r="BAX273" s="209"/>
      <c r="BAY273" s="209"/>
      <c r="BAZ273" s="208"/>
      <c r="BBA273" s="208"/>
      <c r="BBB273" s="208"/>
      <c r="BBC273" s="208"/>
      <c r="BBD273" s="209"/>
      <c r="BBE273" s="209"/>
      <c r="BBF273" s="209"/>
      <c r="BBG273" s="209"/>
      <c r="BBH273" s="208"/>
      <c r="BBI273" s="208"/>
      <c r="BBJ273" s="208"/>
      <c r="BBK273" s="208"/>
      <c r="BBL273" s="209"/>
      <c r="BBM273" s="209"/>
      <c r="BBN273" s="209"/>
      <c r="BBO273" s="209"/>
      <c r="BBP273" s="208"/>
      <c r="BBQ273" s="208"/>
      <c r="BBR273" s="208"/>
      <c r="BBS273" s="208"/>
      <c r="BBT273" s="209"/>
      <c r="BBU273" s="209"/>
      <c r="BBV273" s="209"/>
      <c r="BBW273" s="209"/>
      <c r="BBX273" s="208"/>
      <c r="BBY273" s="208"/>
      <c r="BBZ273" s="208"/>
      <c r="BCA273" s="208"/>
      <c r="BCB273" s="209"/>
      <c r="BCC273" s="209"/>
      <c r="BCD273" s="209"/>
      <c r="BCE273" s="209"/>
      <c r="BCF273" s="208"/>
      <c r="BCG273" s="208"/>
      <c r="BCH273" s="208"/>
      <c r="BCI273" s="208"/>
      <c r="BCJ273" s="209"/>
      <c r="BCK273" s="209"/>
      <c r="BCL273" s="209"/>
      <c r="BCM273" s="209"/>
      <c r="BCN273" s="208"/>
      <c r="BCO273" s="208"/>
      <c r="BCP273" s="208"/>
      <c r="BCQ273" s="208"/>
      <c r="BCR273" s="209"/>
      <c r="BCS273" s="209"/>
      <c r="BCT273" s="209"/>
      <c r="BCU273" s="209"/>
      <c r="BCV273" s="208"/>
      <c r="BCW273" s="208"/>
      <c r="BCX273" s="208"/>
      <c r="BCY273" s="208"/>
      <c r="BCZ273" s="209"/>
      <c r="BDA273" s="209"/>
      <c r="BDB273" s="209"/>
      <c r="BDC273" s="209"/>
      <c r="BDD273" s="208"/>
      <c r="BDE273" s="208"/>
      <c r="BDF273" s="208"/>
      <c r="BDG273" s="208"/>
      <c r="BDH273" s="209"/>
      <c r="BDI273" s="209"/>
      <c r="BDJ273" s="209"/>
      <c r="BDK273" s="209"/>
      <c r="BDL273" s="208"/>
      <c r="BDM273" s="208"/>
      <c r="BDN273" s="208"/>
      <c r="BDO273" s="208"/>
      <c r="BDP273" s="209"/>
      <c r="BDQ273" s="209"/>
      <c r="BDR273" s="209"/>
      <c r="BDS273" s="209"/>
      <c r="BDT273" s="208"/>
      <c r="BDU273" s="208"/>
      <c r="BDV273" s="208"/>
      <c r="BDW273" s="208"/>
      <c r="BDX273" s="209"/>
      <c r="BDY273" s="209"/>
      <c r="BDZ273" s="209"/>
      <c r="BEA273" s="209"/>
      <c r="BEB273" s="208"/>
      <c r="BEC273" s="208"/>
      <c r="BED273" s="208"/>
      <c r="BEE273" s="208"/>
      <c r="BEF273" s="209"/>
      <c r="BEG273" s="209"/>
      <c r="BEH273" s="209"/>
      <c r="BEI273" s="209"/>
      <c r="BEJ273" s="208"/>
      <c r="BEK273" s="208"/>
      <c r="BEL273" s="208"/>
      <c r="BEM273" s="208"/>
      <c r="BEN273" s="209"/>
      <c r="BEO273" s="209"/>
      <c r="BEP273" s="209"/>
      <c r="BEQ273" s="209"/>
      <c r="BER273" s="208"/>
      <c r="BES273" s="208"/>
      <c r="BET273" s="208"/>
      <c r="BEU273" s="208"/>
      <c r="BEV273" s="209"/>
      <c r="BEW273" s="209"/>
      <c r="BEX273" s="209"/>
      <c r="BEY273" s="209"/>
      <c r="BEZ273" s="208"/>
      <c r="BFA273" s="208"/>
      <c r="BFB273" s="208"/>
      <c r="BFC273" s="208"/>
      <c r="BFD273" s="209"/>
      <c r="BFE273" s="209"/>
      <c r="BFF273" s="209"/>
      <c r="BFG273" s="209"/>
      <c r="BFH273" s="208"/>
      <c r="BFI273" s="208"/>
      <c r="BFJ273" s="208"/>
      <c r="BFK273" s="208"/>
      <c r="BFL273" s="209"/>
      <c r="BFM273" s="209"/>
      <c r="BFN273" s="209"/>
      <c r="BFO273" s="209"/>
      <c r="BFP273" s="208"/>
      <c r="BFQ273" s="208"/>
      <c r="BFR273" s="208"/>
      <c r="BFS273" s="208"/>
      <c r="BFT273" s="209"/>
      <c r="BFU273" s="209"/>
      <c r="BFV273" s="209"/>
      <c r="BFW273" s="209"/>
      <c r="BFX273" s="208"/>
      <c r="BFY273" s="208"/>
      <c r="BFZ273" s="208"/>
      <c r="BGA273" s="208"/>
      <c r="BGB273" s="209"/>
      <c r="BGC273" s="209"/>
      <c r="BGD273" s="209"/>
      <c r="BGE273" s="209"/>
      <c r="BGF273" s="208"/>
      <c r="BGG273" s="208"/>
      <c r="BGH273" s="208"/>
      <c r="BGI273" s="208"/>
      <c r="BGJ273" s="209"/>
      <c r="BGK273" s="209"/>
      <c r="BGL273" s="209"/>
      <c r="BGM273" s="209"/>
      <c r="BGN273" s="208"/>
      <c r="BGO273" s="208"/>
      <c r="BGP273" s="208"/>
      <c r="BGQ273" s="208"/>
      <c r="BGR273" s="209"/>
      <c r="BGS273" s="209"/>
      <c r="BGT273" s="209"/>
      <c r="BGU273" s="209"/>
      <c r="BGV273" s="208"/>
      <c r="BGW273" s="208"/>
      <c r="BGX273" s="208"/>
      <c r="BGY273" s="208"/>
      <c r="BGZ273" s="209"/>
      <c r="BHA273" s="209"/>
      <c r="BHB273" s="209"/>
      <c r="BHC273" s="209"/>
      <c r="BHD273" s="208"/>
      <c r="BHE273" s="208"/>
      <c r="BHF273" s="208"/>
      <c r="BHG273" s="208"/>
      <c r="BHH273" s="209"/>
      <c r="BHI273" s="209"/>
      <c r="BHJ273" s="209"/>
      <c r="BHK273" s="209"/>
      <c r="BHL273" s="208"/>
      <c r="BHM273" s="208"/>
      <c r="BHN273" s="208"/>
      <c r="BHO273" s="208"/>
      <c r="BHP273" s="209"/>
      <c r="BHQ273" s="209"/>
      <c r="BHR273" s="209"/>
      <c r="BHS273" s="209"/>
      <c r="BHT273" s="208"/>
      <c r="BHU273" s="208"/>
      <c r="BHV273" s="208"/>
      <c r="BHW273" s="208"/>
      <c r="BHX273" s="209"/>
      <c r="BHY273" s="209"/>
      <c r="BHZ273" s="209"/>
      <c r="BIA273" s="209"/>
      <c r="BIB273" s="208"/>
      <c r="BIC273" s="208"/>
      <c r="BID273" s="208"/>
      <c r="BIE273" s="208"/>
      <c r="BIF273" s="209"/>
      <c r="BIG273" s="209"/>
      <c r="BIH273" s="209"/>
      <c r="BII273" s="209"/>
      <c r="BIJ273" s="208"/>
      <c r="BIK273" s="208"/>
      <c r="BIL273" s="208"/>
      <c r="BIM273" s="208"/>
      <c r="BIN273" s="209"/>
      <c r="BIO273" s="209"/>
      <c r="BIP273" s="209"/>
      <c r="BIQ273" s="209"/>
      <c r="BIR273" s="208"/>
      <c r="BIS273" s="208"/>
      <c r="BIT273" s="208"/>
      <c r="BIU273" s="208"/>
      <c r="BIV273" s="209"/>
      <c r="BIW273" s="209"/>
      <c r="BIX273" s="209"/>
      <c r="BIY273" s="209"/>
      <c r="BIZ273" s="208"/>
      <c r="BJA273" s="208"/>
      <c r="BJB273" s="208"/>
      <c r="BJC273" s="208"/>
      <c r="BJD273" s="209"/>
      <c r="BJE273" s="209"/>
      <c r="BJF273" s="209"/>
      <c r="BJG273" s="209"/>
      <c r="BJH273" s="208"/>
      <c r="BJI273" s="208"/>
      <c r="BJJ273" s="208"/>
      <c r="BJK273" s="208"/>
      <c r="BJL273" s="209"/>
      <c r="BJM273" s="209"/>
      <c r="BJN273" s="209"/>
      <c r="BJO273" s="209"/>
      <c r="BJP273" s="208"/>
      <c r="BJQ273" s="208"/>
      <c r="BJR273" s="208"/>
      <c r="BJS273" s="208"/>
      <c r="BJT273" s="209"/>
      <c r="BJU273" s="209"/>
      <c r="BJV273" s="209"/>
      <c r="BJW273" s="209"/>
      <c r="BJX273" s="208"/>
      <c r="BJY273" s="208"/>
      <c r="BJZ273" s="208"/>
      <c r="BKA273" s="208"/>
      <c r="BKB273" s="209"/>
      <c r="BKC273" s="209"/>
      <c r="BKD273" s="209"/>
      <c r="BKE273" s="209"/>
      <c r="BKF273" s="208"/>
      <c r="BKG273" s="208"/>
      <c r="BKH273" s="208"/>
      <c r="BKI273" s="208"/>
      <c r="BKJ273" s="209"/>
      <c r="BKK273" s="209"/>
      <c r="BKL273" s="209"/>
      <c r="BKM273" s="209"/>
      <c r="BKN273" s="208"/>
      <c r="BKO273" s="208"/>
      <c r="BKP273" s="208"/>
      <c r="BKQ273" s="208"/>
      <c r="BKR273" s="209"/>
      <c r="BKS273" s="209"/>
      <c r="BKT273" s="209"/>
      <c r="BKU273" s="209"/>
      <c r="BKV273" s="208"/>
      <c r="BKW273" s="208"/>
      <c r="BKX273" s="208"/>
      <c r="BKY273" s="208"/>
      <c r="BKZ273" s="209"/>
      <c r="BLA273" s="209"/>
      <c r="BLB273" s="209"/>
      <c r="BLC273" s="209"/>
      <c r="BLD273" s="208"/>
      <c r="BLE273" s="208"/>
      <c r="BLF273" s="208"/>
      <c r="BLG273" s="208"/>
      <c r="BLH273" s="209"/>
      <c r="BLI273" s="209"/>
      <c r="BLJ273" s="209"/>
      <c r="BLK273" s="209"/>
      <c r="BLL273" s="208"/>
      <c r="BLM273" s="208"/>
      <c r="BLN273" s="208"/>
      <c r="BLO273" s="208"/>
      <c r="BLP273" s="209"/>
      <c r="BLQ273" s="209"/>
      <c r="BLR273" s="209"/>
      <c r="BLS273" s="209"/>
      <c r="BLT273" s="208"/>
      <c r="BLU273" s="208"/>
      <c r="BLV273" s="208"/>
      <c r="BLW273" s="208"/>
      <c r="BLX273" s="209"/>
      <c r="BLY273" s="209"/>
      <c r="BLZ273" s="209"/>
      <c r="BMA273" s="209"/>
      <c r="BMB273" s="208"/>
      <c r="BMC273" s="208"/>
      <c r="BMD273" s="208"/>
      <c r="BME273" s="208"/>
      <c r="BMF273" s="209"/>
      <c r="BMG273" s="209"/>
      <c r="BMH273" s="209"/>
      <c r="BMI273" s="209"/>
      <c r="BMJ273" s="208"/>
      <c r="BMK273" s="208"/>
      <c r="BML273" s="208"/>
      <c r="BMM273" s="208"/>
      <c r="BMN273" s="209"/>
      <c r="BMO273" s="209"/>
      <c r="BMP273" s="209"/>
      <c r="BMQ273" s="209"/>
      <c r="BMR273" s="208"/>
      <c r="BMS273" s="208"/>
      <c r="BMT273" s="208"/>
      <c r="BMU273" s="208"/>
      <c r="BMV273" s="209"/>
      <c r="BMW273" s="209"/>
      <c r="BMX273" s="209"/>
      <c r="BMY273" s="209"/>
      <c r="BMZ273" s="208"/>
      <c r="BNA273" s="208"/>
      <c r="BNB273" s="208"/>
      <c r="BNC273" s="208"/>
      <c r="BND273" s="209"/>
      <c r="BNE273" s="209"/>
      <c r="BNF273" s="209"/>
      <c r="BNG273" s="209"/>
      <c r="BNH273" s="208"/>
      <c r="BNI273" s="208"/>
      <c r="BNJ273" s="208"/>
      <c r="BNK273" s="208"/>
      <c r="BNL273" s="209"/>
      <c r="BNM273" s="209"/>
      <c r="BNN273" s="209"/>
      <c r="BNO273" s="209"/>
      <c r="BNP273" s="208"/>
      <c r="BNQ273" s="208"/>
      <c r="BNR273" s="208"/>
      <c r="BNS273" s="208"/>
      <c r="BNT273" s="209"/>
      <c r="BNU273" s="209"/>
      <c r="BNV273" s="209"/>
      <c r="BNW273" s="209"/>
      <c r="BNX273" s="208"/>
      <c r="BNY273" s="208"/>
      <c r="BNZ273" s="208"/>
      <c r="BOA273" s="208"/>
      <c r="BOB273" s="209"/>
      <c r="BOC273" s="209"/>
      <c r="BOD273" s="209"/>
      <c r="BOE273" s="209"/>
      <c r="BOF273" s="208"/>
      <c r="BOG273" s="208"/>
      <c r="BOH273" s="208"/>
      <c r="BOI273" s="208"/>
      <c r="BOJ273" s="209"/>
      <c r="BOK273" s="209"/>
      <c r="BOL273" s="209"/>
      <c r="BOM273" s="209"/>
      <c r="BON273" s="208"/>
      <c r="BOO273" s="208"/>
      <c r="BOP273" s="208"/>
      <c r="BOQ273" s="208"/>
      <c r="BOR273" s="209"/>
      <c r="BOS273" s="209"/>
      <c r="BOT273" s="209"/>
      <c r="BOU273" s="209"/>
      <c r="BOV273" s="208"/>
      <c r="BOW273" s="208"/>
      <c r="BOX273" s="208"/>
      <c r="BOY273" s="208"/>
      <c r="BOZ273" s="209"/>
      <c r="BPA273" s="209"/>
      <c r="BPB273" s="209"/>
      <c r="BPC273" s="209"/>
      <c r="BPD273" s="208"/>
      <c r="BPE273" s="208"/>
      <c r="BPF273" s="208"/>
      <c r="BPG273" s="208"/>
      <c r="BPH273" s="209"/>
      <c r="BPI273" s="209"/>
      <c r="BPJ273" s="209"/>
      <c r="BPK273" s="209"/>
      <c r="BPL273" s="208"/>
      <c r="BPM273" s="208"/>
      <c r="BPN273" s="208"/>
      <c r="BPO273" s="208"/>
      <c r="BPP273" s="209"/>
      <c r="BPQ273" s="209"/>
      <c r="BPR273" s="209"/>
      <c r="BPS273" s="209"/>
      <c r="BPT273" s="208"/>
      <c r="BPU273" s="208"/>
      <c r="BPV273" s="208"/>
      <c r="BPW273" s="208"/>
      <c r="BPX273" s="209"/>
      <c r="BPY273" s="209"/>
      <c r="BPZ273" s="209"/>
      <c r="BQA273" s="209"/>
      <c r="BQB273" s="208"/>
      <c r="BQC273" s="208"/>
      <c r="BQD273" s="208"/>
      <c r="BQE273" s="208"/>
      <c r="BQF273" s="209"/>
      <c r="BQG273" s="209"/>
      <c r="BQH273" s="209"/>
      <c r="BQI273" s="209"/>
      <c r="BQJ273" s="208"/>
      <c r="BQK273" s="208"/>
      <c r="BQL273" s="208"/>
      <c r="BQM273" s="208"/>
      <c r="BQN273" s="209"/>
      <c r="BQO273" s="209"/>
      <c r="BQP273" s="209"/>
      <c r="BQQ273" s="209"/>
      <c r="BQR273" s="208"/>
      <c r="BQS273" s="208"/>
      <c r="BQT273" s="208"/>
      <c r="BQU273" s="208"/>
      <c r="BQV273" s="209"/>
      <c r="BQW273" s="209"/>
      <c r="BQX273" s="209"/>
      <c r="BQY273" s="209"/>
      <c r="BQZ273" s="208"/>
      <c r="BRA273" s="208"/>
      <c r="BRB273" s="208"/>
      <c r="BRC273" s="208"/>
      <c r="BRD273" s="209"/>
      <c r="BRE273" s="209"/>
      <c r="BRF273" s="209"/>
      <c r="BRG273" s="209"/>
      <c r="BRH273" s="208"/>
      <c r="BRI273" s="208"/>
      <c r="BRJ273" s="208"/>
      <c r="BRK273" s="208"/>
      <c r="BRL273" s="209"/>
      <c r="BRM273" s="209"/>
      <c r="BRN273" s="209"/>
      <c r="BRO273" s="209"/>
      <c r="BRP273" s="208"/>
      <c r="BRQ273" s="208"/>
      <c r="BRR273" s="208"/>
      <c r="BRS273" s="208"/>
      <c r="BRT273" s="209"/>
      <c r="BRU273" s="209"/>
      <c r="BRV273" s="209"/>
      <c r="BRW273" s="209"/>
      <c r="BRX273" s="208"/>
      <c r="BRY273" s="208"/>
      <c r="BRZ273" s="208"/>
      <c r="BSA273" s="208"/>
      <c r="BSB273" s="209"/>
      <c r="BSC273" s="209"/>
      <c r="BSD273" s="209"/>
      <c r="BSE273" s="209"/>
      <c r="BSF273" s="208"/>
      <c r="BSG273" s="208"/>
      <c r="BSH273" s="208"/>
      <c r="BSI273" s="208"/>
      <c r="BSJ273" s="209"/>
      <c r="BSK273" s="209"/>
      <c r="BSL273" s="209"/>
      <c r="BSM273" s="209"/>
      <c r="BSN273" s="208"/>
      <c r="BSO273" s="208"/>
      <c r="BSP273" s="208"/>
      <c r="BSQ273" s="208"/>
      <c r="BSR273" s="209"/>
      <c r="BSS273" s="209"/>
      <c r="BST273" s="209"/>
      <c r="BSU273" s="209"/>
      <c r="BSV273" s="208"/>
      <c r="BSW273" s="208"/>
      <c r="BSX273" s="208"/>
      <c r="BSY273" s="208"/>
      <c r="BSZ273" s="209"/>
      <c r="BTA273" s="209"/>
      <c r="BTB273" s="209"/>
      <c r="BTC273" s="209"/>
      <c r="BTD273" s="208"/>
      <c r="BTE273" s="208"/>
      <c r="BTF273" s="208"/>
      <c r="BTG273" s="208"/>
      <c r="BTH273" s="209"/>
      <c r="BTI273" s="209"/>
      <c r="BTJ273" s="209"/>
      <c r="BTK273" s="209"/>
      <c r="BTL273" s="208"/>
      <c r="BTM273" s="208"/>
      <c r="BTN273" s="208"/>
      <c r="BTO273" s="208"/>
      <c r="BTP273" s="209"/>
      <c r="BTQ273" s="209"/>
      <c r="BTR273" s="209"/>
      <c r="BTS273" s="209"/>
      <c r="BTT273" s="208"/>
      <c r="BTU273" s="208"/>
      <c r="BTV273" s="208"/>
      <c r="BTW273" s="208"/>
      <c r="BTX273" s="209"/>
      <c r="BTY273" s="209"/>
      <c r="BTZ273" s="209"/>
      <c r="BUA273" s="209"/>
      <c r="BUB273" s="208"/>
      <c r="BUC273" s="208"/>
      <c r="BUD273" s="208"/>
      <c r="BUE273" s="208"/>
      <c r="BUF273" s="209"/>
      <c r="BUG273" s="209"/>
      <c r="BUH273" s="209"/>
      <c r="BUI273" s="209"/>
      <c r="BUJ273" s="208"/>
      <c r="BUK273" s="208"/>
      <c r="BUL273" s="208"/>
      <c r="BUM273" s="208"/>
      <c r="BUN273" s="209"/>
      <c r="BUO273" s="209"/>
      <c r="BUP273" s="209"/>
      <c r="BUQ273" s="209"/>
      <c r="BUR273" s="208"/>
      <c r="BUS273" s="208"/>
      <c r="BUT273" s="208"/>
      <c r="BUU273" s="208"/>
      <c r="BUV273" s="209"/>
      <c r="BUW273" s="209"/>
      <c r="BUX273" s="209"/>
      <c r="BUY273" s="209"/>
      <c r="BUZ273" s="208"/>
      <c r="BVA273" s="208"/>
      <c r="BVB273" s="208"/>
      <c r="BVC273" s="208"/>
      <c r="BVD273" s="209"/>
      <c r="BVE273" s="209"/>
      <c r="BVF273" s="209"/>
      <c r="BVG273" s="209"/>
      <c r="BVH273" s="208"/>
      <c r="BVI273" s="208"/>
      <c r="BVJ273" s="208"/>
      <c r="BVK273" s="208"/>
      <c r="BVL273" s="209"/>
      <c r="BVM273" s="209"/>
      <c r="BVN273" s="209"/>
      <c r="BVO273" s="209"/>
      <c r="BVP273" s="208"/>
      <c r="BVQ273" s="208"/>
      <c r="BVR273" s="208"/>
      <c r="BVS273" s="208"/>
      <c r="BVT273" s="209"/>
      <c r="BVU273" s="209"/>
      <c r="BVV273" s="209"/>
      <c r="BVW273" s="209"/>
      <c r="BVX273" s="208"/>
      <c r="BVY273" s="208"/>
      <c r="BVZ273" s="208"/>
      <c r="BWA273" s="208"/>
      <c r="BWB273" s="209"/>
      <c r="BWC273" s="209"/>
      <c r="BWD273" s="209"/>
      <c r="BWE273" s="209"/>
      <c r="BWF273" s="208"/>
      <c r="BWG273" s="208"/>
      <c r="BWH273" s="208"/>
      <c r="BWI273" s="208"/>
      <c r="BWJ273" s="209"/>
      <c r="BWK273" s="209"/>
      <c r="BWL273" s="209"/>
      <c r="BWM273" s="209"/>
      <c r="BWN273" s="208"/>
      <c r="BWO273" s="208"/>
      <c r="BWP273" s="208"/>
      <c r="BWQ273" s="208"/>
      <c r="BWR273" s="209"/>
      <c r="BWS273" s="209"/>
      <c r="BWT273" s="209"/>
      <c r="BWU273" s="209"/>
      <c r="BWV273" s="208"/>
      <c r="BWW273" s="208"/>
      <c r="BWX273" s="208"/>
      <c r="BWY273" s="208"/>
      <c r="BWZ273" s="209"/>
      <c r="BXA273" s="209"/>
      <c r="BXB273" s="209"/>
      <c r="BXC273" s="209"/>
      <c r="BXD273" s="208"/>
      <c r="BXE273" s="208"/>
      <c r="BXF273" s="208"/>
      <c r="BXG273" s="208"/>
      <c r="BXH273" s="209"/>
      <c r="BXI273" s="209"/>
      <c r="BXJ273" s="209"/>
      <c r="BXK273" s="209"/>
      <c r="BXL273" s="208"/>
      <c r="BXM273" s="208"/>
      <c r="BXN273" s="208"/>
      <c r="BXO273" s="208"/>
      <c r="BXP273" s="209"/>
      <c r="BXQ273" s="209"/>
      <c r="BXR273" s="209"/>
      <c r="BXS273" s="209"/>
      <c r="BXT273" s="208"/>
      <c r="BXU273" s="208"/>
      <c r="BXV273" s="208"/>
      <c r="BXW273" s="208"/>
      <c r="BXX273" s="209"/>
      <c r="BXY273" s="209"/>
      <c r="BXZ273" s="209"/>
      <c r="BYA273" s="209"/>
      <c r="BYB273" s="208"/>
      <c r="BYC273" s="208"/>
      <c r="BYD273" s="208"/>
      <c r="BYE273" s="208"/>
      <c r="BYF273" s="209"/>
      <c r="BYG273" s="209"/>
      <c r="BYH273" s="209"/>
      <c r="BYI273" s="209"/>
      <c r="BYJ273" s="208"/>
      <c r="BYK273" s="208"/>
      <c r="BYL273" s="208"/>
      <c r="BYM273" s="208"/>
      <c r="BYN273" s="209"/>
      <c r="BYO273" s="209"/>
      <c r="BYP273" s="209"/>
      <c r="BYQ273" s="209"/>
      <c r="BYR273" s="208"/>
      <c r="BYS273" s="208"/>
      <c r="BYT273" s="208"/>
      <c r="BYU273" s="208"/>
      <c r="BYV273" s="209"/>
      <c r="BYW273" s="209"/>
      <c r="BYX273" s="209"/>
      <c r="BYY273" s="209"/>
      <c r="BYZ273" s="208"/>
      <c r="BZA273" s="208"/>
      <c r="BZB273" s="208"/>
      <c r="BZC273" s="208"/>
      <c r="BZD273" s="209"/>
      <c r="BZE273" s="209"/>
      <c r="BZF273" s="209"/>
      <c r="BZG273" s="209"/>
      <c r="BZH273" s="208"/>
      <c r="BZI273" s="208"/>
      <c r="BZJ273" s="208"/>
      <c r="BZK273" s="208"/>
      <c r="BZL273" s="209"/>
      <c r="BZM273" s="209"/>
      <c r="BZN273" s="209"/>
      <c r="BZO273" s="209"/>
      <c r="BZP273" s="208"/>
      <c r="BZQ273" s="208"/>
      <c r="BZR273" s="208"/>
      <c r="BZS273" s="208"/>
      <c r="BZT273" s="209"/>
      <c r="BZU273" s="209"/>
      <c r="BZV273" s="209"/>
      <c r="BZW273" s="209"/>
      <c r="BZX273" s="208"/>
      <c r="BZY273" s="208"/>
      <c r="BZZ273" s="208"/>
      <c r="CAA273" s="208"/>
      <c r="CAB273" s="209"/>
      <c r="CAC273" s="209"/>
      <c r="CAD273" s="209"/>
      <c r="CAE273" s="209"/>
      <c r="CAF273" s="208"/>
      <c r="CAG273" s="208"/>
      <c r="CAH273" s="208"/>
      <c r="CAI273" s="208"/>
      <c r="CAJ273" s="209"/>
      <c r="CAK273" s="209"/>
      <c r="CAL273" s="209"/>
      <c r="CAM273" s="209"/>
      <c r="CAN273" s="208"/>
      <c r="CAO273" s="208"/>
      <c r="CAP273" s="208"/>
      <c r="CAQ273" s="208"/>
      <c r="CAR273" s="209"/>
      <c r="CAS273" s="209"/>
      <c r="CAT273" s="209"/>
      <c r="CAU273" s="209"/>
      <c r="CAV273" s="208"/>
      <c r="CAW273" s="208"/>
      <c r="CAX273" s="208"/>
      <c r="CAY273" s="208"/>
      <c r="CAZ273" s="209"/>
      <c r="CBA273" s="209"/>
      <c r="CBB273" s="209"/>
      <c r="CBC273" s="209"/>
      <c r="CBD273" s="208"/>
      <c r="CBE273" s="208"/>
      <c r="CBF273" s="208"/>
      <c r="CBG273" s="208"/>
      <c r="CBH273" s="209"/>
      <c r="CBI273" s="209"/>
      <c r="CBJ273" s="209"/>
      <c r="CBK273" s="209"/>
      <c r="CBL273" s="208"/>
      <c r="CBM273" s="208"/>
      <c r="CBN273" s="208"/>
      <c r="CBO273" s="208"/>
      <c r="CBP273" s="209"/>
      <c r="CBQ273" s="209"/>
      <c r="CBR273" s="209"/>
      <c r="CBS273" s="209"/>
      <c r="CBT273" s="208"/>
      <c r="CBU273" s="208"/>
      <c r="CBV273" s="208"/>
      <c r="CBW273" s="208"/>
      <c r="CBX273" s="209"/>
      <c r="CBY273" s="209"/>
      <c r="CBZ273" s="209"/>
      <c r="CCA273" s="209"/>
      <c r="CCB273" s="208"/>
      <c r="CCC273" s="208"/>
      <c r="CCD273" s="208"/>
      <c r="CCE273" s="208"/>
      <c r="CCF273" s="209"/>
      <c r="CCG273" s="209"/>
      <c r="CCH273" s="209"/>
      <c r="CCI273" s="209"/>
      <c r="CCJ273" s="208"/>
      <c r="CCK273" s="208"/>
      <c r="CCL273" s="208"/>
      <c r="CCM273" s="208"/>
      <c r="CCN273" s="209"/>
      <c r="CCO273" s="209"/>
      <c r="CCP273" s="209"/>
      <c r="CCQ273" s="209"/>
      <c r="CCR273" s="208"/>
      <c r="CCS273" s="208"/>
      <c r="CCT273" s="208"/>
      <c r="CCU273" s="208"/>
      <c r="CCV273" s="209"/>
      <c r="CCW273" s="209"/>
      <c r="CCX273" s="209"/>
      <c r="CCY273" s="209"/>
      <c r="CCZ273" s="208"/>
      <c r="CDA273" s="208"/>
      <c r="CDB273" s="208"/>
      <c r="CDC273" s="208"/>
      <c r="CDD273" s="209"/>
      <c r="CDE273" s="209"/>
      <c r="CDF273" s="209"/>
      <c r="CDG273" s="209"/>
      <c r="CDH273" s="208"/>
      <c r="CDI273" s="208"/>
      <c r="CDJ273" s="208"/>
      <c r="CDK273" s="208"/>
      <c r="CDL273" s="209"/>
      <c r="CDM273" s="209"/>
      <c r="CDN273" s="209"/>
      <c r="CDO273" s="209"/>
      <c r="CDP273" s="208"/>
      <c r="CDQ273" s="208"/>
      <c r="CDR273" s="208"/>
      <c r="CDS273" s="208"/>
      <c r="CDT273" s="209"/>
      <c r="CDU273" s="209"/>
      <c r="CDV273" s="209"/>
      <c r="CDW273" s="209"/>
      <c r="CDX273" s="208"/>
      <c r="CDY273" s="208"/>
      <c r="CDZ273" s="208"/>
      <c r="CEA273" s="208"/>
      <c r="CEB273" s="209"/>
      <c r="CEC273" s="209"/>
      <c r="CED273" s="209"/>
      <c r="CEE273" s="209"/>
      <c r="CEF273" s="208"/>
      <c r="CEG273" s="208"/>
      <c r="CEH273" s="208"/>
      <c r="CEI273" s="208"/>
      <c r="CEJ273" s="209"/>
      <c r="CEK273" s="209"/>
      <c r="CEL273" s="209"/>
      <c r="CEM273" s="209"/>
      <c r="CEN273" s="208"/>
      <c r="CEO273" s="208"/>
      <c r="CEP273" s="208"/>
      <c r="CEQ273" s="208"/>
      <c r="CER273" s="209"/>
      <c r="CES273" s="209"/>
      <c r="CET273" s="209"/>
      <c r="CEU273" s="209"/>
      <c r="CEV273" s="208"/>
      <c r="CEW273" s="208"/>
      <c r="CEX273" s="208"/>
      <c r="CEY273" s="208"/>
      <c r="CEZ273" s="209"/>
      <c r="CFA273" s="209"/>
      <c r="CFB273" s="209"/>
      <c r="CFC273" s="209"/>
      <c r="CFD273" s="208"/>
      <c r="CFE273" s="208"/>
      <c r="CFF273" s="208"/>
      <c r="CFG273" s="208"/>
      <c r="CFH273" s="209"/>
      <c r="CFI273" s="209"/>
      <c r="CFJ273" s="209"/>
      <c r="CFK273" s="209"/>
      <c r="CFL273" s="208"/>
      <c r="CFM273" s="208"/>
      <c r="CFN273" s="208"/>
      <c r="CFO273" s="208"/>
      <c r="CFP273" s="209"/>
      <c r="CFQ273" s="209"/>
      <c r="CFR273" s="209"/>
      <c r="CFS273" s="209"/>
      <c r="CFT273" s="208"/>
      <c r="CFU273" s="208"/>
      <c r="CFV273" s="208"/>
      <c r="CFW273" s="208"/>
      <c r="CFX273" s="209"/>
      <c r="CFY273" s="209"/>
      <c r="CFZ273" s="209"/>
      <c r="CGA273" s="209"/>
      <c r="CGB273" s="208"/>
      <c r="CGC273" s="208"/>
      <c r="CGD273" s="208"/>
      <c r="CGE273" s="208"/>
      <c r="CGF273" s="209"/>
      <c r="CGG273" s="209"/>
      <c r="CGH273" s="209"/>
      <c r="CGI273" s="209"/>
      <c r="CGJ273" s="208"/>
      <c r="CGK273" s="208"/>
      <c r="CGL273" s="208"/>
      <c r="CGM273" s="208"/>
      <c r="CGN273" s="209"/>
      <c r="CGO273" s="209"/>
      <c r="CGP273" s="209"/>
      <c r="CGQ273" s="209"/>
      <c r="CGR273" s="208"/>
      <c r="CGS273" s="208"/>
      <c r="CGT273" s="208"/>
      <c r="CGU273" s="208"/>
      <c r="CGV273" s="209"/>
      <c r="CGW273" s="209"/>
      <c r="CGX273" s="209"/>
      <c r="CGY273" s="209"/>
      <c r="CGZ273" s="208"/>
      <c r="CHA273" s="208"/>
      <c r="CHB273" s="208"/>
      <c r="CHC273" s="208"/>
      <c r="CHD273" s="209"/>
      <c r="CHE273" s="209"/>
      <c r="CHF273" s="209"/>
      <c r="CHG273" s="209"/>
      <c r="CHH273" s="208"/>
      <c r="CHI273" s="208"/>
      <c r="CHJ273" s="208"/>
      <c r="CHK273" s="208"/>
      <c r="CHL273" s="209"/>
      <c r="CHM273" s="209"/>
      <c r="CHN273" s="209"/>
      <c r="CHO273" s="209"/>
      <c r="CHP273" s="208"/>
      <c r="CHQ273" s="208"/>
      <c r="CHR273" s="208"/>
      <c r="CHS273" s="208"/>
      <c r="CHT273" s="209"/>
      <c r="CHU273" s="209"/>
      <c r="CHV273" s="209"/>
      <c r="CHW273" s="209"/>
      <c r="CHX273" s="208"/>
      <c r="CHY273" s="208"/>
      <c r="CHZ273" s="208"/>
      <c r="CIA273" s="208"/>
      <c r="CIB273" s="209"/>
      <c r="CIC273" s="209"/>
      <c r="CID273" s="209"/>
      <c r="CIE273" s="209"/>
      <c r="CIF273" s="208"/>
      <c r="CIG273" s="208"/>
      <c r="CIH273" s="208"/>
      <c r="CII273" s="208"/>
      <c r="CIJ273" s="209"/>
      <c r="CIK273" s="209"/>
      <c r="CIL273" s="209"/>
      <c r="CIM273" s="209"/>
      <c r="CIN273" s="208"/>
      <c r="CIO273" s="208"/>
      <c r="CIP273" s="208"/>
      <c r="CIQ273" s="208"/>
      <c r="CIR273" s="209"/>
      <c r="CIS273" s="209"/>
      <c r="CIT273" s="209"/>
      <c r="CIU273" s="209"/>
      <c r="CIV273" s="208"/>
      <c r="CIW273" s="208"/>
      <c r="CIX273" s="208"/>
      <c r="CIY273" s="208"/>
      <c r="CIZ273" s="209"/>
      <c r="CJA273" s="209"/>
      <c r="CJB273" s="209"/>
      <c r="CJC273" s="209"/>
      <c r="CJD273" s="208"/>
      <c r="CJE273" s="208"/>
      <c r="CJF273" s="208"/>
      <c r="CJG273" s="208"/>
      <c r="CJH273" s="209"/>
      <c r="CJI273" s="209"/>
      <c r="CJJ273" s="209"/>
      <c r="CJK273" s="209"/>
      <c r="CJL273" s="208"/>
      <c r="CJM273" s="208"/>
      <c r="CJN273" s="208"/>
      <c r="CJO273" s="208"/>
      <c r="CJP273" s="209"/>
      <c r="CJQ273" s="209"/>
      <c r="CJR273" s="209"/>
      <c r="CJS273" s="209"/>
      <c r="CJT273" s="208"/>
      <c r="CJU273" s="208"/>
      <c r="CJV273" s="208"/>
      <c r="CJW273" s="208"/>
      <c r="CJX273" s="209"/>
      <c r="CJY273" s="209"/>
      <c r="CJZ273" s="209"/>
      <c r="CKA273" s="209"/>
      <c r="CKB273" s="208"/>
      <c r="CKC273" s="208"/>
      <c r="CKD273" s="208"/>
      <c r="CKE273" s="208"/>
      <c r="CKF273" s="209"/>
      <c r="CKG273" s="209"/>
      <c r="CKH273" s="209"/>
      <c r="CKI273" s="209"/>
      <c r="CKJ273" s="208"/>
      <c r="CKK273" s="208"/>
      <c r="CKL273" s="208"/>
      <c r="CKM273" s="208"/>
      <c r="CKN273" s="209"/>
      <c r="CKO273" s="209"/>
      <c r="CKP273" s="209"/>
      <c r="CKQ273" s="209"/>
      <c r="CKR273" s="208"/>
      <c r="CKS273" s="208"/>
      <c r="CKT273" s="208"/>
      <c r="CKU273" s="208"/>
      <c r="CKV273" s="209"/>
      <c r="CKW273" s="209"/>
      <c r="CKX273" s="209"/>
      <c r="CKY273" s="209"/>
      <c r="CKZ273" s="208"/>
      <c r="CLA273" s="208"/>
      <c r="CLB273" s="208"/>
      <c r="CLC273" s="208"/>
      <c r="CLD273" s="209"/>
      <c r="CLE273" s="209"/>
      <c r="CLF273" s="209"/>
      <c r="CLG273" s="209"/>
      <c r="CLH273" s="208"/>
      <c r="CLI273" s="208"/>
      <c r="CLJ273" s="208"/>
      <c r="CLK273" s="208"/>
      <c r="CLL273" s="209"/>
      <c r="CLM273" s="209"/>
      <c r="CLN273" s="209"/>
      <c r="CLO273" s="209"/>
      <c r="CLP273" s="208"/>
      <c r="CLQ273" s="208"/>
      <c r="CLR273" s="208"/>
      <c r="CLS273" s="208"/>
      <c r="CLT273" s="209"/>
      <c r="CLU273" s="209"/>
      <c r="CLV273" s="209"/>
      <c r="CLW273" s="209"/>
      <c r="CLX273" s="208"/>
      <c r="CLY273" s="208"/>
      <c r="CLZ273" s="208"/>
      <c r="CMA273" s="208"/>
      <c r="CMB273" s="209"/>
      <c r="CMC273" s="209"/>
      <c r="CMD273" s="209"/>
      <c r="CME273" s="209"/>
      <c r="CMF273" s="208"/>
      <c r="CMG273" s="208"/>
      <c r="CMH273" s="208"/>
      <c r="CMI273" s="208"/>
      <c r="CMJ273" s="209"/>
      <c r="CMK273" s="209"/>
      <c r="CML273" s="209"/>
      <c r="CMM273" s="209"/>
      <c r="CMN273" s="208"/>
      <c r="CMO273" s="208"/>
      <c r="CMP273" s="208"/>
      <c r="CMQ273" s="208"/>
      <c r="CMR273" s="209"/>
      <c r="CMS273" s="209"/>
      <c r="CMT273" s="209"/>
      <c r="CMU273" s="209"/>
      <c r="CMV273" s="208"/>
      <c r="CMW273" s="208"/>
      <c r="CMX273" s="208"/>
      <c r="CMY273" s="208"/>
      <c r="CMZ273" s="209"/>
      <c r="CNA273" s="209"/>
      <c r="CNB273" s="209"/>
      <c r="CNC273" s="209"/>
      <c r="CND273" s="208"/>
      <c r="CNE273" s="208"/>
      <c r="CNF273" s="208"/>
      <c r="CNG273" s="208"/>
      <c r="CNH273" s="209"/>
      <c r="CNI273" s="209"/>
      <c r="CNJ273" s="209"/>
      <c r="CNK273" s="209"/>
      <c r="CNL273" s="208"/>
      <c r="CNM273" s="208"/>
      <c r="CNN273" s="208"/>
      <c r="CNO273" s="208"/>
      <c r="CNP273" s="209"/>
      <c r="CNQ273" s="209"/>
      <c r="CNR273" s="209"/>
      <c r="CNS273" s="209"/>
      <c r="CNT273" s="208"/>
      <c r="CNU273" s="208"/>
      <c r="CNV273" s="208"/>
      <c r="CNW273" s="208"/>
      <c r="CNX273" s="209"/>
      <c r="CNY273" s="209"/>
      <c r="CNZ273" s="209"/>
      <c r="COA273" s="209"/>
      <c r="COB273" s="208"/>
      <c r="COC273" s="208"/>
      <c r="COD273" s="208"/>
      <c r="COE273" s="208"/>
      <c r="COF273" s="209"/>
      <c r="COG273" s="209"/>
      <c r="COH273" s="209"/>
      <c r="COI273" s="209"/>
      <c r="COJ273" s="208"/>
      <c r="COK273" s="208"/>
      <c r="COL273" s="208"/>
      <c r="COM273" s="208"/>
      <c r="CON273" s="209"/>
      <c r="COO273" s="209"/>
      <c r="COP273" s="209"/>
      <c r="COQ273" s="209"/>
      <c r="COR273" s="208"/>
      <c r="COS273" s="208"/>
      <c r="COT273" s="208"/>
      <c r="COU273" s="208"/>
      <c r="COV273" s="209"/>
      <c r="COW273" s="209"/>
      <c r="COX273" s="209"/>
      <c r="COY273" s="209"/>
      <c r="COZ273" s="208"/>
      <c r="CPA273" s="208"/>
      <c r="CPB273" s="208"/>
      <c r="CPC273" s="208"/>
      <c r="CPD273" s="209"/>
      <c r="CPE273" s="209"/>
      <c r="CPF273" s="209"/>
      <c r="CPG273" s="209"/>
      <c r="CPH273" s="208"/>
      <c r="CPI273" s="208"/>
      <c r="CPJ273" s="208"/>
      <c r="CPK273" s="208"/>
      <c r="CPL273" s="209"/>
      <c r="CPM273" s="209"/>
      <c r="CPN273" s="209"/>
      <c r="CPO273" s="209"/>
      <c r="CPP273" s="208"/>
      <c r="CPQ273" s="208"/>
      <c r="CPR273" s="208"/>
      <c r="CPS273" s="208"/>
      <c r="CPT273" s="209"/>
      <c r="CPU273" s="209"/>
      <c r="CPV273" s="209"/>
      <c r="CPW273" s="209"/>
      <c r="CPX273" s="208"/>
      <c r="CPY273" s="208"/>
      <c r="CPZ273" s="208"/>
      <c r="CQA273" s="208"/>
      <c r="CQB273" s="209"/>
      <c r="CQC273" s="209"/>
      <c r="CQD273" s="209"/>
      <c r="CQE273" s="209"/>
      <c r="CQF273" s="208"/>
      <c r="CQG273" s="208"/>
      <c r="CQH273" s="208"/>
      <c r="CQI273" s="208"/>
      <c r="CQJ273" s="209"/>
      <c r="CQK273" s="209"/>
      <c r="CQL273" s="209"/>
      <c r="CQM273" s="209"/>
      <c r="CQN273" s="208"/>
      <c r="CQO273" s="208"/>
      <c r="CQP273" s="208"/>
      <c r="CQQ273" s="208"/>
      <c r="CQR273" s="209"/>
      <c r="CQS273" s="209"/>
      <c r="CQT273" s="209"/>
      <c r="CQU273" s="209"/>
      <c r="CQV273" s="208"/>
      <c r="CQW273" s="208"/>
      <c r="CQX273" s="208"/>
      <c r="CQY273" s="208"/>
      <c r="CQZ273" s="209"/>
      <c r="CRA273" s="209"/>
      <c r="CRB273" s="209"/>
      <c r="CRC273" s="209"/>
      <c r="CRD273" s="208"/>
      <c r="CRE273" s="208"/>
      <c r="CRF273" s="208"/>
      <c r="CRG273" s="208"/>
      <c r="CRH273" s="209"/>
      <c r="CRI273" s="209"/>
      <c r="CRJ273" s="209"/>
      <c r="CRK273" s="209"/>
      <c r="CRL273" s="208"/>
      <c r="CRM273" s="208"/>
      <c r="CRN273" s="208"/>
      <c r="CRO273" s="208"/>
      <c r="CRP273" s="209"/>
      <c r="CRQ273" s="209"/>
      <c r="CRR273" s="209"/>
      <c r="CRS273" s="209"/>
      <c r="CRT273" s="208"/>
      <c r="CRU273" s="208"/>
      <c r="CRV273" s="208"/>
      <c r="CRW273" s="208"/>
      <c r="CRX273" s="209"/>
      <c r="CRY273" s="209"/>
      <c r="CRZ273" s="209"/>
      <c r="CSA273" s="209"/>
      <c r="CSB273" s="208"/>
      <c r="CSC273" s="208"/>
      <c r="CSD273" s="208"/>
      <c r="CSE273" s="208"/>
      <c r="CSF273" s="209"/>
      <c r="CSG273" s="209"/>
      <c r="CSH273" s="209"/>
      <c r="CSI273" s="209"/>
      <c r="CSJ273" s="208"/>
      <c r="CSK273" s="208"/>
      <c r="CSL273" s="208"/>
      <c r="CSM273" s="208"/>
      <c r="CSN273" s="209"/>
      <c r="CSO273" s="209"/>
      <c r="CSP273" s="209"/>
      <c r="CSQ273" s="209"/>
      <c r="CSR273" s="208"/>
      <c r="CSS273" s="208"/>
      <c r="CST273" s="208"/>
      <c r="CSU273" s="208"/>
      <c r="CSV273" s="209"/>
      <c r="CSW273" s="209"/>
      <c r="CSX273" s="209"/>
      <c r="CSY273" s="209"/>
      <c r="CSZ273" s="208"/>
      <c r="CTA273" s="208"/>
      <c r="CTB273" s="208"/>
      <c r="CTC273" s="208"/>
      <c r="CTD273" s="209"/>
      <c r="CTE273" s="209"/>
      <c r="CTF273" s="209"/>
      <c r="CTG273" s="209"/>
      <c r="CTH273" s="208"/>
      <c r="CTI273" s="208"/>
      <c r="CTJ273" s="208"/>
      <c r="CTK273" s="208"/>
      <c r="CTL273" s="209"/>
      <c r="CTM273" s="209"/>
      <c r="CTN273" s="209"/>
      <c r="CTO273" s="209"/>
      <c r="CTP273" s="208"/>
      <c r="CTQ273" s="208"/>
      <c r="CTR273" s="208"/>
      <c r="CTS273" s="208"/>
      <c r="CTT273" s="209"/>
      <c r="CTU273" s="209"/>
      <c r="CTV273" s="209"/>
      <c r="CTW273" s="209"/>
      <c r="CTX273" s="208"/>
      <c r="CTY273" s="208"/>
      <c r="CTZ273" s="208"/>
      <c r="CUA273" s="208"/>
      <c r="CUB273" s="209"/>
      <c r="CUC273" s="209"/>
      <c r="CUD273" s="209"/>
      <c r="CUE273" s="209"/>
      <c r="CUF273" s="208"/>
      <c r="CUG273" s="208"/>
      <c r="CUH273" s="208"/>
      <c r="CUI273" s="208"/>
      <c r="CUJ273" s="209"/>
      <c r="CUK273" s="209"/>
      <c r="CUL273" s="209"/>
      <c r="CUM273" s="209"/>
      <c r="CUN273" s="208"/>
      <c r="CUO273" s="208"/>
      <c r="CUP273" s="208"/>
      <c r="CUQ273" s="208"/>
      <c r="CUR273" s="209"/>
      <c r="CUS273" s="209"/>
      <c r="CUT273" s="209"/>
      <c r="CUU273" s="209"/>
      <c r="CUV273" s="208"/>
      <c r="CUW273" s="208"/>
      <c r="CUX273" s="208"/>
      <c r="CUY273" s="208"/>
      <c r="CUZ273" s="209"/>
      <c r="CVA273" s="209"/>
      <c r="CVB273" s="209"/>
      <c r="CVC273" s="209"/>
      <c r="CVD273" s="208"/>
      <c r="CVE273" s="208"/>
      <c r="CVF273" s="208"/>
      <c r="CVG273" s="208"/>
      <c r="CVH273" s="209"/>
      <c r="CVI273" s="209"/>
      <c r="CVJ273" s="209"/>
      <c r="CVK273" s="209"/>
      <c r="CVL273" s="208"/>
      <c r="CVM273" s="208"/>
      <c r="CVN273" s="208"/>
      <c r="CVO273" s="208"/>
      <c r="CVP273" s="209"/>
      <c r="CVQ273" s="209"/>
      <c r="CVR273" s="209"/>
      <c r="CVS273" s="209"/>
      <c r="CVT273" s="208"/>
      <c r="CVU273" s="208"/>
      <c r="CVV273" s="208"/>
      <c r="CVW273" s="208"/>
      <c r="CVX273" s="209"/>
      <c r="CVY273" s="209"/>
      <c r="CVZ273" s="209"/>
      <c r="CWA273" s="209"/>
      <c r="CWB273" s="208"/>
      <c r="CWC273" s="208"/>
      <c r="CWD273" s="208"/>
      <c r="CWE273" s="208"/>
      <c r="CWF273" s="209"/>
      <c r="CWG273" s="209"/>
      <c r="CWH273" s="209"/>
      <c r="CWI273" s="209"/>
      <c r="CWJ273" s="208"/>
      <c r="CWK273" s="208"/>
      <c r="CWL273" s="208"/>
      <c r="CWM273" s="208"/>
      <c r="CWN273" s="209"/>
      <c r="CWO273" s="209"/>
      <c r="CWP273" s="209"/>
      <c r="CWQ273" s="209"/>
      <c r="CWR273" s="208"/>
      <c r="CWS273" s="208"/>
      <c r="CWT273" s="208"/>
      <c r="CWU273" s="208"/>
      <c r="CWV273" s="209"/>
      <c r="CWW273" s="209"/>
      <c r="CWX273" s="209"/>
      <c r="CWY273" s="209"/>
      <c r="CWZ273" s="208"/>
      <c r="CXA273" s="208"/>
      <c r="CXB273" s="208"/>
      <c r="CXC273" s="208"/>
      <c r="CXD273" s="209"/>
      <c r="CXE273" s="209"/>
      <c r="CXF273" s="209"/>
      <c r="CXG273" s="209"/>
      <c r="CXH273" s="208"/>
      <c r="CXI273" s="208"/>
      <c r="CXJ273" s="208"/>
      <c r="CXK273" s="208"/>
      <c r="CXL273" s="209"/>
      <c r="CXM273" s="209"/>
      <c r="CXN273" s="209"/>
      <c r="CXO273" s="209"/>
      <c r="CXP273" s="208"/>
      <c r="CXQ273" s="208"/>
      <c r="CXR273" s="208"/>
      <c r="CXS273" s="208"/>
      <c r="CXT273" s="209"/>
      <c r="CXU273" s="209"/>
      <c r="CXV273" s="209"/>
      <c r="CXW273" s="209"/>
      <c r="CXX273" s="208"/>
      <c r="CXY273" s="208"/>
      <c r="CXZ273" s="208"/>
      <c r="CYA273" s="208"/>
      <c r="CYB273" s="209"/>
      <c r="CYC273" s="209"/>
      <c r="CYD273" s="209"/>
      <c r="CYE273" s="209"/>
      <c r="CYF273" s="208"/>
      <c r="CYG273" s="208"/>
      <c r="CYH273" s="208"/>
      <c r="CYI273" s="208"/>
      <c r="CYJ273" s="209"/>
      <c r="CYK273" s="209"/>
      <c r="CYL273" s="209"/>
      <c r="CYM273" s="209"/>
      <c r="CYN273" s="208"/>
      <c r="CYO273" s="208"/>
      <c r="CYP273" s="208"/>
      <c r="CYQ273" s="208"/>
      <c r="CYR273" s="209"/>
      <c r="CYS273" s="209"/>
      <c r="CYT273" s="209"/>
      <c r="CYU273" s="209"/>
      <c r="CYV273" s="208"/>
      <c r="CYW273" s="208"/>
      <c r="CYX273" s="208"/>
      <c r="CYY273" s="208"/>
      <c r="CYZ273" s="209"/>
      <c r="CZA273" s="209"/>
      <c r="CZB273" s="209"/>
      <c r="CZC273" s="209"/>
      <c r="CZD273" s="208"/>
      <c r="CZE273" s="208"/>
      <c r="CZF273" s="208"/>
      <c r="CZG273" s="208"/>
      <c r="CZH273" s="209"/>
      <c r="CZI273" s="209"/>
      <c r="CZJ273" s="209"/>
      <c r="CZK273" s="209"/>
      <c r="CZL273" s="208"/>
      <c r="CZM273" s="208"/>
      <c r="CZN273" s="208"/>
      <c r="CZO273" s="208"/>
      <c r="CZP273" s="209"/>
      <c r="CZQ273" s="209"/>
      <c r="CZR273" s="209"/>
      <c r="CZS273" s="209"/>
      <c r="CZT273" s="208"/>
      <c r="CZU273" s="208"/>
      <c r="CZV273" s="208"/>
      <c r="CZW273" s="208"/>
      <c r="CZX273" s="209"/>
      <c r="CZY273" s="209"/>
      <c r="CZZ273" s="209"/>
      <c r="DAA273" s="209"/>
      <c r="DAB273" s="208"/>
      <c r="DAC273" s="208"/>
      <c r="DAD273" s="208"/>
      <c r="DAE273" s="208"/>
      <c r="DAF273" s="209"/>
      <c r="DAG273" s="209"/>
      <c r="DAH273" s="209"/>
      <c r="DAI273" s="209"/>
      <c r="DAJ273" s="208"/>
      <c r="DAK273" s="208"/>
      <c r="DAL273" s="208"/>
      <c r="DAM273" s="208"/>
      <c r="DAN273" s="209"/>
      <c r="DAO273" s="209"/>
      <c r="DAP273" s="209"/>
      <c r="DAQ273" s="209"/>
      <c r="DAR273" s="208"/>
      <c r="DAS273" s="208"/>
      <c r="DAT273" s="208"/>
      <c r="DAU273" s="208"/>
      <c r="DAV273" s="209"/>
      <c r="DAW273" s="209"/>
      <c r="DAX273" s="209"/>
      <c r="DAY273" s="209"/>
      <c r="DAZ273" s="208"/>
      <c r="DBA273" s="208"/>
      <c r="DBB273" s="208"/>
      <c r="DBC273" s="208"/>
      <c r="DBD273" s="209"/>
      <c r="DBE273" s="209"/>
      <c r="DBF273" s="209"/>
      <c r="DBG273" s="209"/>
      <c r="DBH273" s="208"/>
      <c r="DBI273" s="208"/>
      <c r="DBJ273" s="208"/>
      <c r="DBK273" s="208"/>
      <c r="DBL273" s="209"/>
      <c r="DBM273" s="209"/>
      <c r="DBN273" s="209"/>
      <c r="DBO273" s="209"/>
      <c r="DBP273" s="208"/>
      <c r="DBQ273" s="208"/>
      <c r="DBR273" s="208"/>
      <c r="DBS273" s="208"/>
      <c r="DBT273" s="209"/>
      <c r="DBU273" s="209"/>
      <c r="DBV273" s="209"/>
      <c r="DBW273" s="209"/>
      <c r="DBX273" s="208"/>
      <c r="DBY273" s="208"/>
      <c r="DBZ273" s="208"/>
      <c r="DCA273" s="208"/>
      <c r="DCB273" s="209"/>
      <c r="DCC273" s="209"/>
      <c r="DCD273" s="209"/>
      <c r="DCE273" s="209"/>
      <c r="DCF273" s="208"/>
      <c r="DCG273" s="208"/>
      <c r="DCH273" s="208"/>
      <c r="DCI273" s="208"/>
      <c r="DCJ273" s="209"/>
      <c r="DCK273" s="209"/>
      <c r="DCL273" s="209"/>
      <c r="DCM273" s="209"/>
      <c r="DCN273" s="208"/>
      <c r="DCO273" s="208"/>
      <c r="DCP273" s="208"/>
      <c r="DCQ273" s="208"/>
      <c r="DCR273" s="209"/>
      <c r="DCS273" s="209"/>
      <c r="DCT273" s="209"/>
      <c r="DCU273" s="209"/>
      <c r="DCV273" s="208"/>
      <c r="DCW273" s="208"/>
      <c r="DCX273" s="208"/>
      <c r="DCY273" s="208"/>
      <c r="DCZ273" s="209"/>
      <c r="DDA273" s="209"/>
      <c r="DDB273" s="209"/>
      <c r="DDC273" s="209"/>
      <c r="DDD273" s="208"/>
      <c r="DDE273" s="208"/>
      <c r="DDF273" s="208"/>
      <c r="DDG273" s="208"/>
      <c r="DDH273" s="209"/>
      <c r="DDI273" s="209"/>
      <c r="DDJ273" s="209"/>
      <c r="DDK273" s="209"/>
      <c r="DDL273" s="208"/>
      <c r="DDM273" s="208"/>
      <c r="DDN273" s="208"/>
      <c r="DDO273" s="208"/>
      <c r="DDP273" s="209"/>
      <c r="DDQ273" s="209"/>
      <c r="DDR273" s="209"/>
      <c r="DDS273" s="209"/>
      <c r="DDT273" s="208"/>
      <c r="DDU273" s="208"/>
      <c r="DDV273" s="208"/>
      <c r="DDW273" s="208"/>
      <c r="DDX273" s="209"/>
      <c r="DDY273" s="209"/>
      <c r="DDZ273" s="209"/>
      <c r="DEA273" s="209"/>
      <c r="DEB273" s="208"/>
      <c r="DEC273" s="208"/>
      <c r="DED273" s="208"/>
      <c r="DEE273" s="208"/>
      <c r="DEF273" s="209"/>
      <c r="DEG273" s="209"/>
      <c r="DEH273" s="209"/>
      <c r="DEI273" s="209"/>
      <c r="DEJ273" s="208"/>
      <c r="DEK273" s="208"/>
      <c r="DEL273" s="208"/>
      <c r="DEM273" s="208"/>
      <c r="DEN273" s="209"/>
      <c r="DEO273" s="209"/>
      <c r="DEP273" s="209"/>
      <c r="DEQ273" s="209"/>
      <c r="DER273" s="208"/>
      <c r="DES273" s="208"/>
      <c r="DET273" s="208"/>
      <c r="DEU273" s="208"/>
      <c r="DEV273" s="209"/>
      <c r="DEW273" s="209"/>
      <c r="DEX273" s="209"/>
      <c r="DEY273" s="209"/>
      <c r="DEZ273" s="208"/>
      <c r="DFA273" s="208"/>
      <c r="DFB273" s="208"/>
      <c r="DFC273" s="208"/>
      <c r="DFD273" s="209"/>
      <c r="DFE273" s="209"/>
      <c r="DFF273" s="209"/>
      <c r="DFG273" s="209"/>
      <c r="DFH273" s="208"/>
      <c r="DFI273" s="208"/>
      <c r="DFJ273" s="208"/>
      <c r="DFK273" s="208"/>
      <c r="DFL273" s="209"/>
      <c r="DFM273" s="209"/>
      <c r="DFN273" s="209"/>
      <c r="DFO273" s="209"/>
      <c r="DFP273" s="208"/>
      <c r="DFQ273" s="208"/>
      <c r="DFR273" s="208"/>
      <c r="DFS273" s="208"/>
      <c r="DFT273" s="209"/>
      <c r="DFU273" s="209"/>
      <c r="DFV273" s="209"/>
      <c r="DFW273" s="209"/>
      <c r="DFX273" s="208"/>
      <c r="DFY273" s="208"/>
      <c r="DFZ273" s="208"/>
      <c r="DGA273" s="208"/>
      <c r="DGB273" s="209"/>
      <c r="DGC273" s="209"/>
      <c r="DGD273" s="209"/>
      <c r="DGE273" s="209"/>
      <c r="DGF273" s="208"/>
      <c r="DGG273" s="208"/>
      <c r="DGH273" s="208"/>
      <c r="DGI273" s="208"/>
      <c r="DGJ273" s="209"/>
      <c r="DGK273" s="209"/>
      <c r="DGL273" s="209"/>
      <c r="DGM273" s="209"/>
      <c r="DGN273" s="208"/>
      <c r="DGO273" s="208"/>
      <c r="DGP273" s="208"/>
      <c r="DGQ273" s="208"/>
      <c r="DGR273" s="209"/>
      <c r="DGS273" s="209"/>
      <c r="DGT273" s="209"/>
      <c r="DGU273" s="209"/>
      <c r="DGV273" s="208"/>
      <c r="DGW273" s="208"/>
      <c r="DGX273" s="208"/>
      <c r="DGY273" s="208"/>
      <c r="DGZ273" s="209"/>
      <c r="DHA273" s="209"/>
      <c r="DHB273" s="209"/>
      <c r="DHC273" s="209"/>
      <c r="DHD273" s="208"/>
      <c r="DHE273" s="208"/>
      <c r="DHF273" s="208"/>
      <c r="DHG273" s="208"/>
      <c r="DHH273" s="209"/>
      <c r="DHI273" s="209"/>
      <c r="DHJ273" s="209"/>
      <c r="DHK273" s="209"/>
      <c r="DHL273" s="208"/>
      <c r="DHM273" s="208"/>
      <c r="DHN273" s="208"/>
      <c r="DHO273" s="208"/>
      <c r="DHP273" s="209"/>
      <c r="DHQ273" s="209"/>
      <c r="DHR273" s="209"/>
      <c r="DHS273" s="209"/>
      <c r="DHT273" s="208"/>
      <c r="DHU273" s="208"/>
      <c r="DHV273" s="208"/>
      <c r="DHW273" s="208"/>
      <c r="DHX273" s="209"/>
      <c r="DHY273" s="209"/>
      <c r="DHZ273" s="209"/>
      <c r="DIA273" s="209"/>
      <c r="DIB273" s="208"/>
      <c r="DIC273" s="208"/>
      <c r="DID273" s="208"/>
      <c r="DIE273" s="208"/>
      <c r="DIF273" s="209"/>
      <c r="DIG273" s="209"/>
      <c r="DIH273" s="209"/>
      <c r="DII273" s="209"/>
      <c r="DIJ273" s="208"/>
      <c r="DIK273" s="208"/>
      <c r="DIL273" s="208"/>
      <c r="DIM273" s="208"/>
      <c r="DIN273" s="209"/>
      <c r="DIO273" s="209"/>
      <c r="DIP273" s="209"/>
      <c r="DIQ273" s="209"/>
      <c r="DIR273" s="208"/>
      <c r="DIS273" s="208"/>
      <c r="DIT273" s="208"/>
      <c r="DIU273" s="208"/>
      <c r="DIV273" s="209"/>
      <c r="DIW273" s="209"/>
      <c r="DIX273" s="209"/>
      <c r="DIY273" s="209"/>
      <c r="DIZ273" s="208"/>
      <c r="DJA273" s="208"/>
      <c r="DJB273" s="208"/>
      <c r="DJC273" s="208"/>
      <c r="DJD273" s="209"/>
      <c r="DJE273" s="209"/>
      <c r="DJF273" s="209"/>
      <c r="DJG273" s="209"/>
      <c r="DJH273" s="208"/>
      <c r="DJI273" s="208"/>
      <c r="DJJ273" s="208"/>
      <c r="DJK273" s="208"/>
      <c r="DJL273" s="209"/>
      <c r="DJM273" s="209"/>
      <c r="DJN273" s="209"/>
      <c r="DJO273" s="209"/>
      <c r="DJP273" s="208"/>
      <c r="DJQ273" s="208"/>
      <c r="DJR273" s="208"/>
      <c r="DJS273" s="208"/>
      <c r="DJT273" s="209"/>
      <c r="DJU273" s="209"/>
      <c r="DJV273" s="209"/>
      <c r="DJW273" s="209"/>
      <c r="DJX273" s="208"/>
      <c r="DJY273" s="208"/>
      <c r="DJZ273" s="208"/>
      <c r="DKA273" s="208"/>
      <c r="DKB273" s="209"/>
      <c r="DKC273" s="209"/>
      <c r="DKD273" s="209"/>
      <c r="DKE273" s="209"/>
      <c r="DKF273" s="208"/>
      <c r="DKG273" s="208"/>
      <c r="DKH273" s="208"/>
      <c r="DKI273" s="208"/>
      <c r="DKJ273" s="209"/>
      <c r="DKK273" s="209"/>
      <c r="DKL273" s="209"/>
      <c r="DKM273" s="209"/>
      <c r="DKN273" s="208"/>
      <c r="DKO273" s="208"/>
      <c r="DKP273" s="208"/>
      <c r="DKQ273" s="208"/>
      <c r="DKR273" s="209"/>
      <c r="DKS273" s="209"/>
      <c r="DKT273" s="209"/>
      <c r="DKU273" s="209"/>
      <c r="DKV273" s="208"/>
      <c r="DKW273" s="208"/>
      <c r="DKX273" s="208"/>
      <c r="DKY273" s="208"/>
      <c r="DKZ273" s="209"/>
      <c r="DLA273" s="209"/>
      <c r="DLB273" s="209"/>
      <c r="DLC273" s="209"/>
      <c r="DLD273" s="208"/>
      <c r="DLE273" s="208"/>
      <c r="DLF273" s="208"/>
      <c r="DLG273" s="208"/>
      <c r="DLH273" s="209"/>
      <c r="DLI273" s="209"/>
      <c r="DLJ273" s="209"/>
      <c r="DLK273" s="209"/>
      <c r="DLL273" s="208"/>
      <c r="DLM273" s="208"/>
      <c r="DLN273" s="208"/>
      <c r="DLO273" s="208"/>
      <c r="DLP273" s="209"/>
      <c r="DLQ273" s="209"/>
      <c r="DLR273" s="209"/>
      <c r="DLS273" s="209"/>
      <c r="DLT273" s="208"/>
      <c r="DLU273" s="208"/>
      <c r="DLV273" s="208"/>
      <c r="DLW273" s="208"/>
      <c r="DLX273" s="209"/>
      <c r="DLY273" s="209"/>
      <c r="DLZ273" s="209"/>
      <c r="DMA273" s="209"/>
      <c r="DMB273" s="208"/>
      <c r="DMC273" s="208"/>
      <c r="DMD273" s="208"/>
      <c r="DME273" s="208"/>
      <c r="DMF273" s="209"/>
      <c r="DMG273" s="209"/>
      <c r="DMH273" s="209"/>
      <c r="DMI273" s="209"/>
      <c r="DMJ273" s="208"/>
      <c r="DMK273" s="208"/>
      <c r="DML273" s="208"/>
      <c r="DMM273" s="208"/>
      <c r="DMN273" s="209"/>
      <c r="DMO273" s="209"/>
      <c r="DMP273" s="209"/>
      <c r="DMQ273" s="209"/>
      <c r="DMR273" s="208"/>
      <c r="DMS273" s="208"/>
      <c r="DMT273" s="208"/>
      <c r="DMU273" s="208"/>
      <c r="DMV273" s="209"/>
      <c r="DMW273" s="209"/>
      <c r="DMX273" s="209"/>
      <c r="DMY273" s="209"/>
      <c r="DMZ273" s="208"/>
      <c r="DNA273" s="208"/>
      <c r="DNB273" s="208"/>
      <c r="DNC273" s="208"/>
      <c r="DND273" s="209"/>
      <c r="DNE273" s="209"/>
      <c r="DNF273" s="209"/>
      <c r="DNG273" s="209"/>
      <c r="DNH273" s="208"/>
      <c r="DNI273" s="208"/>
      <c r="DNJ273" s="208"/>
      <c r="DNK273" s="208"/>
      <c r="DNL273" s="209"/>
      <c r="DNM273" s="209"/>
      <c r="DNN273" s="209"/>
      <c r="DNO273" s="209"/>
      <c r="DNP273" s="208"/>
      <c r="DNQ273" s="208"/>
      <c r="DNR273" s="208"/>
      <c r="DNS273" s="208"/>
      <c r="DNT273" s="209"/>
      <c r="DNU273" s="209"/>
      <c r="DNV273" s="209"/>
      <c r="DNW273" s="209"/>
      <c r="DNX273" s="208"/>
      <c r="DNY273" s="208"/>
      <c r="DNZ273" s="208"/>
      <c r="DOA273" s="208"/>
      <c r="DOB273" s="209"/>
      <c r="DOC273" s="209"/>
      <c r="DOD273" s="209"/>
      <c r="DOE273" s="209"/>
      <c r="DOF273" s="208"/>
      <c r="DOG273" s="208"/>
      <c r="DOH273" s="208"/>
      <c r="DOI273" s="208"/>
      <c r="DOJ273" s="209"/>
      <c r="DOK273" s="209"/>
      <c r="DOL273" s="209"/>
      <c r="DOM273" s="209"/>
      <c r="DON273" s="208"/>
      <c r="DOO273" s="208"/>
      <c r="DOP273" s="208"/>
      <c r="DOQ273" s="208"/>
      <c r="DOR273" s="209"/>
      <c r="DOS273" s="209"/>
      <c r="DOT273" s="209"/>
      <c r="DOU273" s="209"/>
      <c r="DOV273" s="208"/>
      <c r="DOW273" s="208"/>
      <c r="DOX273" s="208"/>
      <c r="DOY273" s="208"/>
      <c r="DOZ273" s="209"/>
      <c r="DPA273" s="209"/>
      <c r="DPB273" s="209"/>
      <c r="DPC273" s="209"/>
      <c r="DPD273" s="208"/>
      <c r="DPE273" s="208"/>
      <c r="DPF273" s="208"/>
      <c r="DPG273" s="208"/>
      <c r="DPH273" s="209"/>
      <c r="DPI273" s="209"/>
      <c r="DPJ273" s="209"/>
      <c r="DPK273" s="209"/>
      <c r="DPL273" s="208"/>
      <c r="DPM273" s="208"/>
      <c r="DPN273" s="208"/>
      <c r="DPO273" s="208"/>
      <c r="DPP273" s="209"/>
      <c r="DPQ273" s="209"/>
      <c r="DPR273" s="209"/>
      <c r="DPS273" s="209"/>
      <c r="DPT273" s="208"/>
      <c r="DPU273" s="208"/>
      <c r="DPV273" s="208"/>
      <c r="DPW273" s="208"/>
      <c r="DPX273" s="209"/>
      <c r="DPY273" s="209"/>
      <c r="DPZ273" s="209"/>
      <c r="DQA273" s="209"/>
      <c r="DQB273" s="208"/>
      <c r="DQC273" s="208"/>
      <c r="DQD273" s="208"/>
      <c r="DQE273" s="208"/>
      <c r="DQF273" s="209"/>
      <c r="DQG273" s="209"/>
      <c r="DQH273" s="209"/>
      <c r="DQI273" s="209"/>
      <c r="DQJ273" s="208"/>
      <c r="DQK273" s="208"/>
      <c r="DQL273" s="208"/>
      <c r="DQM273" s="208"/>
      <c r="DQN273" s="209"/>
      <c r="DQO273" s="209"/>
      <c r="DQP273" s="209"/>
      <c r="DQQ273" s="209"/>
      <c r="DQR273" s="208"/>
      <c r="DQS273" s="208"/>
      <c r="DQT273" s="208"/>
      <c r="DQU273" s="208"/>
      <c r="DQV273" s="209"/>
      <c r="DQW273" s="209"/>
      <c r="DQX273" s="209"/>
      <c r="DQY273" s="209"/>
      <c r="DQZ273" s="208"/>
      <c r="DRA273" s="208"/>
      <c r="DRB273" s="208"/>
      <c r="DRC273" s="208"/>
      <c r="DRD273" s="209"/>
      <c r="DRE273" s="209"/>
      <c r="DRF273" s="209"/>
      <c r="DRG273" s="209"/>
      <c r="DRH273" s="208"/>
      <c r="DRI273" s="208"/>
      <c r="DRJ273" s="208"/>
      <c r="DRK273" s="208"/>
      <c r="DRL273" s="209"/>
      <c r="DRM273" s="209"/>
      <c r="DRN273" s="209"/>
      <c r="DRO273" s="209"/>
      <c r="DRP273" s="208"/>
      <c r="DRQ273" s="208"/>
      <c r="DRR273" s="208"/>
      <c r="DRS273" s="208"/>
      <c r="DRT273" s="209"/>
      <c r="DRU273" s="209"/>
      <c r="DRV273" s="209"/>
      <c r="DRW273" s="209"/>
      <c r="DRX273" s="208"/>
      <c r="DRY273" s="208"/>
      <c r="DRZ273" s="208"/>
      <c r="DSA273" s="208"/>
      <c r="DSB273" s="209"/>
      <c r="DSC273" s="209"/>
      <c r="DSD273" s="209"/>
      <c r="DSE273" s="209"/>
      <c r="DSF273" s="208"/>
      <c r="DSG273" s="208"/>
      <c r="DSH273" s="208"/>
      <c r="DSI273" s="208"/>
      <c r="DSJ273" s="209"/>
      <c r="DSK273" s="209"/>
      <c r="DSL273" s="209"/>
      <c r="DSM273" s="209"/>
      <c r="DSN273" s="208"/>
      <c r="DSO273" s="208"/>
      <c r="DSP273" s="208"/>
      <c r="DSQ273" s="208"/>
      <c r="DSR273" s="209"/>
      <c r="DSS273" s="209"/>
      <c r="DST273" s="209"/>
      <c r="DSU273" s="209"/>
      <c r="DSV273" s="208"/>
      <c r="DSW273" s="208"/>
      <c r="DSX273" s="208"/>
      <c r="DSY273" s="208"/>
      <c r="DSZ273" s="209"/>
      <c r="DTA273" s="209"/>
      <c r="DTB273" s="209"/>
      <c r="DTC273" s="209"/>
      <c r="DTD273" s="208"/>
      <c r="DTE273" s="208"/>
      <c r="DTF273" s="208"/>
      <c r="DTG273" s="208"/>
      <c r="DTH273" s="209"/>
      <c r="DTI273" s="209"/>
      <c r="DTJ273" s="209"/>
      <c r="DTK273" s="209"/>
      <c r="DTL273" s="208"/>
      <c r="DTM273" s="208"/>
      <c r="DTN273" s="208"/>
      <c r="DTO273" s="208"/>
      <c r="DTP273" s="209"/>
      <c r="DTQ273" s="209"/>
      <c r="DTR273" s="209"/>
      <c r="DTS273" s="209"/>
      <c r="DTT273" s="208"/>
      <c r="DTU273" s="208"/>
      <c r="DTV273" s="208"/>
      <c r="DTW273" s="208"/>
      <c r="DTX273" s="209"/>
      <c r="DTY273" s="209"/>
      <c r="DTZ273" s="209"/>
      <c r="DUA273" s="209"/>
      <c r="DUB273" s="208"/>
      <c r="DUC273" s="208"/>
      <c r="DUD273" s="208"/>
      <c r="DUE273" s="208"/>
      <c r="DUF273" s="209"/>
      <c r="DUG273" s="209"/>
      <c r="DUH273" s="209"/>
      <c r="DUI273" s="209"/>
      <c r="DUJ273" s="208"/>
      <c r="DUK273" s="208"/>
      <c r="DUL273" s="208"/>
      <c r="DUM273" s="208"/>
      <c r="DUN273" s="209"/>
      <c r="DUO273" s="209"/>
      <c r="DUP273" s="209"/>
      <c r="DUQ273" s="209"/>
      <c r="DUR273" s="208"/>
      <c r="DUS273" s="208"/>
      <c r="DUT273" s="208"/>
      <c r="DUU273" s="208"/>
      <c r="DUV273" s="209"/>
      <c r="DUW273" s="209"/>
      <c r="DUX273" s="209"/>
      <c r="DUY273" s="209"/>
      <c r="DUZ273" s="208"/>
      <c r="DVA273" s="208"/>
      <c r="DVB273" s="208"/>
      <c r="DVC273" s="208"/>
      <c r="DVD273" s="209"/>
      <c r="DVE273" s="209"/>
      <c r="DVF273" s="209"/>
      <c r="DVG273" s="209"/>
      <c r="DVH273" s="208"/>
      <c r="DVI273" s="208"/>
      <c r="DVJ273" s="208"/>
      <c r="DVK273" s="208"/>
      <c r="DVL273" s="209"/>
      <c r="DVM273" s="209"/>
      <c r="DVN273" s="209"/>
      <c r="DVO273" s="209"/>
      <c r="DVP273" s="208"/>
      <c r="DVQ273" s="208"/>
      <c r="DVR273" s="208"/>
      <c r="DVS273" s="208"/>
      <c r="DVT273" s="209"/>
      <c r="DVU273" s="209"/>
      <c r="DVV273" s="209"/>
      <c r="DVW273" s="209"/>
      <c r="DVX273" s="208"/>
      <c r="DVY273" s="208"/>
      <c r="DVZ273" s="208"/>
      <c r="DWA273" s="208"/>
      <c r="DWB273" s="209"/>
      <c r="DWC273" s="209"/>
      <c r="DWD273" s="209"/>
      <c r="DWE273" s="209"/>
      <c r="DWF273" s="208"/>
      <c r="DWG273" s="208"/>
      <c r="DWH273" s="208"/>
      <c r="DWI273" s="208"/>
      <c r="DWJ273" s="209"/>
      <c r="DWK273" s="209"/>
      <c r="DWL273" s="209"/>
      <c r="DWM273" s="209"/>
      <c r="DWN273" s="208"/>
      <c r="DWO273" s="208"/>
      <c r="DWP273" s="208"/>
      <c r="DWQ273" s="208"/>
      <c r="DWR273" s="209"/>
      <c r="DWS273" s="209"/>
      <c r="DWT273" s="209"/>
      <c r="DWU273" s="209"/>
      <c r="DWV273" s="208"/>
      <c r="DWW273" s="208"/>
      <c r="DWX273" s="208"/>
      <c r="DWY273" s="208"/>
      <c r="DWZ273" s="209"/>
      <c r="DXA273" s="209"/>
      <c r="DXB273" s="209"/>
      <c r="DXC273" s="209"/>
      <c r="DXD273" s="208"/>
      <c r="DXE273" s="208"/>
      <c r="DXF273" s="208"/>
      <c r="DXG273" s="208"/>
      <c r="DXH273" s="209"/>
      <c r="DXI273" s="209"/>
      <c r="DXJ273" s="209"/>
      <c r="DXK273" s="209"/>
      <c r="DXL273" s="208"/>
      <c r="DXM273" s="208"/>
      <c r="DXN273" s="208"/>
      <c r="DXO273" s="208"/>
      <c r="DXP273" s="209"/>
      <c r="DXQ273" s="209"/>
      <c r="DXR273" s="209"/>
      <c r="DXS273" s="209"/>
      <c r="DXT273" s="208"/>
      <c r="DXU273" s="208"/>
      <c r="DXV273" s="208"/>
      <c r="DXW273" s="208"/>
      <c r="DXX273" s="209"/>
      <c r="DXY273" s="209"/>
      <c r="DXZ273" s="209"/>
      <c r="DYA273" s="209"/>
      <c r="DYB273" s="208"/>
      <c r="DYC273" s="208"/>
      <c r="DYD273" s="208"/>
      <c r="DYE273" s="208"/>
      <c r="DYF273" s="209"/>
      <c r="DYG273" s="209"/>
      <c r="DYH273" s="209"/>
      <c r="DYI273" s="209"/>
      <c r="DYJ273" s="208"/>
      <c r="DYK273" s="208"/>
      <c r="DYL273" s="208"/>
      <c r="DYM273" s="208"/>
      <c r="DYN273" s="209"/>
      <c r="DYO273" s="209"/>
      <c r="DYP273" s="209"/>
      <c r="DYQ273" s="209"/>
      <c r="DYR273" s="208"/>
      <c r="DYS273" s="208"/>
      <c r="DYT273" s="208"/>
      <c r="DYU273" s="208"/>
      <c r="DYV273" s="209"/>
      <c r="DYW273" s="209"/>
      <c r="DYX273" s="209"/>
      <c r="DYY273" s="209"/>
      <c r="DYZ273" s="208"/>
      <c r="DZA273" s="208"/>
      <c r="DZB273" s="208"/>
      <c r="DZC273" s="208"/>
      <c r="DZD273" s="209"/>
      <c r="DZE273" s="209"/>
      <c r="DZF273" s="209"/>
      <c r="DZG273" s="209"/>
      <c r="DZH273" s="208"/>
      <c r="DZI273" s="208"/>
      <c r="DZJ273" s="208"/>
      <c r="DZK273" s="208"/>
      <c r="DZL273" s="209"/>
      <c r="DZM273" s="209"/>
      <c r="DZN273" s="209"/>
      <c r="DZO273" s="209"/>
      <c r="DZP273" s="208"/>
      <c r="DZQ273" s="208"/>
      <c r="DZR273" s="208"/>
      <c r="DZS273" s="208"/>
      <c r="DZT273" s="209"/>
      <c r="DZU273" s="209"/>
      <c r="DZV273" s="209"/>
      <c r="DZW273" s="209"/>
      <c r="DZX273" s="208"/>
      <c r="DZY273" s="208"/>
      <c r="DZZ273" s="208"/>
      <c r="EAA273" s="208"/>
      <c r="EAB273" s="209"/>
      <c r="EAC273" s="209"/>
      <c r="EAD273" s="209"/>
      <c r="EAE273" s="209"/>
      <c r="EAF273" s="208"/>
      <c r="EAG273" s="208"/>
      <c r="EAH273" s="208"/>
      <c r="EAI273" s="208"/>
      <c r="EAJ273" s="209"/>
      <c r="EAK273" s="209"/>
      <c r="EAL273" s="209"/>
      <c r="EAM273" s="209"/>
      <c r="EAN273" s="208"/>
      <c r="EAO273" s="208"/>
      <c r="EAP273" s="208"/>
      <c r="EAQ273" s="208"/>
      <c r="EAR273" s="209"/>
      <c r="EAS273" s="209"/>
      <c r="EAT273" s="209"/>
      <c r="EAU273" s="209"/>
      <c r="EAV273" s="208"/>
      <c r="EAW273" s="208"/>
      <c r="EAX273" s="208"/>
      <c r="EAY273" s="208"/>
      <c r="EAZ273" s="209"/>
      <c r="EBA273" s="209"/>
      <c r="EBB273" s="209"/>
      <c r="EBC273" s="209"/>
      <c r="EBD273" s="208"/>
      <c r="EBE273" s="208"/>
      <c r="EBF273" s="208"/>
      <c r="EBG273" s="208"/>
      <c r="EBH273" s="209"/>
      <c r="EBI273" s="209"/>
      <c r="EBJ273" s="209"/>
      <c r="EBK273" s="209"/>
      <c r="EBL273" s="208"/>
      <c r="EBM273" s="208"/>
      <c r="EBN273" s="208"/>
      <c r="EBO273" s="208"/>
      <c r="EBP273" s="209"/>
      <c r="EBQ273" s="209"/>
      <c r="EBR273" s="209"/>
      <c r="EBS273" s="209"/>
      <c r="EBT273" s="208"/>
      <c r="EBU273" s="208"/>
      <c r="EBV273" s="208"/>
      <c r="EBW273" s="208"/>
      <c r="EBX273" s="209"/>
      <c r="EBY273" s="209"/>
      <c r="EBZ273" s="209"/>
      <c r="ECA273" s="209"/>
      <c r="ECB273" s="208"/>
      <c r="ECC273" s="208"/>
      <c r="ECD273" s="208"/>
      <c r="ECE273" s="208"/>
      <c r="ECF273" s="209"/>
      <c r="ECG273" s="209"/>
      <c r="ECH273" s="209"/>
      <c r="ECI273" s="209"/>
      <c r="ECJ273" s="208"/>
      <c r="ECK273" s="208"/>
      <c r="ECL273" s="208"/>
      <c r="ECM273" s="208"/>
      <c r="ECN273" s="209"/>
      <c r="ECO273" s="209"/>
      <c r="ECP273" s="209"/>
      <c r="ECQ273" s="209"/>
      <c r="ECR273" s="208"/>
      <c r="ECS273" s="208"/>
      <c r="ECT273" s="208"/>
      <c r="ECU273" s="208"/>
      <c r="ECV273" s="209"/>
      <c r="ECW273" s="209"/>
      <c r="ECX273" s="209"/>
      <c r="ECY273" s="209"/>
      <c r="ECZ273" s="208"/>
      <c r="EDA273" s="208"/>
      <c r="EDB273" s="208"/>
      <c r="EDC273" s="208"/>
      <c r="EDD273" s="209"/>
      <c r="EDE273" s="209"/>
      <c r="EDF273" s="209"/>
      <c r="EDG273" s="209"/>
      <c r="EDH273" s="208"/>
      <c r="EDI273" s="208"/>
      <c r="EDJ273" s="208"/>
      <c r="EDK273" s="208"/>
      <c r="EDL273" s="209"/>
      <c r="EDM273" s="209"/>
      <c r="EDN273" s="209"/>
      <c r="EDO273" s="209"/>
      <c r="EDP273" s="208"/>
      <c r="EDQ273" s="208"/>
      <c r="EDR273" s="208"/>
      <c r="EDS273" s="208"/>
      <c r="EDT273" s="209"/>
      <c r="EDU273" s="209"/>
      <c r="EDV273" s="209"/>
      <c r="EDW273" s="209"/>
      <c r="EDX273" s="208"/>
      <c r="EDY273" s="208"/>
      <c r="EDZ273" s="208"/>
      <c r="EEA273" s="208"/>
      <c r="EEB273" s="209"/>
      <c r="EEC273" s="209"/>
      <c r="EED273" s="209"/>
      <c r="EEE273" s="209"/>
      <c r="EEF273" s="208"/>
      <c r="EEG273" s="208"/>
      <c r="EEH273" s="208"/>
      <c r="EEI273" s="208"/>
      <c r="EEJ273" s="209"/>
      <c r="EEK273" s="209"/>
      <c r="EEL273" s="209"/>
      <c r="EEM273" s="209"/>
      <c r="EEN273" s="208"/>
      <c r="EEO273" s="208"/>
      <c r="EEP273" s="208"/>
      <c r="EEQ273" s="208"/>
      <c r="EER273" s="209"/>
      <c r="EES273" s="209"/>
      <c r="EET273" s="209"/>
      <c r="EEU273" s="209"/>
      <c r="EEV273" s="208"/>
      <c r="EEW273" s="208"/>
      <c r="EEX273" s="208"/>
      <c r="EEY273" s="208"/>
      <c r="EEZ273" s="209"/>
      <c r="EFA273" s="209"/>
      <c r="EFB273" s="209"/>
      <c r="EFC273" s="209"/>
      <c r="EFD273" s="208"/>
      <c r="EFE273" s="208"/>
      <c r="EFF273" s="208"/>
      <c r="EFG273" s="208"/>
      <c r="EFH273" s="209"/>
      <c r="EFI273" s="209"/>
      <c r="EFJ273" s="209"/>
      <c r="EFK273" s="209"/>
      <c r="EFL273" s="208"/>
      <c r="EFM273" s="208"/>
      <c r="EFN273" s="208"/>
      <c r="EFO273" s="208"/>
      <c r="EFP273" s="209"/>
      <c r="EFQ273" s="209"/>
      <c r="EFR273" s="209"/>
      <c r="EFS273" s="209"/>
      <c r="EFT273" s="208"/>
      <c r="EFU273" s="208"/>
      <c r="EFV273" s="208"/>
      <c r="EFW273" s="208"/>
      <c r="EFX273" s="209"/>
      <c r="EFY273" s="209"/>
      <c r="EFZ273" s="209"/>
      <c r="EGA273" s="209"/>
      <c r="EGB273" s="208"/>
      <c r="EGC273" s="208"/>
      <c r="EGD273" s="208"/>
      <c r="EGE273" s="208"/>
      <c r="EGF273" s="209"/>
      <c r="EGG273" s="209"/>
      <c r="EGH273" s="209"/>
      <c r="EGI273" s="209"/>
      <c r="EGJ273" s="208"/>
      <c r="EGK273" s="208"/>
      <c r="EGL273" s="208"/>
      <c r="EGM273" s="208"/>
      <c r="EGN273" s="209"/>
      <c r="EGO273" s="209"/>
      <c r="EGP273" s="209"/>
      <c r="EGQ273" s="209"/>
      <c r="EGR273" s="208"/>
      <c r="EGS273" s="208"/>
      <c r="EGT273" s="208"/>
      <c r="EGU273" s="208"/>
      <c r="EGV273" s="209"/>
      <c r="EGW273" s="209"/>
      <c r="EGX273" s="209"/>
      <c r="EGY273" s="209"/>
      <c r="EGZ273" s="208"/>
      <c r="EHA273" s="208"/>
      <c r="EHB273" s="208"/>
      <c r="EHC273" s="208"/>
      <c r="EHD273" s="209"/>
      <c r="EHE273" s="209"/>
      <c r="EHF273" s="209"/>
      <c r="EHG273" s="209"/>
      <c r="EHH273" s="208"/>
      <c r="EHI273" s="208"/>
      <c r="EHJ273" s="208"/>
      <c r="EHK273" s="208"/>
      <c r="EHL273" s="209"/>
      <c r="EHM273" s="209"/>
      <c r="EHN273" s="209"/>
      <c r="EHO273" s="209"/>
      <c r="EHP273" s="208"/>
      <c r="EHQ273" s="208"/>
      <c r="EHR273" s="208"/>
      <c r="EHS273" s="208"/>
      <c r="EHT273" s="209"/>
      <c r="EHU273" s="209"/>
      <c r="EHV273" s="209"/>
      <c r="EHW273" s="209"/>
      <c r="EHX273" s="208"/>
      <c r="EHY273" s="208"/>
      <c r="EHZ273" s="208"/>
      <c r="EIA273" s="208"/>
      <c r="EIB273" s="209"/>
      <c r="EIC273" s="209"/>
      <c r="EID273" s="209"/>
      <c r="EIE273" s="209"/>
      <c r="EIF273" s="208"/>
      <c r="EIG273" s="208"/>
      <c r="EIH273" s="208"/>
      <c r="EII273" s="208"/>
      <c r="EIJ273" s="209"/>
      <c r="EIK273" s="209"/>
      <c r="EIL273" s="209"/>
      <c r="EIM273" s="209"/>
      <c r="EIN273" s="208"/>
      <c r="EIO273" s="208"/>
      <c r="EIP273" s="208"/>
      <c r="EIQ273" s="208"/>
      <c r="EIR273" s="209"/>
      <c r="EIS273" s="209"/>
      <c r="EIT273" s="209"/>
      <c r="EIU273" s="209"/>
      <c r="EIV273" s="208"/>
      <c r="EIW273" s="208"/>
      <c r="EIX273" s="208"/>
      <c r="EIY273" s="208"/>
      <c r="EIZ273" s="209"/>
      <c r="EJA273" s="209"/>
      <c r="EJB273" s="209"/>
      <c r="EJC273" s="209"/>
      <c r="EJD273" s="208"/>
      <c r="EJE273" s="208"/>
      <c r="EJF273" s="208"/>
      <c r="EJG273" s="208"/>
      <c r="EJH273" s="209"/>
      <c r="EJI273" s="209"/>
      <c r="EJJ273" s="209"/>
      <c r="EJK273" s="209"/>
      <c r="EJL273" s="208"/>
      <c r="EJM273" s="208"/>
      <c r="EJN273" s="208"/>
      <c r="EJO273" s="208"/>
      <c r="EJP273" s="209"/>
      <c r="EJQ273" s="209"/>
      <c r="EJR273" s="209"/>
      <c r="EJS273" s="209"/>
      <c r="EJT273" s="208"/>
      <c r="EJU273" s="208"/>
      <c r="EJV273" s="208"/>
      <c r="EJW273" s="208"/>
      <c r="EJX273" s="209"/>
      <c r="EJY273" s="209"/>
      <c r="EJZ273" s="209"/>
      <c r="EKA273" s="209"/>
      <c r="EKB273" s="208"/>
      <c r="EKC273" s="208"/>
      <c r="EKD273" s="208"/>
      <c r="EKE273" s="208"/>
      <c r="EKF273" s="209"/>
      <c r="EKG273" s="209"/>
      <c r="EKH273" s="209"/>
      <c r="EKI273" s="209"/>
      <c r="EKJ273" s="208"/>
      <c r="EKK273" s="208"/>
      <c r="EKL273" s="208"/>
      <c r="EKM273" s="208"/>
      <c r="EKN273" s="209"/>
      <c r="EKO273" s="209"/>
      <c r="EKP273" s="209"/>
      <c r="EKQ273" s="209"/>
      <c r="EKR273" s="208"/>
      <c r="EKS273" s="208"/>
      <c r="EKT273" s="208"/>
      <c r="EKU273" s="208"/>
      <c r="EKV273" s="209"/>
      <c r="EKW273" s="209"/>
      <c r="EKX273" s="209"/>
      <c r="EKY273" s="209"/>
      <c r="EKZ273" s="208"/>
      <c r="ELA273" s="208"/>
      <c r="ELB273" s="208"/>
      <c r="ELC273" s="208"/>
      <c r="ELD273" s="209"/>
      <c r="ELE273" s="209"/>
      <c r="ELF273" s="209"/>
      <c r="ELG273" s="209"/>
      <c r="ELH273" s="208"/>
      <c r="ELI273" s="208"/>
      <c r="ELJ273" s="208"/>
      <c r="ELK273" s="208"/>
      <c r="ELL273" s="209"/>
      <c r="ELM273" s="209"/>
      <c r="ELN273" s="209"/>
      <c r="ELO273" s="209"/>
      <c r="ELP273" s="208"/>
      <c r="ELQ273" s="208"/>
      <c r="ELR273" s="208"/>
      <c r="ELS273" s="208"/>
      <c r="ELT273" s="209"/>
      <c r="ELU273" s="209"/>
      <c r="ELV273" s="209"/>
      <c r="ELW273" s="209"/>
      <c r="ELX273" s="208"/>
      <c r="ELY273" s="208"/>
      <c r="ELZ273" s="208"/>
      <c r="EMA273" s="208"/>
      <c r="EMB273" s="209"/>
      <c r="EMC273" s="209"/>
      <c r="EMD273" s="209"/>
      <c r="EME273" s="209"/>
      <c r="EMF273" s="208"/>
      <c r="EMG273" s="208"/>
      <c r="EMH273" s="208"/>
      <c r="EMI273" s="208"/>
      <c r="EMJ273" s="209"/>
      <c r="EMK273" s="209"/>
      <c r="EML273" s="209"/>
      <c r="EMM273" s="209"/>
      <c r="EMN273" s="208"/>
      <c r="EMO273" s="208"/>
      <c r="EMP273" s="208"/>
      <c r="EMQ273" s="208"/>
      <c r="EMR273" s="209"/>
      <c r="EMS273" s="209"/>
      <c r="EMT273" s="209"/>
      <c r="EMU273" s="209"/>
      <c r="EMV273" s="208"/>
      <c r="EMW273" s="208"/>
      <c r="EMX273" s="208"/>
      <c r="EMY273" s="208"/>
      <c r="EMZ273" s="209"/>
      <c r="ENA273" s="209"/>
      <c r="ENB273" s="209"/>
      <c r="ENC273" s="209"/>
      <c r="END273" s="208"/>
      <c r="ENE273" s="208"/>
      <c r="ENF273" s="208"/>
      <c r="ENG273" s="208"/>
      <c r="ENH273" s="209"/>
      <c r="ENI273" s="209"/>
      <c r="ENJ273" s="209"/>
      <c r="ENK273" s="209"/>
      <c r="ENL273" s="208"/>
      <c r="ENM273" s="208"/>
      <c r="ENN273" s="208"/>
      <c r="ENO273" s="208"/>
      <c r="ENP273" s="209"/>
      <c r="ENQ273" s="209"/>
      <c r="ENR273" s="209"/>
      <c r="ENS273" s="209"/>
      <c r="ENT273" s="208"/>
      <c r="ENU273" s="208"/>
      <c r="ENV273" s="208"/>
      <c r="ENW273" s="208"/>
      <c r="ENX273" s="209"/>
      <c r="ENY273" s="209"/>
      <c r="ENZ273" s="209"/>
      <c r="EOA273" s="209"/>
      <c r="EOB273" s="208"/>
      <c r="EOC273" s="208"/>
      <c r="EOD273" s="208"/>
      <c r="EOE273" s="208"/>
      <c r="EOF273" s="209"/>
      <c r="EOG273" s="209"/>
      <c r="EOH273" s="209"/>
      <c r="EOI273" s="209"/>
      <c r="EOJ273" s="208"/>
      <c r="EOK273" s="208"/>
      <c r="EOL273" s="208"/>
      <c r="EOM273" s="208"/>
      <c r="EON273" s="209"/>
      <c r="EOO273" s="209"/>
      <c r="EOP273" s="209"/>
      <c r="EOQ273" s="209"/>
      <c r="EOR273" s="208"/>
      <c r="EOS273" s="208"/>
      <c r="EOT273" s="208"/>
      <c r="EOU273" s="208"/>
      <c r="EOV273" s="209"/>
      <c r="EOW273" s="209"/>
      <c r="EOX273" s="209"/>
      <c r="EOY273" s="209"/>
      <c r="EOZ273" s="208"/>
      <c r="EPA273" s="208"/>
      <c r="EPB273" s="208"/>
      <c r="EPC273" s="208"/>
      <c r="EPD273" s="209"/>
      <c r="EPE273" s="209"/>
      <c r="EPF273" s="209"/>
      <c r="EPG273" s="209"/>
      <c r="EPH273" s="208"/>
      <c r="EPI273" s="208"/>
      <c r="EPJ273" s="208"/>
      <c r="EPK273" s="208"/>
      <c r="EPL273" s="209"/>
      <c r="EPM273" s="209"/>
      <c r="EPN273" s="209"/>
      <c r="EPO273" s="209"/>
      <c r="EPP273" s="208"/>
      <c r="EPQ273" s="208"/>
      <c r="EPR273" s="208"/>
      <c r="EPS273" s="208"/>
      <c r="EPT273" s="209"/>
      <c r="EPU273" s="209"/>
      <c r="EPV273" s="209"/>
      <c r="EPW273" s="209"/>
      <c r="EPX273" s="208"/>
      <c r="EPY273" s="208"/>
      <c r="EPZ273" s="208"/>
      <c r="EQA273" s="208"/>
      <c r="EQB273" s="209"/>
      <c r="EQC273" s="209"/>
      <c r="EQD273" s="209"/>
      <c r="EQE273" s="209"/>
      <c r="EQF273" s="208"/>
      <c r="EQG273" s="208"/>
      <c r="EQH273" s="208"/>
      <c r="EQI273" s="208"/>
      <c r="EQJ273" s="209"/>
      <c r="EQK273" s="209"/>
      <c r="EQL273" s="209"/>
      <c r="EQM273" s="209"/>
      <c r="EQN273" s="208"/>
      <c r="EQO273" s="208"/>
      <c r="EQP273" s="208"/>
      <c r="EQQ273" s="208"/>
      <c r="EQR273" s="209"/>
      <c r="EQS273" s="209"/>
      <c r="EQT273" s="209"/>
      <c r="EQU273" s="209"/>
      <c r="EQV273" s="208"/>
      <c r="EQW273" s="208"/>
      <c r="EQX273" s="208"/>
      <c r="EQY273" s="208"/>
      <c r="EQZ273" s="209"/>
      <c r="ERA273" s="209"/>
      <c r="ERB273" s="209"/>
      <c r="ERC273" s="209"/>
      <c r="ERD273" s="208"/>
      <c r="ERE273" s="208"/>
      <c r="ERF273" s="208"/>
      <c r="ERG273" s="208"/>
      <c r="ERH273" s="209"/>
      <c r="ERI273" s="209"/>
      <c r="ERJ273" s="209"/>
      <c r="ERK273" s="209"/>
      <c r="ERL273" s="208"/>
      <c r="ERM273" s="208"/>
      <c r="ERN273" s="208"/>
      <c r="ERO273" s="208"/>
      <c r="ERP273" s="209"/>
      <c r="ERQ273" s="209"/>
      <c r="ERR273" s="209"/>
      <c r="ERS273" s="209"/>
      <c r="ERT273" s="208"/>
      <c r="ERU273" s="208"/>
      <c r="ERV273" s="208"/>
      <c r="ERW273" s="208"/>
      <c r="ERX273" s="209"/>
      <c r="ERY273" s="209"/>
      <c r="ERZ273" s="209"/>
      <c r="ESA273" s="209"/>
      <c r="ESB273" s="208"/>
      <c r="ESC273" s="208"/>
      <c r="ESD273" s="208"/>
      <c r="ESE273" s="208"/>
      <c r="ESF273" s="209"/>
      <c r="ESG273" s="209"/>
      <c r="ESH273" s="209"/>
      <c r="ESI273" s="209"/>
      <c r="ESJ273" s="208"/>
      <c r="ESK273" s="208"/>
      <c r="ESL273" s="208"/>
      <c r="ESM273" s="208"/>
      <c r="ESN273" s="209"/>
      <c r="ESO273" s="209"/>
      <c r="ESP273" s="209"/>
      <c r="ESQ273" s="209"/>
      <c r="ESR273" s="208"/>
      <c r="ESS273" s="208"/>
      <c r="EST273" s="208"/>
      <c r="ESU273" s="208"/>
      <c r="ESV273" s="209"/>
      <c r="ESW273" s="209"/>
      <c r="ESX273" s="209"/>
      <c r="ESY273" s="209"/>
      <c r="ESZ273" s="208"/>
      <c r="ETA273" s="208"/>
      <c r="ETB273" s="208"/>
      <c r="ETC273" s="208"/>
      <c r="ETD273" s="209"/>
      <c r="ETE273" s="209"/>
      <c r="ETF273" s="209"/>
      <c r="ETG273" s="209"/>
      <c r="ETH273" s="208"/>
      <c r="ETI273" s="208"/>
      <c r="ETJ273" s="208"/>
      <c r="ETK273" s="208"/>
      <c r="ETL273" s="209"/>
      <c r="ETM273" s="209"/>
      <c r="ETN273" s="209"/>
      <c r="ETO273" s="209"/>
      <c r="ETP273" s="208"/>
      <c r="ETQ273" s="208"/>
      <c r="ETR273" s="208"/>
      <c r="ETS273" s="208"/>
      <c r="ETT273" s="209"/>
      <c r="ETU273" s="209"/>
      <c r="ETV273" s="209"/>
      <c r="ETW273" s="209"/>
      <c r="ETX273" s="208"/>
      <c r="ETY273" s="208"/>
      <c r="ETZ273" s="208"/>
      <c r="EUA273" s="208"/>
      <c r="EUB273" s="209"/>
      <c r="EUC273" s="209"/>
      <c r="EUD273" s="209"/>
      <c r="EUE273" s="209"/>
      <c r="EUF273" s="208"/>
      <c r="EUG273" s="208"/>
      <c r="EUH273" s="208"/>
      <c r="EUI273" s="208"/>
      <c r="EUJ273" s="209"/>
      <c r="EUK273" s="209"/>
      <c r="EUL273" s="209"/>
      <c r="EUM273" s="209"/>
      <c r="EUN273" s="208"/>
      <c r="EUO273" s="208"/>
      <c r="EUP273" s="208"/>
      <c r="EUQ273" s="208"/>
      <c r="EUR273" s="209"/>
      <c r="EUS273" s="209"/>
      <c r="EUT273" s="209"/>
      <c r="EUU273" s="209"/>
      <c r="EUV273" s="208"/>
      <c r="EUW273" s="208"/>
      <c r="EUX273" s="208"/>
      <c r="EUY273" s="208"/>
      <c r="EUZ273" s="209"/>
      <c r="EVA273" s="209"/>
      <c r="EVB273" s="209"/>
      <c r="EVC273" s="209"/>
      <c r="EVD273" s="208"/>
      <c r="EVE273" s="208"/>
      <c r="EVF273" s="208"/>
      <c r="EVG273" s="208"/>
      <c r="EVH273" s="209"/>
      <c r="EVI273" s="209"/>
      <c r="EVJ273" s="209"/>
      <c r="EVK273" s="209"/>
      <c r="EVL273" s="208"/>
      <c r="EVM273" s="208"/>
      <c r="EVN273" s="208"/>
      <c r="EVO273" s="208"/>
      <c r="EVP273" s="209"/>
      <c r="EVQ273" s="209"/>
      <c r="EVR273" s="209"/>
      <c r="EVS273" s="209"/>
      <c r="EVT273" s="208"/>
      <c r="EVU273" s="208"/>
      <c r="EVV273" s="208"/>
      <c r="EVW273" s="208"/>
      <c r="EVX273" s="209"/>
      <c r="EVY273" s="209"/>
      <c r="EVZ273" s="209"/>
      <c r="EWA273" s="209"/>
      <c r="EWB273" s="208"/>
      <c r="EWC273" s="208"/>
      <c r="EWD273" s="208"/>
      <c r="EWE273" s="208"/>
      <c r="EWF273" s="209"/>
      <c r="EWG273" s="209"/>
      <c r="EWH273" s="209"/>
      <c r="EWI273" s="209"/>
      <c r="EWJ273" s="208"/>
      <c r="EWK273" s="208"/>
      <c r="EWL273" s="208"/>
      <c r="EWM273" s="208"/>
      <c r="EWN273" s="209"/>
      <c r="EWO273" s="209"/>
      <c r="EWP273" s="209"/>
      <c r="EWQ273" s="209"/>
      <c r="EWR273" s="208"/>
      <c r="EWS273" s="208"/>
      <c r="EWT273" s="208"/>
      <c r="EWU273" s="208"/>
      <c r="EWV273" s="209"/>
      <c r="EWW273" s="209"/>
      <c r="EWX273" s="209"/>
      <c r="EWY273" s="209"/>
      <c r="EWZ273" s="208"/>
      <c r="EXA273" s="208"/>
      <c r="EXB273" s="208"/>
      <c r="EXC273" s="208"/>
      <c r="EXD273" s="209"/>
      <c r="EXE273" s="209"/>
      <c r="EXF273" s="209"/>
      <c r="EXG273" s="209"/>
      <c r="EXH273" s="208"/>
      <c r="EXI273" s="208"/>
      <c r="EXJ273" s="208"/>
      <c r="EXK273" s="208"/>
      <c r="EXL273" s="209"/>
      <c r="EXM273" s="209"/>
      <c r="EXN273" s="209"/>
      <c r="EXO273" s="209"/>
      <c r="EXP273" s="208"/>
      <c r="EXQ273" s="208"/>
      <c r="EXR273" s="208"/>
      <c r="EXS273" s="208"/>
      <c r="EXT273" s="209"/>
      <c r="EXU273" s="209"/>
      <c r="EXV273" s="209"/>
      <c r="EXW273" s="209"/>
      <c r="EXX273" s="208"/>
      <c r="EXY273" s="208"/>
      <c r="EXZ273" s="208"/>
      <c r="EYA273" s="208"/>
      <c r="EYB273" s="209"/>
      <c r="EYC273" s="209"/>
      <c r="EYD273" s="209"/>
      <c r="EYE273" s="209"/>
      <c r="EYF273" s="208"/>
      <c r="EYG273" s="208"/>
      <c r="EYH273" s="208"/>
      <c r="EYI273" s="208"/>
      <c r="EYJ273" s="209"/>
      <c r="EYK273" s="209"/>
      <c r="EYL273" s="209"/>
      <c r="EYM273" s="209"/>
      <c r="EYN273" s="208"/>
      <c r="EYO273" s="208"/>
      <c r="EYP273" s="208"/>
      <c r="EYQ273" s="208"/>
      <c r="EYR273" s="209"/>
      <c r="EYS273" s="209"/>
      <c r="EYT273" s="209"/>
      <c r="EYU273" s="209"/>
      <c r="EYV273" s="208"/>
      <c r="EYW273" s="208"/>
      <c r="EYX273" s="208"/>
      <c r="EYY273" s="208"/>
      <c r="EYZ273" s="209"/>
      <c r="EZA273" s="209"/>
      <c r="EZB273" s="209"/>
      <c r="EZC273" s="209"/>
      <c r="EZD273" s="208"/>
      <c r="EZE273" s="208"/>
      <c r="EZF273" s="208"/>
      <c r="EZG273" s="208"/>
      <c r="EZH273" s="209"/>
      <c r="EZI273" s="209"/>
      <c r="EZJ273" s="209"/>
      <c r="EZK273" s="209"/>
      <c r="EZL273" s="208"/>
      <c r="EZM273" s="208"/>
      <c r="EZN273" s="208"/>
      <c r="EZO273" s="208"/>
      <c r="EZP273" s="209"/>
      <c r="EZQ273" s="209"/>
      <c r="EZR273" s="209"/>
      <c r="EZS273" s="209"/>
      <c r="EZT273" s="208"/>
      <c r="EZU273" s="208"/>
      <c r="EZV273" s="208"/>
      <c r="EZW273" s="208"/>
      <c r="EZX273" s="209"/>
      <c r="EZY273" s="209"/>
      <c r="EZZ273" s="209"/>
      <c r="FAA273" s="209"/>
      <c r="FAB273" s="208"/>
      <c r="FAC273" s="208"/>
      <c r="FAD273" s="208"/>
      <c r="FAE273" s="208"/>
      <c r="FAF273" s="209"/>
      <c r="FAG273" s="209"/>
      <c r="FAH273" s="209"/>
      <c r="FAI273" s="209"/>
      <c r="FAJ273" s="208"/>
      <c r="FAK273" s="208"/>
      <c r="FAL273" s="208"/>
      <c r="FAM273" s="208"/>
      <c r="FAN273" s="209"/>
      <c r="FAO273" s="209"/>
      <c r="FAP273" s="209"/>
      <c r="FAQ273" s="209"/>
      <c r="FAR273" s="208"/>
      <c r="FAS273" s="208"/>
      <c r="FAT273" s="208"/>
      <c r="FAU273" s="208"/>
      <c r="FAV273" s="209"/>
      <c r="FAW273" s="209"/>
      <c r="FAX273" s="209"/>
      <c r="FAY273" s="209"/>
      <c r="FAZ273" s="208"/>
      <c r="FBA273" s="208"/>
      <c r="FBB273" s="208"/>
      <c r="FBC273" s="208"/>
      <c r="FBD273" s="209"/>
      <c r="FBE273" s="209"/>
      <c r="FBF273" s="209"/>
      <c r="FBG273" s="209"/>
      <c r="FBH273" s="208"/>
      <c r="FBI273" s="208"/>
      <c r="FBJ273" s="208"/>
      <c r="FBK273" s="208"/>
      <c r="FBL273" s="209"/>
      <c r="FBM273" s="209"/>
      <c r="FBN273" s="209"/>
      <c r="FBO273" s="209"/>
      <c r="FBP273" s="208"/>
      <c r="FBQ273" s="208"/>
      <c r="FBR273" s="208"/>
      <c r="FBS273" s="208"/>
      <c r="FBT273" s="209"/>
      <c r="FBU273" s="209"/>
      <c r="FBV273" s="209"/>
      <c r="FBW273" s="209"/>
      <c r="FBX273" s="208"/>
      <c r="FBY273" s="208"/>
      <c r="FBZ273" s="208"/>
      <c r="FCA273" s="208"/>
      <c r="FCB273" s="209"/>
      <c r="FCC273" s="209"/>
      <c r="FCD273" s="209"/>
      <c r="FCE273" s="209"/>
      <c r="FCF273" s="208"/>
      <c r="FCG273" s="208"/>
      <c r="FCH273" s="208"/>
      <c r="FCI273" s="208"/>
      <c r="FCJ273" s="209"/>
      <c r="FCK273" s="209"/>
      <c r="FCL273" s="209"/>
      <c r="FCM273" s="209"/>
      <c r="FCN273" s="208"/>
      <c r="FCO273" s="208"/>
      <c r="FCP273" s="208"/>
      <c r="FCQ273" s="208"/>
      <c r="FCR273" s="209"/>
      <c r="FCS273" s="209"/>
      <c r="FCT273" s="209"/>
      <c r="FCU273" s="209"/>
      <c r="FCV273" s="208"/>
      <c r="FCW273" s="208"/>
      <c r="FCX273" s="208"/>
      <c r="FCY273" s="208"/>
      <c r="FCZ273" s="209"/>
      <c r="FDA273" s="209"/>
      <c r="FDB273" s="209"/>
      <c r="FDC273" s="209"/>
      <c r="FDD273" s="208"/>
      <c r="FDE273" s="208"/>
      <c r="FDF273" s="208"/>
      <c r="FDG273" s="208"/>
      <c r="FDH273" s="209"/>
      <c r="FDI273" s="209"/>
      <c r="FDJ273" s="209"/>
      <c r="FDK273" s="209"/>
      <c r="FDL273" s="208"/>
      <c r="FDM273" s="208"/>
      <c r="FDN273" s="208"/>
      <c r="FDO273" s="208"/>
      <c r="FDP273" s="209"/>
      <c r="FDQ273" s="209"/>
      <c r="FDR273" s="209"/>
      <c r="FDS273" s="209"/>
      <c r="FDT273" s="208"/>
      <c r="FDU273" s="208"/>
      <c r="FDV273" s="208"/>
      <c r="FDW273" s="208"/>
      <c r="FDX273" s="209"/>
      <c r="FDY273" s="209"/>
      <c r="FDZ273" s="209"/>
      <c r="FEA273" s="209"/>
      <c r="FEB273" s="208"/>
      <c r="FEC273" s="208"/>
      <c r="FED273" s="208"/>
      <c r="FEE273" s="208"/>
      <c r="FEF273" s="209"/>
      <c r="FEG273" s="209"/>
      <c r="FEH273" s="209"/>
      <c r="FEI273" s="209"/>
      <c r="FEJ273" s="208"/>
      <c r="FEK273" s="208"/>
      <c r="FEL273" s="208"/>
      <c r="FEM273" s="208"/>
      <c r="FEN273" s="209"/>
      <c r="FEO273" s="209"/>
      <c r="FEP273" s="209"/>
      <c r="FEQ273" s="209"/>
      <c r="FER273" s="208"/>
      <c r="FES273" s="208"/>
      <c r="FET273" s="208"/>
      <c r="FEU273" s="208"/>
      <c r="FEV273" s="209"/>
      <c r="FEW273" s="209"/>
      <c r="FEX273" s="209"/>
      <c r="FEY273" s="209"/>
      <c r="FEZ273" s="208"/>
      <c r="FFA273" s="208"/>
      <c r="FFB273" s="208"/>
      <c r="FFC273" s="208"/>
      <c r="FFD273" s="209"/>
      <c r="FFE273" s="209"/>
      <c r="FFF273" s="209"/>
      <c r="FFG273" s="209"/>
      <c r="FFH273" s="208"/>
      <c r="FFI273" s="208"/>
      <c r="FFJ273" s="208"/>
      <c r="FFK273" s="208"/>
      <c r="FFL273" s="209"/>
      <c r="FFM273" s="209"/>
      <c r="FFN273" s="209"/>
      <c r="FFO273" s="209"/>
      <c r="FFP273" s="208"/>
      <c r="FFQ273" s="208"/>
      <c r="FFR273" s="208"/>
      <c r="FFS273" s="208"/>
      <c r="FFT273" s="209"/>
      <c r="FFU273" s="209"/>
      <c r="FFV273" s="209"/>
      <c r="FFW273" s="209"/>
      <c r="FFX273" s="208"/>
      <c r="FFY273" s="208"/>
      <c r="FFZ273" s="208"/>
      <c r="FGA273" s="208"/>
      <c r="FGB273" s="209"/>
      <c r="FGC273" s="209"/>
      <c r="FGD273" s="209"/>
      <c r="FGE273" s="209"/>
      <c r="FGF273" s="208"/>
      <c r="FGG273" s="208"/>
      <c r="FGH273" s="208"/>
      <c r="FGI273" s="208"/>
      <c r="FGJ273" s="209"/>
      <c r="FGK273" s="209"/>
      <c r="FGL273" s="209"/>
      <c r="FGM273" s="209"/>
      <c r="FGN273" s="208"/>
      <c r="FGO273" s="208"/>
      <c r="FGP273" s="208"/>
      <c r="FGQ273" s="208"/>
      <c r="FGR273" s="209"/>
      <c r="FGS273" s="209"/>
      <c r="FGT273" s="209"/>
      <c r="FGU273" s="209"/>
      <c r="FGV273" s="208"/>
      <c r="FGW273" s="208"/>
      <c r="FGX273" s="208"/>
      <c r="FGY273" s="208"/>
      <c r="FGZ273" s="209"/>
      <c r="FHA273" s="209"/>
      <c r="FHB273" s="209"/>
      <c r="FHC273" s="209"/>
      <c r="FHD273" s="208"/>
      <c r="FHE273" s="208"/>
      <c r="FHF273" s="208"/>
      <c r="FHG273" s="208"/>
      <c r="FHH273" s="209"/>
      <c r="FHI273" s="209"/>
      <c r="FHJ273" s="209"/>
      <c r="FHK273" s="209"/>
      <c r="FHL273" s="208"/>
      <c r="FHM273" s="208"/>
      <c r="FHN273" s="208"/>
      <c r="FHO273" s="208"/>
      <c r="FHP273" s="209"/>
      <c r="FHQ273" s="209"/>
      <c r="FHR273" s="209"/>
      <c r="FHS273" s="209"/>
      <c r="FHT273" s="208"/>
      <c r="FHU273" s="208"/>
      <c r="FHV273" s="208"/>
      <c r="FHW273" s="208"/>
      <c r="FHX273" s="209"/>
      <c r="FHY273" s="209"/>
      <c r="FHZ273" s="209"/>
      <c r="FIA273" s="209"/>
      <c r="FIB273" s="208"/>
      <c r="FIC273" s="208"/>
      <c r="FID273" s="208"/>
      <c r="FIE273" s="208"/>
      <c r="FIF273" s="209"/>
      <c r="FIG273" s="209"/>
      <c r="FIH273" s="209"/>
      <c r="FII273" s="209"/>
      <c r="FIJ273" s="208"/>
      <c r="FIK273" s="208"/>
      <c r="FIL273" s="208"/>
      <c r="FIM273" s="208"/>
      <c r="FIN273" s="209"/>
      <c r="FIO273" s="209"/>
      <c r="FIP273" s="209"/>
      <c r="FIQ273" s="209"/>
      <c r="FIR273" s="208"/>
      <c r="FIS273" s="208"/>
      <c r="FIT273" s="208"/>
      <c r="FIU273" s="208"/>
      <c r="FIV273" s="209"/>
      <c r="FIW273" s="209"/>
      <c r="FIX273" s="209"/>
      <c r="FIY273" s="209"/>
      <c r="FIZ273" s="208"/>
      <c r="FJA273" s="208"/>
      <c r="FJB273" s="208"/>
      <c r="FJC273" s="208"/>
      <c r="FJD273" s="209"/>
      <c r="FJE273" s="209"/>
      <c r="FJF273" s="209"/>
      <c r="FJG273" s="209"/>
      <c r="FJH273" s="208"/>
      <c r="FJI273" s="208"/>
      <c r="FJJ273" s="208"/>
      <c r="FJK273" s="208"/>
      <c r="FJL273" s="209"/>
      <c r="FJM273" s="209"/>
      <c r="FJN273" s="209"/>
      <c r="FJO273" s="209"/>
      <c r="FJP273" s="208"/>
      <c r="FJQ273" s="208"/>
      <c r="FJR273" s="208"/>
      <c r="FJS273" s="208"/>
      <c r="FJT273" s="209"/>
      <c r="FJU273" s="209"/>
      <c r="FJV273" s="209"/>
      <c r="FJW273" s="209"/>
      <c r="FJX273" s="208"/>
      <c r="FJY273" s="208"/>
      <c r="FJZ273" s="208"/>
      <c r="FKA273" s="208"/>
      <c r="FKB273" s="209"/>
      <c r="FKC273" s="209"/>
      <c r="FKD273" s="209"/>
      <c r="FKE273" s="209"/>
      <c r="FKF273" s="208"/>
      <c r="FKG273" s="208"/>
      <c r="FKH273" s="208"/>
      <c r="FKI273" s="208"/>
      <c r="FKJ273" s="209"/>
      <c r="FKK273" s="209"/>
      <c r="FKL273" s="209"/>
      <c r="FKM273" s="209"/>
      <c r="FKN273" s="208"/>
      <c r="FKO273" s="208"/>
      <c r="FKP273" s="208"/>
      <c r="FKQ273" s="208"/>
      <c r="FKR273" s="209"/>
      <c r="FKS273" s="209"/>
      <c r="FKT273" s="209"/>
      <c r="FKU273" s="209"/>
      <c r="FKV273" s="208"/>
      <c r="FKW273" s="208"/>
      <c r="FKX273" s="208"/>
      <c r="FKY273" s="208"/>
      <c r="FKZ273" s="209"/>
      <c r="FLA273" s="209"/>
      <c r="FLB273" s="209"/>
      <c r="FLC273" s="209"/>
      <c r="FLD273" s="208"/>
      <c r="FLE273" s="208"/>
      <c r="FLF273" s="208"/>
      <c r="FLG273" s="208"/>
      <c r="FLH273" s="209"/>
      <c r="FLI273" s="209"/>
      <c r="FLJ273" s="209"/>
      <c r="FLK273" s="209"/>
      <c r="FLL273" s="208"/>
      <c r="FLM273" s="208"/>
      <c r="FLN273" s="208"/>
      <c r="FLO273" s="208"/>
      <c r="FLP273" s="209"/>
      <c r="FLQ273" s="209"/>
      <c r="FLR273" s="209"/>
      <c r="FLS273" s="209"/>
      <c r="FLT273" s="208"/>
      <c r="FLU273" s="208"/>
      <c r="FLV273" s="208"/>
      <c r="FLW273" s="208"/>
      <c r="FLX273" s="209"/>
      <c r="FLY273" s="209"/>
      <c r="FLZ273" s="209"/>
      <c r="FMA273" s="209"/>
      <c r="FMB273" s="208"/>
      <c r="FMC273" s="208"/>
      <c r="FMD273" s="208"/>
      <c r="FME273" s="208"/>
      <c r="FMF273" s="209"/>
      <c r="FMG273" s="209"/>
      <c r="FMH273" s="209"/>
      <c r="FMI273" s="209"/>
      <c r="FMJ273" s="208"/>
      <c r="FMK273" s="208"/>
      <c r="FML273" s="208"/>
      <c r="FMM273" s="208"/>
      <c r="FMN273" s="209"/>
      <c r="FMO273" s="209"/>
      <c r="FMP273" s="209"/>
      <c r="FMQ273" s="209"/>
      <c r="FMR273" s="208"/>
      <c r="FMS273" s="208"/>
      <c r="FMT273" s="208"/>
      <c r="FMU273" s="208"/>
      <c r="FMV273" s="209"/>
      <c r="FMW273" s="209"/>
      <c r="FMX273" s="209"/>
      <c r="FMY273" s="209"/>
      <c r="FMZ273" s="208"/>
      <c r="FNA273" s="208"/>
      <c r="FNB273" s="208"/>
      <c r="FNC273" s="208"/>
      <c r="FND273" s="209"/>
      <c r="FNE273" s="209"/>
      <c r="FNF273" s="209"/>
      <c r="FNG273" s="209"/>
      <c r="FNH273" s="208"/>
      <c r="FNI273" s="208"/>
      <c r="FNJ273" s="208"/>
      <c r="FNK273" s="208"/>
      <c r="FNL273" s="209"/>
      <c r="FNM273" s="209"/>
      <c r="FNN273" s="209"/>
      <c r="FNO273" s="209"/>
      <c r="FNP273" s="208"/>
      <c r="FNQ273" s="208"/>
      <c r="FNR273" s="208"/>
      <c r="FNS273" s="208"/>
      <c r="FNT273" s="209"/>
      <c r="FNU273" s="209"/>
      <c r="FNV273" s="209"/>
      <c r="FNW273" s="209"/>
      <c r="FNX273" s="208"/>
      <c r="FNY273" s="208"/>
      <c r="FNZ273" s="208"/>
      <c r="FOA273" s="208"/>
      <c r="FOB273" s="209"/>
      <c r="FOC273" s="209"/>
      <c r="FOD273" s="209"/>
      <c r="FOE273" s="209"/>
      <c r="FOF273" s="208"/>
      <c r="FOG273" s="208"/>
      <c r="FOH273" s="208"/>
      <c r="FOI273" s="208"/>
      <c r="FOJ273" s="209"/>
      <c r="FOK273" s="209"/>
      <c r="FOL273" s="209"/>
      <c r="FOM273" s="209"/>
      <c r="FON273" s="208"/>
      <c r="FOO273" s="208"/>
      <c r="FOP273" s="208"/>
      <c r="FOQ273" s="208"/>
      <c r="FOR273" s="209"/>
      <c r="FOS273" s="209"/>
      <c r="FOT273" s="209"/>
      <c r="FOU273" s="209"/>
      <c r="FOV273" s="208"/>
      <c r="FOW273" s="208"/>
      <c r="FOX273" s="208"/>
      <c r="FOY273" s="208"/>
      <c r="FOZ273" s="209"/>
      <c r="FPA273" s="209"/>
      <c r="FPB273" s="209"/>
      <c r="FPC273" s="209"/>
      <c r="FPD273" s="208"/>
      <c r="FPE273" s="208"/>
      <c r="FPF273" s="208"/>
      <c r="FPG273" s="208"/>
      <c r="FPH273" s="209"/>
      <c r="FPI273" s="209"/>
      <c r="FPJ273" s="209"/>
      <c r="FPK273" s="209"/>
      <c r="FPL273" s="208"/>
      <c r="FPM273" s="208"/>
      <c r="FPN273" s="208"/>
      <c r="FPO273" s="208"/>
      <c r="FPP273" s="209"/>
      <c r="FPQ273" s="209"/>
      <c r="FPR273" s="209"/>
      <c r="FPS273" s="209"/>
      <c r="FPT273" s="208"/>
      <c r="FPU273" s="208"/>
      <c r="FPV273" s="208"/>
      <c r="FPW273" s="208"/>
      <c r="FPX273" s="209"/>
      <c r="FPY273" s="209"/>
      <c r="FPZ273" s="209"/>
      <c r="FQA273" s="209"/>
      <c r="FQB273" s="208"/>
      <c r="FQC273" s="208"/>
      <c r="FQD273" s="208"/>
      <c r="FQE273" s="208"/>
      <c r="FQF273" s="209"/>
      <c r="FQG273" s="209"/>
      <c r="FQH273" s="209"/>
      <c r="FQI273" s="209"/>
      <c r="FQJ273" s="208"/>
      <c r="FQK273" s="208"/>
      <c r="FQL273" s="208"/>
      <c r="FQM273" s="208"/>
      <c r="FQN273" s="209"/>
      <c r="FQO273" s="209"/>
      <c r="FQP273" s="209"/>
      <c r="FQQ273" s="209"/>
      <c r="FQR273" s="208"/>
      <c r="FQS273" s="208"/>
      <c r="FQT273" s="208"/>
      <c r="FQU273" s="208"/>
      <c r="FQV273" s="209"/>
      <c r="FQW273" s="209"/>
      <c r="FQX273" s="209"/>
      <c r="FQY273" s="209"/>
      <c r="FQZ273" s="208"/>
      <c r="FRA273" s="208"/>
      <c r="FRB273" s="208"/>
      <c r="FRC273" s="208"/>
      <c r="FRD273" s="209"/>
      <c r="FRE273" s="209"/>
      <c r="FRF273" s="209"/>
      <c r="FRG273" s="209"/>
      <c r="FRH273" s="208"/>
      <c r="FRI273" s="208"/>
      <c r="FRJ273" s="208"/>
      <c r="FRK273" s="208"/>
      <c r="FRL273" s="209"/>
      <c r="FRM273" s="209"/>
      <c r="FRN273" s="209"/>
      <c r="FRO273" s="209"/>
      <c r="FRP273" s="208"/>
      <c r="FRQ273" s="208"/>
      <c r="FRR273" s="208"/>
      <c r="FRS273" s="208"/>
      <c r="FRT273" s="209"/>
      <c r="FRU273" s="209"/>
      <c r="FRV273" s="209"/>
      <c r="FRW273" s="209"/>
      <c r="FRX273" s="208"/>
      <c r="FRY273" s="208"/>
      <c r="FRZ273" s="208"/>
      <c r="FSA273" s="208"/>
      <c r="FSB273" s="209"/>
      <c r="FSC273" s="209"/>
      <c r="FSD273" s="209"/>
      <c r="FSE273" s="209"/>
      <c r="FSF273" s="208"/>
      <c r="FSG273" s="208"/>
      <c r="FSH273" s="208"/>
      <c r="FSI273" s="208"/>
      <c r="FSJ273" s="209"/>
      <c r="FSK273" s="209"/>
      <c r="FSL273" s="209"/>
      <c r="FSM273" s="209"/>
      <c r="FSN273" s="208"/>
      <c r="FSO273" s="208"/>
      <c r="FSP273" s="208"/>
      <c r="FSQ273" s="208"/>
      <c r="FSR273" s="209"/>
      <c r="FSS273" s="209"/>
      <c r="FST273" s="209"/>
      <c r="FSU273" s="209"/>
      <c r="FSV273" s="208"/>
      <c r="FSW273" s="208"/>
      <c r="FSX273" s="208"/>
      <c r="FSY273" s="208"/>
      <c r="FSZ273" s="209"/>
      <c r="FTA273" s="209"/>
      <c r="FTB273" s="209"/>
      <c r="FTC273" s="209"/>
      <c r="FTD273" s="208"/>
      <c r="FTE273" s="208"/>
      <c r="FTF273" s="208"/>
      <c r="FTG273" s="208"/>
      <c r="FTH273" s="209"/>
      <c r="FTI273" s="209"/>
      <c r="FTJ273" s="209"/>
      <c r="FTK273" s="209"/>
      <c r="FTL273" s="208"/>
      <c r="FTM273" s="208"/>
      <c r="FTN273" s="208"/>
      <c r="FTO273" s="208"/>
      <c r="FTP273" s="209"/>
      <c r="FTQ273" s="209"/>
      <c r="FTR273" s="209"/>
      <c r="FTS273" s="209"/>
      <c r="FTT273" s="208"/>
      <c r="FTU273" s="208"/>
      <c r="FTV273" s="208"/>
      <c r="FTW273" s="208"/>
      <c r="FTX273" s="209"/>
      <c r="FTY273" s="209"/>
      <c r="FTZ273" s="209"/>
      <c r="FUA273" s="209"/>
      <c r="FUB273" s="208"/>
      <c r="FUC273" s="208"/>
      <c r="FUD273" s="208"/>
      <c r="FUE273" s="208"/>
      <c r="FUF273" s="209"/>
      <c r="FUG273" s="209"/>
      <c r="FUH273" s="209"/>
      <c r="FUI273" s="209"/>
      <c r="FUJ273" s="208"/>
      <c r="FUK273" s="208"/>
      <c r="FUL273" s="208"/>
      <c r="FUM273" s="208"/>
      <c r="FUN273" s="209"/>
      <c r="FUO273" s="209"/>
      <c r="FUP273" s="209"/>
      <c r="FUQ273" s="209"/>
      <c r="FUR273" s="208"/>
      <c r="FUS273" s="208"/>
      <c r="FUT273" s="208"/>
      <c r="FUU273" s="208"/>
      <c r="FUV273" s="209"/>
      <c r="FUW273" s="209"/>
      <c r="FUX273" s="209"/>
      <c r="FUY273" s="209"/>
      <c r="FUZ273" s="208"/>
      <c r="FVA273" s="208"/>
      <c r="FVB273" s="208"/>
      <c r="FVC273" s="208"/>
      <c r="FVD273" s="209"/>
      <c r="FVE273" s="209"/>
      <c r="FVF273" s="209"/>
      <c r="FVG273" s="209"/>
      <c r="FVH273" s="208"/>
      <c r="FVI273" s="208"/>
      <c r="FVJ273" s="208"/>
      <c r="FVK273" s="208"/>
      <c r="FVL273" s="209"/>
      <c r="FVM273" s="209"/>
      <c r="FVN273" s="209"/>
      <c r="FVO273" s="209"/>
      <c r="FVP273" s="208"/>
      <c r="FVQ273" s="208"/>
      <c r="FVR273" s="208"/>
      <c r="FVS273" s="208"/>
      <c r="FVT273" s="209"/>
      <c r="FVU273" s="209"/>
      <c r="FVV273" s="209"/>
      <c r="FVW273" s="209"/>
      <c r="FVX273" s="208"/>
      <c r="FVY273" s="208"/>
      <c r="FVZ273" s="208"/>
      <c r="FWA273" s="208"/>
      <c r="FWB273" s="209"/>
      <c r="FWC273" s="209"/>
      <c r="FWD273" s="209"/>
      <c r="FWE273" s="209"/>
      <c r="FWF273" s="208"/>
      <c r="FWG273" s="208"/>
      <c r="FWH273" s="208"/>
      <c r="FWI273" s="208"/>
      <c r="FWJ273" s="209"/>
      <c r="FWK273" s="209"/>
      <c r="FWL273" s="209"/>
      <c r="FWM273" s="209"/>
      <c r="FWN273" s="208"/>
      <c r="FWO273" s="208"/>
      <c r="FWP273" s="208"/>
      <c r="FWQ273" s="208"/>
      <c r="FWR273" s="209"/>
      <c r="FWS273" s="209"/>
      <c r="FWT273" s="209"/>
      <c r="FWU273" s="209"/>
      <c r="FWV273" s="208"/>
      <c r="FWW273" s="208"/>
      <c r="FWX273" s="208"/>
      <c r="FWY273" s="208"/>
      <c r="FWZ273" s="209"/>
      <c r="FXA273" s="209"/>
      <c r="FXB273" s="209"/>
      <c r="FXC273" s="209"/>
      <c r="FXD273" s="208"/>
      <c r="FXE273" s="208"/>
      <c r="FXF273" s="208"/>
      <c r="FXG273" s="208"/>
      <c r="FXH273" s="209"/>
      <c r="FXI273" s="209"/>
      <c r="FXJ273" s="209"/>
      <c r="FXK273" s="209"/>
      <c r="FXL273" s="208"/>
      <c r="FXM273" s="208"/>
      <c r="FXN273" s="208"/>
      <c r="FXO273" s="208"/>
      <c r="FXP273" s="209"/>
      <c r="FXQ273" s="209"/>
      <c r="FXR273" s="209"/>
      <c r="FXS273" s="209"/>
      <c r="FXT273" s="208"/>
      <c r="FXU273" s="208"/>
      <c r="FXV273" s="208"/>
      <c r="FXW273" s="208"/>
      <c r="FXX273" s="209"/>
      <c r="FXY273" s="209"/>
      <c r="FXZ273" s="209"/>
      <c r="FYA273" s="209"/>
      <c r="FYB273" s="208"/>
      <c r="FYC273" s="208"/>
      <c r="FYD273" s="208"/>
      <c r="FYE273" s="208"/>
      <c r="FYF273" s="209"/>
      <c r="FYG273" s="209"/>
      <c r="FYH273" s="209"/>
      <c r="FYI273" s="209"/>
      <c r="FYJ273" s="208"/>
      <c r="FYK273" s="208"/>
      <c r="FYL273" s="208"/>
      <c r="FYM273" s="208"/>
      <c r="FYN273" s="209"/>
      <c r="FYO273" s="209"/>
      <c r="FYP273" s="209"/>
      <c r="FYQ273" s="209"/>
      <c r="FYR273" s="208"/>
      <c r="FYS273" s="208"/>
      <c r="FYT273" s="208"/>
      <c r="FYU273" s="208"/>
      <c r="FYV273" s="209"/>
      <c r="FYW273" s="209"/>
      <c r="FYX273" s="209"/>
      <c r="FYY273" s="209"/>
      <c r="FYZ273" s="208"/>
      <c r="FZA273" s="208"/>
      <c r="FZB273" s="208"/>
      <c r="FZC273" s="208"/>
      <c r="FZD273" s="209"/>
      <c r="FZE273" s="209"/>
      <c r="FZF273" s="209"/>
      <c r="FZG273" s="209"/>
      <c r="FZH273" s="208"/>
      <c r="FZI273" s="208"/>
      <c r="FZJ273" s="208"/>
      <c r="FZK273" s="208"/>
      <c r="FZL273" s="209"/>
      <c r="FZM273" s="209"/>
      <c r="FZN273" s="209"/>
      <c r="FZO273" s="209"/>
      <c r="FZP273" s="208"/>
      <c r="FZQ273" s="208"/>
      <c r="FZR273" s="208"/>
      <c r="FZS273" s="208"/>
      <c r="FZT273" s="209"/>
      <c r="FZU273" s="209"/>
      <c r="FZV273" s="209"/>
      <c r="FZW273" s="209"/>
      <c r="FZX273" s="208"/>
      <c r="FZY273" s="208"/>
      <c r="FZZ273" s="208"/>
      <c r="GAA273" s="208"/>
      <c r="GAB273" s="209"/>
      <c r="GAC273" s="209"/>
      <c r="GAD273" s="209"/>
      <c r="GAE273" s="209"/>
      <c r="GAF273" s="208"/>
      <c r="GAG273" s="208"/>
      <c r="GAH273" s="208"/>
      <c r="GAI273" s="208"/>
      <c r="GAJ273" s="209"/>
      <c r="GAK273" s="209"/>
      <c r="GAL273" s="209"/>
      <c r="GAM273" s="209"/>
      <c r="GAN273" s="208"/>
      <c r="GAO273" s="208"/>
      <c r="GAP273" s="208"/>
      <c r="GAQ273" s="208"/>
      <c r="GAR273" s="209"/>
      <c r="GAS273" s="209"/>
      <c r="GAT273" s="209"/>
      <c r="GAU273" s="209"/>
      <c r="GAV273" s="208"/>
      <c r="GAW273" s="208"/>
      <c r="GAX273" s="208"/>
      <c r="GAY273" s="208"/>
      <c r="GAZ273" s="209"/>
      <c r="GBA273" s="209"/>
      <c r="GBB273" s="209"/>
      <c r="GBC273" s="209"/>
      <c r="GBD273" s="208"/>
      <c r="GBE273" s="208"/>
      <c r="GBF273" s="208"/>
      <c r="GBG273" s="208"/>
      <c r="GBH273" s="209"/>
      <c r="GBI273" s="209"/>
      <c r="GBJ273" s="209"/>
      <c r="GBK273" s="209"/>
      <c r="GBL273" s="208"/>
      <c r="GBM273" s="208"/>
      <c r="GBN273" s="208"/>
      <c r="GBO273" s="208"/>
      <c r="GBP273" s="209"/>
      <c r="GBQ273" s="209"/>
      <c r="GBR273" s="209"/>
      <c r="GBS273" s="209"/>
      <c r="GBT273" s="208"/>
      <c r="GBU273" s="208"/>
      <c r="GBV273" s="208"/>
      <c r="GBW273" s="208"/>
      <c r="GBX273" s="209"/>
      <c r="GBY273" s="209"/>
      <c r="GBZ273" s="209"/>
      <c r="GCA273" s="209"/>
      <c r="GCB273" s="208"/>
      <c r="GCC273" s="208"/>
      <c r="GCD273" s="208"/>
      <c r="GCE273" s="208"/>
      <c r="GCF273" s="209"/>
      <c r="GCG273" s="209"/>
      <c r="GCH273" s="209"/>
      <c r="GCI273" s="209"/>
      <c r="GCJ273" s="208"/>
      <c r="GCK273" s="208"/>
      <c r="GCL273" s="208"/>
      <c r="GCM273" s="208"/>
      <c r="GCN273" s="209"/>
      <c r="GCO273" s="209"/>
      <c r="GCP273" s="209"/>
      <c r="GCQ273" s="209"/>
      <c r="GCR273" s="208"/>
      <c r="GCS273" s="208"/>
      <c r="GCT273" s="208"/>
      <c r="GCU273" s="208"/>
      <c r="GCV273" s="209"/>
      <c r="GCW273" s="209"/>
      <c r="GCX273" s="209"/>
      <c r="GCY273" s="209"/>
      <c r="GCZ273" s="208"/>
      <c r="GDA273" s="208"/>
      <c r="GDB273" s="208"/>
      <c r="GDC273" s="208"/>
      <c r="GDD273" s="209"/>
      <c r="GDE273" s="209"/>
      <c r="GDF273" s="209"/>
      <c r="GDG273" s="209"/>
      <c r="GDH273" s="208"/>
      <c r="GDI273" s="208"/>
      <c r="GDJ273" s="208"/>
      <c r="GDK273" s="208"/>
      <c r="GDL273" s="209"/>
      <c r="GDM273" s="209"/>
      <c r="GDN273" s="209"/>
      <c r="GDO273" s="209"/>
      <c r="GDP273" s="208"/>
      <c r="GDQ273" s="208"/>
      <c r="GDR273" s="208"/>
      <c r="GDS273" s="208"/>
      <c r="GDT273" s="209"/>
      <c r="GDU273" s="209"/>
      <c r="GDV273" s="209"/>
      <c r="GDW273" s="209"/>
      <c r="GDX273" s="208"/>
      <c r="GDY273" s="208"/>
      <c r="GDZ273" s="208"/>
      <c r="GEA273" s="208"/>
      <c r="GEB273" s="209"/>
      <c r="GEC273" s="209"/>
      <c r="GED273" s="209"/>
      <c r="GEE273" s="209"/>
      <c r="GEF273" s="208"/>
      <c r="GEG273" s="208"/>
      <c r="GEH273" s="208"/>
      <c r="GEI273" s="208"/>
      <c r="GEJ273" s="209"/>
      <c r="GEK273" s="209"/>
      <c r="GEL273" s="209"/>
      <c r="GEM273" s="209"/>
      <c r="GEN273" s="208"/>
      <c r="GEO273" s="208"/>
      <c r="GEP273" s="208"/>
      <c r="GEQ273" s="208"/>
      <c r="GER273" s="209"/>
      <c r="GES273" s="209"/>
      <c r="GET273" s="209"/>
      <c r="GEU273" s="209"/>
      <c r="GEV273" s="208"/>
      <c r="GEW273" s="208"/>
      <c r="GEX273" s="208"/>
      <c r="GEY273" s="208"/>
      <c r="GEZ273" s="209"/>
      <c r="GFA273" s="209"/>
      <c r="GFB273" s="209"/>
      <c r="GFC273" s="209"/>
      <c r="GFD273" s="208"/>
      <c r="GFE273" s="208"/>
      <c r="GFF273" s="208"/>
      <c r="GFG273" s="208"/>
      <c r="GFH273" s="209"/>
      <c r="GFI273" s="209"/>
      <c r="GFJ273" s="209"/>
      <c r="GFK273" s="209"/>
      <c r="GFL273" s="208"/>
      <c r="GFM273" s="208"/>
      <c r="GFN273" s="208"/>
      <c r="GFO273" s="208"/>
      <c r="GFP273" s="209"/>
      <c r="GFQ273" s="209"/>
      <c r="GFR273" s="209"/>
      <c r="GFS273" s="209"/>
      <c r="GFT273" s="208"/>
      <c r="GFU273" s="208"/>
      <c r="GFV273" s="208"/>
      <c r="GFW273" s="208"/>
      <c r="GFX273" s="209"/>
      <c r="GFY273" s="209"/>
      <c r="GFZ273" s="209"/>
      <c r="GGA273" s="209"/>
      <c r="GGB273" s="208"/>
      <c r="GGC273" s="208"/>
      <c r="GGD273" s="208"/>
      <c r="GGE273" s="208"/>
      <c r="GGF273" s="209"/>
      <c r="GGG273" s="209"/>
      <c r="GGH273" s="209"/>
      <c r="GGI273" s="209"/>
      <c r="GGJ273" s="208"/>
      <c r="GGK273" s="208"/>
      <c r="GGL273" s="208"/>
      <c r="GGM273" s="208"/>
      <c r="GGN273" s="209"/>
      <c r="GGO273" s="209"/>
      <c r="GGP273" s="209"/>
      <c r="GGQ273" s="209"/>
      <c r="GGR273" s="208"/>
      <c r="GGS273" s="208"/>
      <c r="GGT273" s="208"/>
      <c r="GGU273" s="208"/>
      <c r="GGV273" s="209"/>
      <c r="GGW273" s="209"/>
      <c r="GGX273" s="209"/>
      <c r="GGY273" s="209"/>
      <c r="GGZ273" s="208"/>
      <c r="GHA273" s="208"/>
      <c r="GHB273" s="208"/>
      <c r="GHC273" s="208"/>
      <c r="GHD273" s="209"/>
      <c r="GHE273" s="209"/>
      <c r="GHF273" s="209"/>
      <c r="GHG273" s="209"/>
      <c r="GHH273" s="208"/>
      <c r="GHI273" s="208"/>
      <c r="GHJ273" s="208"/>
      <c r="GHK273" s="208"/>
      <c r="GHL273" s="209"/>
      <c r="GHM273" s="209"/>
      <c r="GHN273" s="209"/>
      <c r="GHO273" s="209"/>
      <c r="GHP273" s="208"/>
      <c r="GHQ273" s="208"/>
      <c r="GHR273" s="208"/>
      <c r="GHS273" s="208"/>
      <c r="GHT273" s="209"/>
      <c r="GHU273" s="209"/>
      <c r="GHV273" s="209"/>
      <c r="GHW273" s="209"/>
      <c r="GHX273" s="208"/>
      <c r="GHY273" s="208"/>
      <c r="GHZ273" s="208"/>
      <c r="GIA273" s="208"/>
      <c r="GIB273" s="209"/>
      <c r="GIC273" s="209"/>
      <c r="GID273" s="209"/>
      <c r="GIE273" s="209"/>
      <c r="GIF273" s="208"/>
      <c r="GIG273" s="208"/>
      <c r="GIH273" s="208"/>
      <c r="GII273" s="208"/>
      <c r="GIJ273" s="209"/>
      <c r="GIK273" s="209"/>
      <c r="GIL273" s="209"/>
      <c r="GIM273" s="209"/>
      <c r="GIN273" s="208"/>
      <c r="GIO273" s="208"/>
      <c r="GIP273" s="208"/>
      <c r="GIQ273" s="208"/>
      <c r="GIR273" s="209"/>
      <c r="GIS273" s="209"/>
      <c r="GIT273" s="209"/>
      <c r="GIU273" s="209"/>
      <c r="GIV273" s="208"/>
      <c r="GIW273" s="208"/>
      <c r="GIX273" s="208"/>
      <c r="GIY273" s="208"/>
      <c r="GIZ273" s="209"/>
      <c r="GJA273" s="209"/>
      <c r="GJB273" s="209"/>
      <c r="GJC273" s="209"/>
      <c r="GJD273" s="208"/>
      <c r="GJE273" s="208"/>
      <c r="GJF273" s="208"/>
      <c r="GJG273" s="208"/>
      <c r="GJH273" s="209"/>
      <c r="GJI273" s="209"/>
      <c r="GJJ273" s="209"/>
      <c r="GJK273" s="209"/>
      <c r="GJL273" s="208"/>
      <c r="GJM273" s="208"/>
      <c r="GJN273" s="208"/>
      <c r="GJO273" s="208"/>
      <c r="GJP273" s="209"/>
      <c r="GJQ273" s="209"/>
      <c r="GJR273" s="209"/>
      <c r="GJS273" s="209"/>
      <c r="GJT273" s="208"/>
      <c r="GJU273" s="208"/>
      <c r="GJV273" s="208"/>
      <c r="GJW273" s="208"/>
      <c r="GJX273" s="209"/>
      <c r="GJY273" s="209"/>
      <c r="GJZ273" s="209"/>
      <c r="GKA273" s="209"/>
      <c r="GKB273" s="208"/>
      <c r="GKC273" s="208"/>
      <c r="GKD273" s="208"/>
      <c r="GKE273" s="208"/>
      <c r="GKF273" s="209"/>
      <c r="GKG273" s="209"/>
      <c r="GKH273" s="209"/>
      <c r="GKI273" s="209"/>
      <c r="GKJ273" s="208"/>
      <c r="GKK273" s="208"/>
      <c r="GKL273" s="208"/>
      <c r="GKM273" s="208"/>
      <c r="GKN273" s="209"/>
      <c r="GKO273" s="209"/>
      <c r="GKP273" s="209"/>
      <c r="GKQ273" s="209"/>
      <c r="GKR273" s="208"/>
      <c r="GKS273" s="208"/>
      <c r="GKT273" s="208"/>
      <c r="GKU273" s="208"/>
      <c r="GKV273" s="209"/>
      <c r="GKW273" s="209"/>
      <c r="GKX273" s="209"/>
      <c r="GKY273" s="209"/>
      <c r="GKZ273" s="208"/>
      <c r="GLA273" s="208"/>
      <c r="GLB273" s="208"/>
      <c r="GLC273" s="208"/>
      <c r="GLD273" s="209"/>
      <c r="GLE273" s="209"/>
      <c r="GLF273" s="209"/>
      <c r="GLG273" s="209"/>
      <c r="GLH273" s="208"/>
      <c r="GLI273" s="208"/>
      <c r="GLJ273" s="208"/>
      <c r="GLK273" s="208"/>
      <c r="GLL273" s="209"/>
      <c r="GLM273" s="209"/>
      <c r="GLN273" s="209"/>
      <c r="GLO273" s="209"/>
      <c r="GLP273" s="208"/>
      <c r="GLQ273" s="208"/>
      <c r="GLR273" s="208"/>
      <c r="GLS273" s="208"/>
      <c r="GLT273" s="209"/>
      <c r="GLU273" s="209"/>
      <c r="GLV273" s="209"/>
      <c r="GLW273" s="209"/>
      <c r="GLX273" s="208"/>
      <c r="GLY273" s="208"/>
      <c r="GLZ273" s="208"/>
      <c r="GMA273" s="208"/>
      <c r="GMB273" s="209"/>
      <c r="GMC273" s="209"/>
      <c r="GMD273" s="209"/>
      <c r="GME273" s="209"/>
      <c r="GMF273" s="208"/>
      <c r="GMG273" s="208"/>
      <c r="GMH273" s="208"/>
      <c r="GMI273" s="208"/>
      <c r="GMJ273" s="209"/>
      <c r="GMK273" s="209"/>
      <c r="GML273" s="209"/>
      <c r="GMM273" s="209"/>
      <c r="GMN273" s="208"/>
      <c r="GMO273" s="208"/>
      <c r="GMP273" s="208"/>
      <c r="GMQ273" s="208"/>
      <c r="GMR273" s="209"/>
      <c r="GMS273" s="209"/>
      <c r="GMT273" s="209"/>
      <c r="GMU273" s="209"/>
      <c r="GMV273" s="208"/>
      <c r="GMW273" s="208"/>
      <c r="GMX273" s="208"/>
      <c r="GMY273" s="208"/>
      <c r="GMZ273" s="209"/>
      <c r="GNA273" s="209"/>
      <c r="GNB273" s="209"/>
      <c r="GNC273" s="209"/>
      <c r="GND273" s="208"/>
      <c r="GNE273" s="208"/>
      <c r="GNF273" s="208"/>
      <c r="GNG273" s="208"/>
      <c r="GNH273" s="209"/>
      <c r="GNI273" s="209"/>
      <c r="GNJ273" s="209"/>
      <c r="GNK273" s="209"/>
      <c r="GNL273" s="208"/>
      <c r="GNM273" s="208"/>
      <c r="GNN273" s="208"/>
      <c r="GNO273" s="208"/>
      <c r="GNP273" s="209"/>
      <c r="GNQ273" s="209"/>
      <c r="GNR273" s="209"/>
      <c r="GNS273" s="209"/>
      <c r="GNT273" s="208"/>
      <c r="GNU273" s="208"/>
      <c r="GNV273" s="208"/>
      <c r="GNW273" s="208"/>
      <c r="GNX273" s="209"/>
      <c r="GNY273" s="209"/>
      <c r="GNZ273" s="209"/>
      <c r="GOA273" s="209"/>
      <c r="GOB273" s="208"/>
      <c r="GOC273" s="208"/>
      <c r="GOD273" s="208"/>
      <c r="GOE273" s="208"/>
      <c r="GOF273" s="209"/>
      <c r="GOG273" s="209"/>
      <c r="GOH273" s="209"/>
      <c r="GOI273" s="209"/>
      <c r="GOJ273" s="208"/>
      <c r="GOK273" s="208"/>
      <c r="GOL273" s="208"/>
      <c r="GOM273" s="208"/>
      <c r="GON273" s="209"/>
      <c r="GOO273" s="209"/>
      <c r="GOP273" s="209"/>
      <c r="GOQ273" s="209"/>
      <c r="GOR273" s="208"/>
      <c r="GOS273" s="208"/>
      <c r="GOT273" s="208"/>
      <c r="GOU273" s="208"/>
      <c r="GOV273" s="209"/>
      <c r="GOW273" s="209"/>
      <c r="GOX273" s="209"/>
      <c r="GOY273" s="209"/>
      <c r="GOZ273" s="208"/>
      <c r="GPA273" s="208"/>
      <c r="GPB273" s="208"/>
      <c r="GPC273" s="208"/>
      <c r="GPD273" s="209"/>
      <c r="GPE273" s="209"/>
      <c r="GPF273" s="209"/>
      <c r="GPG273" s="209"/>
      <c r="GPH273" s="208"/>
      <c r="GPI273" s="208"/>
      <c r="GPJ273" s="208"/>
      <c r="GPK273" s="208"/>
      <c r="GPL273" s="209"/>
      <c r="GPM273" s="209"/>
      <c r="GPN273" s="209"/>
      <c r="GPO273" s="209"/>
      <c r="GPP273" s="208"/>
      <c r="GPQ273" s="208"/>
      <c r="GPR273" s="208"/>
      <c r="GPS273" s="208"/>
      <c r="GPT273" s="209"/>
      <c r="GPU273" s="209"/>
      <c r="GPV273" s="209"/>
      <c r="GPW273" s="209"/>
      <c r="GPX273" s="208"/>
      <c r="GPY273" s="208"/>
      <c r="GPZ273" s="208"/>
      <c r="GQA273" s="208"/>
      <c r="GQB273" s="209"/>
      <c r="GQC273" s="209"/>
      <c r="GQD273" s="209"/>
      <c r="GQE273" s="209"/>
      <c r="GQF273" s="208"/>
      <c r="GQG273" s="208"/>
      <c r="GQH273" s="208"/>
      <c r="GQI273" s="208"/>
      <c r="GQJ273" s="209"/>
      <c r="GQK273" s="209"/>
      <c r="GQL273" s="209"/>
      <c r="GQM273" s="209"/>
      <c r="GQN273" s="208"/>
      <c r="GQO273" s="208"/>
      <c r="GQP273" s="208"/>
      <c r="GQQ273" s="208"/>
      <c r="GQR273" s="209"/>
      <c r="GQS273" s="209"/>
      <c r="GQT273" s="209"/>
      <c r="GQU273" s="209"/>
      <c r="GQV273" s="208"/>
      <c r="GQW273" s="208"/>
      <c r="GQX273" s="208"/>
      <c r="GQY273" s="208"/>
      <c r="GQZ273" s="209"/>
      <c r="GRA273" s="209"/>
      <c r="GRB273" s="209"/>
      <c r="GRC273" s="209"/>
      <c r="GRD273" s="208"/>
      <c r="GRE273" s="208"/>
      <c r="GRF273" s="208"/>
      <c r="GRG273" s="208"/>
      <c r="GRH273" s="209"/>
      <c r="GRI273" s="209"/>
      <c r="GRJ273" s="209"/>
      <c r="GRK273" s="209"/>
      <c r="GRL273" s="208"/>
      <c r="GRM273" s="208"/>
      <c r="GRN273" s="208"/>
      <c r="GRO273" s="208"/>
      <c r="GRP273" s="209"/>
      <c r="GRQ273" s="209"/>
      <c r="GRR273" s="209"/>
      <c r="GRS273" s="209"/>
      <c r="GRT273" s="208"/>
      <c r="GRU273" s="208"/>
      <c r="GRV273" s="208"/>
      <c r="GRW273" s="208"/>
      <c r="GRX273" s="209"/>
      <c r="GRY273" s="209"/>
      <c r="GRZ273" s="209"/>
      <c r="GSA273" s="209"/>
      <c r="GSB273" s="208"/>
      <c r="GSC273" s="208"/>
      <c r="GSD273" s="208"/>
      <c r="GSE273" s="208"/>
      <c r="GSF273" s="209"/>
      <c r="GSG273" s="209"/>
      <c r="GSH273" s="209"/>
      <c r="GSI273" s="209"/>
      <c r="GSJ273" s="208"/>
      <c r="GSK273" s="208"/>
      <c r="GSL273" s="208"/>
      <c r="GSM273" s="208"/>
      <c r="GSN273" s="209"/>
      <c r="GSO273" s="209"/>
      <c r="GSP273" s="209"/>
      <c r="GSQ273" s="209"/>
      <c r="GSR273" s="208"/>
      <c r="GSS273" s="208"/>
      <c r="GST273" s="208"/>
      <c r="GSU273" s="208"/>
      <c r="GSV273" s="209"/>
      <c r="GSW273" s="209"/>
      <c r="GSX273" s="209"/>
      <c r="GSY273" s="209"/>
      <c r="GSZ273" s="208"/>
      <c r="GTA273" s="208"/>
      <c r="GTB273" s="208"/>
      <c r="GTC273" s="208"/>
      <c r="GTD273" s="209"/>
      <c r="GTE273" s="209"/>
      <c r="GTF273" s="209"/>
      <c r="GTG273" s="209"/>
      <c r="GTH273" s="208"/>
      <c r="GTI273" s="208"/>
      <c r="GTJ273" s="208"/>
      <c r="GTK273" s="208"/>
      <c r="GTL273" s="209"/>
      <c r="GTM273" s="209"/>
      <c r="GTN273" s="209"/>
      <c r="GTO273" s="209"/>
      <c r="GTP273" s="208"/>
      <c r="GTQ273" s="208"/>
      <c r="GTR273" s="208"/>
      <c r="GTS273" s="208"/>
      <c r="GTT273" s="209"/>
      <c r="GTU273" s="209"/>
      <c r="GTV273" s="209"/>
      <c r="GTW273" s="209"/>
      <c r="GTX273" s="208"/>
      <c r="GTY273" s="208"/>
      <c r="GTZ273" s="208"/>
      <c r="GUA273" s="208"/>
      <c r="GUB273" s="209"/>
      <c r="GUC273" s="209"/>
      <c r="GUD273" s="209"/>
      <c r="GUE273" s="209"/>
      <c r="GUF273" s="208"/>
      <c r="GUG273" s="208"/>
      <c r="GUH273" s="208"/>
      <c r="GUI273" s="208"/>
      <c r="GUJ273" s="209"/>
      <c r="GUK273" s="209"/>
      <c r="GUL273" s="209"/>
      <c r="GUM273" s="209"/>
      <c r="GUN273" s="208"/>
      <c r="GUO273" s="208"/>
      <c r="GUP273" s="208"/>
      <c r="GUQ273" s="208"/>
      <c r="GUR273" s="209"/>
      <c r="GUS273" s="209"/>
      <c r="GUT273" s="209"/>
      <c r="GUU273" s="209"/>
      <c r="GUV273" s="208"/>
      <c r="GUW273" s="208"/>
      <c r="GUX273" s="208"/>
      <c r="GUY273" s="208"/>
      <c r="GUZ273" s="209"/>
      <c r="GVA273" s="209"/>
      <c r="GVB273" s="209"/>
      <c r="GVC273" s="209"/>
      <c r="GVD273" s="208"/>
      <c r="GVE273" s="208"/>
      <c r="GVF273" s="208"/>
      <c r="GVG273" s="208"/>
      <c r="GVH273" s="209"/>
      <c r="GVI273" s="209"/>
      <c r="GVJ273" s="209"/>
      <c r="GVK273" s="209"/>
      <c r="GVL273" s="208"/>
      <c r="GVM273" s="208"/>
      <c r="GVN273" s="208"/>
      <c r="GVO273" s="208"/>
      <c r="GVP273" s="209"/>
      <c r="GVQ273" s="209"/>
      <c r="GVR273" s="209"/>
      <c r="GVS273" s="209"/>
      <c r="GVT273" s="208"/>
      <c r="GVU273" s="208"/>
      <c r="GVV273" s="208"/>
      <c r="GVW273" s="208"/>
      <c r="GVX273" s="209"/>
      <c r="GVY273" s="209"/>
      <c r="GVZ273" s="209"/>
      <c r="GWA273" s="209"/>
      <c r="GWB273" s="208"/>
      <c r="GWC273" s="208"/>
      <c r="GWD273" s="208"/>
      <c r="GWE273" s="208"/>
      <c r="GWF273" s="209"/>
      <c r="GWG273" s="209"/>
      <c r="GWH273" s="209"/>
      <c r="GWI273" s="209"/>
      <c r="GWJ273" s="208"/>
      <c r="GWK273" s="208"/>
      <c r="GWL273" s="208"/>
      <c r="GWM273" s="208"/>
      <c r="GWN273" s="209"/>
      <c r="GWO273" s="209"/>
      <c r="GWP273" s="209"/>
      <c r="GWQ273" s="209"/>
      <c r="GWR273" s="208"/>
      <c r="GWS273" s="208"/>
      <c r="GWT273" s="208"/>
      <c r="GWU273" s="208"/>
      <c r="GWV273" s="209"/>
      <c r="GWW273" s="209"/>
      <c r="GWX273" s="209"/>
      <c r="GWY273" s="209"/>
      <c r="GWZ273" s="208"/>
      <c r="GXA273" s="208"/>
      <c r="GXB273" s="208"/>
      <c r="GXC273" s="208"/>
      <c r="GXD273" s="209"/>
      <c r="GXE273" s="209"/>
      <c r="GXF273" s="209"/>
      <c r="GXG273" s="209"/>
      <c r="GXH273" s="208"/>
      <c r="GXI273" s="208"/>
      <c r="GXJ273" s="208"/>
      <c r="GXK273" s="208"/>
      <c r="GXL273" s="209"/>
      <c r="GXM273" s="209"/>
      <c r="GXN273" s="209"/>
      <c r="GXO273" s="209"/>
      <c r="GXP273" s="208"/>
      <c r="GXQ273" s="208"/>
      <c r="GXR273" s="208"/>
      <c r="GXS273" s="208"/>
      <c r="GXT273" s="209"/>
      <c r="GXU273" s="209"/>
      <c r="GXV273" s="209"/>
      <c r="GXW273" s="209"/>
      <c r="GXX273" s="208"/>
      <c r="GXY273" s="208"/>
      <c r="GXZ273" s="208"/>
      <c r="GYA273" s="208"/>
      <c r="GYB273" s="209"/>
      <c r="GYC273" s="209"/>
      <c r="GYD273" s="209"/>
      <c r="GYE273" s="209"/>
      <c r="GYF273" s="208"/>
      <c r="GYG273" s="208"/>
      <c r="GYH273" s="208"/>
      <c r="GYI273" s="208"/>
      <c r="GYJ273" s="209"/>
      <c r="GYK273" s="209"/>
      <c r="GYL273" s="209"/>
      <c r="GYM273" s="209"/>
      <c r="GYN273" s="208"/>
      <c r="GYO273" s="208"/>
      <c r="GYP273" s="208"/>
      <c r="GYQ273" s="208"/>
      <c r="GYR273" s="209"/>
      <c r="GYS273" s="209"/>
      <c r="GYT273" s="209"/>
      <c r="GYU273" s="209"/>
      <c r="GYV273" s="208"/>
      <c r="GYW273" s="208"/>
      <c r="GYX273" s="208"/>
      <c r="GYY273" s="208"/>
      <c r="GYZ273" s="209"/>
      <c r="GZA273" s="209"/>
      <c r="GZB273" s="209"/>
      <c r="GZC273" s="209"/>
      <c r="GZD273" s="208"/>
      <c r="GZE273" s="208"/>
      <c r="GZF273" s="208"/>
      <c r="GZG273" s="208"/>
      <c r="GZH273" s="209"/>
      <c r="GZI273" s="209"/>
      <c r="GZJ273" s="209"/>
      <c r="GZK273" s="209"/>
      <c r="GZL273" s="208"/>
      <c r="GZM273" s="208"/>
      <c r="GZN273" s="208"/>
      <c r="GZO273" s="208"/>
      <c r="GZP273" s="209"/>
      <c r="GZQ273" s="209"/>
      <c r="GZR273" s="209"/>
      <c r="GZS273" s="209"/>
      <c r="GZT273" s="208"/>
      <c r="GZU273" s="208"/>
      <c r="GZV273" s="208"/>
      <c r="GZW273" s="208"/>
      <c r="GZX273" s="209"/>
      <c r="GZY273" s="209"/>
      <c r="GZZ273" s="209"/>
      <c r="HAA273" s="209"/>
      <c r="HAB273" s="208"/>
      <c r="HAC273" s="208"/>
      <c r="HAD273" s="208"/>
      <c r="HAE273" s="208"/>
      <c r="HAF273" s="209"/>
      <c r="HAG273" s="209"/>
      <c r="HAH273" s="209"/>
      <c r="HAI273" s="209"/>
      <c r="HAJ273" s="208"/>
      <c r="HAK273" s="208"/>
      <c r="HAL273" s="208"/>
      <c r="HAM273" s="208"/>
      <c r="HAN273" s="209"/>
      <c r="HAO273" s="209"/>
      <c r="HAP273" s="209"/>
      <c r="HAQ273" s="209"/>
      <c r="HAR273" s="208"/>
      <c r="HAS273" s="208"/>
      <c r="HAT273" s="208"/>
      <c r="HAU273" s="208"/>
      <c r="HAV273" s="209"/>
      <c r="HAW273" s="209"/>
      <c r="HAX273" s="209"/>
      <c r="HAY273" s="209"/>
      <c r="HAZ273" s="208"/>
      <c r="HBA273" s="208"/>
      <c r="HBB273" s="208"/>
      <c r="HBC273" s="208"/>
      <c r="HBD273" s="209"/>
      <c r="HBE273" s="209"/>
      <c r="HBF273" s="209"/>
      <c r="HBG273" s="209"/>
      <c r="HBH273" s="208"/>
      <c r="HBI273" s="208"/>
      <c r="HBJ273" s="208"/>
      <c r="HBK273" s="208"/>
      <c r="HBL273" s="209"/>
      <c r="HBM273" s="209"/>
      <c r="HBN273" s="209"/>
      <c r="HBO273" s="209"/>
      <c r="HBP273" s="208"/>
      <c r="HBQ273" s="208"/>
      <c r="HBR273" s="208"/>
      <c r="HBS273" s="208"/>
      <c r="HBT273" s="209"/>
      <c r="HBU273" s="209"/>
      <c r="HBV273" s="209"/>
      <c r="HBW273" s="209"/>
      <c r="HBX273" s="208"/>
      <c r="HBY273" s="208"/>
      <c r="HBZ273" s="208"/>
      <c r="HCA273" s="208"/>
      <c r="HCB273" s="209"/>
      <c r="HCC273" s="209"/>
      <c r="HCD273" s="209"/>
      <c r="HCE273" s="209"/>
      <c r="HCF273" s="208"/>
      <c r="HCG273" s="208"/>
      <c r="HCH273" s="208"/>
      <c r="HCI273" s="208"/>
      <c r="HCJ273" s="209"/>
      <c r="HCK273" s="209"/>
      <c r="HCL273" s="209"/>
      <c r="HCM273" s="209"/>
      <c r="HCN273" s="208"/>
      <c r="HCO273" s="208"/>
      <c r="HCP273" s="208"/>
      <c r="HCQ273" s="208"/>
      <c r="HCR273" s="209"/>
      <c r="HCS273" s="209"/>
      <c r="HCT273" s="209"/>
      <c r="HCU273" s="209"/>
      <c r="HCV273" s="208"/>
      <c r="HCW273" s="208"/>
      <c r="HCX273" s="208"/>
      <c r="HCY273" s="208"/>
      <c r="HCZ273" s="209"/>
      <c r="HDA273" s="209"/>
      <c r="HDB273" s="209"/>
      <c r="HDC273" s="209"/>
      <c r="HDD273" s="208"/>
      <c r="HDE273" s="208"/>
      <c r="HDF273" s="208"/>
      <c r="HDG273" s="208"/>
      <c r="HDH273" s="209"/>
      <c r="HDI273" s="209"/>
      <c r="HDJ273" s="209"/>
      <c r="HDK273" s="209"/>
      <c r="HDL273" s="208"/>
      <c r="HDM273" s="208"/>
      <c r="HDN273" s="208"/>
      <c r="HDO273" s="208"/>
      <c r="HDP273" s="209"/>
      <c r="HDQ273" s="209"/>
      <c r="HDR273" s="209"/>
      <c r="HDS273" s="209"/>
      <c r="HDT273" s="208"/>
      <c r="HDU273" s="208"/>
      <c r="HDV273" s="208"/>
      <c r="HDW273" s="208"/>
      <c r="HDX273" s="209"/>
      <c r="HDY273" s="209"/>
      <c r="HDZ273" s="209"/>
      <c r="HEA273" s="209"/>
      <c r="HEB273" s="208"/>
      <c r="HEC273" s="208"/>
      <c r="HED273" s="208"/>
      <c r="HEE273" s="208"/>
      <c r="HEF273" s="209"/>
      <c r="HEG273" s="209"/>
      <c r="HEH273" s="209"/>
      <c r="HEI273" s="209"/>
      <c r="HEJ273" s="208"/>
      <c r="HEK273" s="208"/>
      <c r="HEL273" s="208"/>
      <c r="HEM273" s="208"/>
      <c r="HEN273" s="209"/>
      <c r="HEO273" s="209"/>
      <c r="HEP273" s="209"/>
      <c r="HEQ273" s="209"/>
      <c r="HER273" s="208"/>
      <c r="HES273" s="208"/>
      <c r="HET273" s="208"/>
      <c r="HEU273" s="208"/>
      <c r="HEV273" s="209"/>
      <c r="HEW273" s="209"/>
      <c r="HEX273" s="209"/>
      <c r="HEY273" s="209"/>
      <c r="HEZ273" s="208"/>
      <c r="HFA273" s="208"/>
      <c r="HFB273" s="208"/>
      <c r="HFC273" s="208"/>
      <c r="HFD273" s="209"/>
      <c r="HFE273" s="209"/>
      <c r="HFF273" s="209"/>
      <c r="HFG273" s="209"/>
      <c r="HFH273" s="208"/>
      <c r="HFI273" s="208"/>
      <c r="HFJ273" s="208"/>
      <c r="HFK273" s="208"/>
      <c r="HFL273" s="209"/>
      <c r="HFM273" s="209"/>
      <c r="HFN273" s="209"/>
      <c r="HFO273" s="209"/>
      <c r="HFP273" s="208"/>
      <c r="HFQ273" s="208"/>
      <c r="HFR273" s="208"/>
      <c r="HFS273" s="208"/>
      <c r="HFT273" s="209"/>
      <c r="HFU273" s="209"/>
      <c r="HFV273" s="209"/>
      <c r="HFW273" s="209"/>
      <c r="HFX273" s="208"/>
      <c r="HFY273" s="208"/>
      <c r="HFZ273" s="208"/>
      <c r="HGA273" s="208"/>
      <c r="HGB273" s="209"/>
      <c r="HGC273" s="209"/>
      <c r="HGD273" s="209"/>
      <c r="HGE273" s="209"/>
      <c r="HGF273" s="208"/>
      <c r="HGG273" s="208"/>
      <c r="HGH273" s="208"/>
      <c r="HGI273" s="208"/>
      <c r="HGJ273" s="209"/>
      <c r="HGK273" s="209"/>
      <c r="HGL273" s="209"/>
      <c r="HGM273" s="209"/>
      <c r="HGN273" s="208"/>
      <c r="HGO273" s="208"/>
      <c r="HGP273" s="208"/>
      <c r="HGQ273" s="208"/>
      <c r="HGR273" s="209"/>
      <c r="HGS273" s="209"/>
      <c r="HGT273" s="209"/>
      <c r="HGU273" s="209"/>
      <c r="HGV273" s="208"/>
      <c r="HGW273" s="208"/>
      <c r="HGX273" s="208"/>
      <c r="HGY273" s="208"/>
      <c r="HGZ273" s="209"/>
      <c r="HHA273" s="209"/>
      <c r="HHB273" s="209"/>
      <c r="HHC273" s="209"/>
      <c r="HHD273" s="208"/>
      <c r="HHE273" s="208"/>
      <c r="HHF273" s="208"/>
      <c r="HHG273" s="208"/>
      <c r="HHH273" s="209"/>
      <c r="HHI273" s="209"/>
      <c r="HHJ273" s="209"/>
      <c r="HHK273" s="209"/>
      <c r="HHL273" s="208"/>
      <c r="HHM273" s="208"/>
      <c r="HHN273" s="208"/>
      <c r="HHO273" s="208"/>
      <c r="HHP273" s="209"/>
      <c r="HHQ273" s="209"/>
      <c r="HHR273" s="209"/>
      <c r="HHS273" s="209"/>
      <c r="HHT273" s="208"/>
      <c r="HHU273" s="208"/>
      <c r="HHV273" s="208"/>
      <c r="HHW273" s="208"/>
      <c r="HHX273" s="209"/>
      <c r="HHY273" s="209"/>
      <c r="HHZ273" s="209"/>
      <c r="HIA273" s="209"/>
      <c r="HIB273" s="208"/>
      <c r="HIC273" s="208"/>
      <c r="HID273" s="208"/>
      <c r="HIE273" s="208"/>
      <c r="HIF273" s="209"/>
      <c r="HIG273" s="209"/>
      <c r="HIH273" s="209"/>
      <c r="HII273" s="209"/>
      <c r="HIJ273" s="208"/>
      <c r="HIK273" s="208"/>
      <c r="HIL273" s="208"/>
      <c r="HIM273" s="208"/>
      <c r="HIN273" s="209"/>
      <c r="HIO273" s="209"/>
      <c r="HIP273" s="209"/>
      <c r="HIQ273" s="209"/>
      <c r="HIR273" s="208"/>
      <c r="HIS273" s="208"/>
      <c r="HIT273" s="208"/>
      <c r="HIU273" s="208"/>
      <c r="HIV273" s="209"/>
      <c r="HIW273" s="209"/>
      <c r="HIX273" s="209"/>
      <c r="HIY273" s="209"/>
      <c r="HIZ273" s="208"/>
      <c r="HJA273" s="208"/>
      <c r="HJB273" s="208"/>
      <c r="HJC273" s="208"/>
      <c r="HJD273" s="209"/>
      <c r="HJE273" s="209"/>
      <c r="HJF273" s="209"/>
      <c r="HJG273" s="209"/>
      <c r="HJH273" s="208"/>
      <c r="HJI273" s="208"/>
      <c r="HJJ273" s="208"/>
      <c r="HJK273" s="208"/>
      <c r="HJL273" s="209"/>
      <c r="HJM273" s="209"/>
      <c r="HJN273" s="209"/>
      <c r="HJO273" s="209"/>
      <c r="HJP273" s="208"/>
      <c r="HJQ273" s="208"/>
      <c r="HJR273" s="208"/>
      <c r="HJS273" s="208"/>
      <c r="HJT273" s="209"/>
      <c r="HJU273" s="209"/>
      <c r="HJV273" s="209"/>
      <c r="HJW273" s="209"/>
      <c r="HJX273" s="208"/>
      <c r="HJY273" s="208"/>
      <c r="HJZ273" s="208"/>
      <c r="HKA273" s="208"/>
      <c r="HKB273" s="209"/>
      <c r="HKC273" s="209"/>
      <c r="HKD273" s="209"/>
      <c r="HKE273" s="209"/>
      <c r="HKF273" s="208"/>
      <c r="HKG273" s="208"/>
      <c r="HKH273" s="208"/>
      <c r="HKI273" s="208"/>
      <c r="HKJ273" s="209"/>
      <c r="HKK273" s="209"/>
      <c r="HKL273" s="209"/>
      <c r="HKM273" s="209"/>
      <c r="HKN273" s="208"/>
      <c r="HKO273" s="208"/>
      <c r="HKP273" s="208"/>
      <c r="HKQ273" s="208"/>
      <c r="HKR273" s="209"/>
      <c r="HKS273" s="209"/>
      <c r="HKT273" s="209"/>
      <c r="HKU273" s="209"/>
      <c r="HKV273" s="208"/>
      <c r="HKW273" s="208"/>
      <c r="HKX273" s="208"/>
      <c r="HKY273" s="208"/>
      <c r="HKZ273" s="209"/>
      <c r="HLA273" s="209"/>
      <c r="HLB273" s="209"/>
      <c r="HLC273" s="209"/>
      <c r="HLD273" s="208"/>
      <c r="HLE273" s="208"/>
      <c r="HLF273" s="208"/>
      <c r="HLG273" s="208"/>
      <c r="HLH273" s="209"/>
      <c r="HLI273" s="209"/>
      <c r="HLJ273" s="209"/>
      <c r="HLK273" s="209"/>
      <c r="HLL273" s="208"/>
      <c r="HLM273" s="208"/>
      <c r="HLN273" s="208"/>
      <c r="HLO273" s="208"/>
      <c r="HLP273" s="209"/>
      <c r="HLQ273" s="209"/>
      <c r="HLR273" s="209"/>
      <c r="HLS273" s="209"/>
      <c r="HLT273" s="208"/>
      <c r="HLU273" s="208"/>
      <c r="HLV273" s="208"/>
      <c r="HLW273" s="208"/>
      <c r="HLX273" s="209"/>
      <c r="HLY273" s="209"/>
      <c r="HLZ273" s="209"/>
      <c r="HMA273" s="209"/>
      <c r="HMB273" s="208"/>
      <c r="HMC273" s="208"/>
      <c r="HMD273" s="208"/>
      <c r="HME273" s="208"/>
      <c r="HMF273" s="209"/>
      <c r="HMG273" s="209"/>
      <c r="HMH273" s="209"/>
      <c r="HMI273" s="209"/>
      <c r="HMJ273" s="208"/>
      <c r="HMK273" s="208"/>
      <c r="HML273" s="208"/>
      <c r="HMM273" s="208"/>
      <c r="HMN273" s="209"/>
      <c r="HMO273" s="209"/>
      <c r="HMP273" s="209"/>
      <c r="HMQ273" s="209"/>
      <c r="HMR273" s="208"/>
      <c r="HMS273" s="208"/>
      <c r="HMT273" s="208"/>
      <c r="HMU273" s="208"/>
      <c r="HMV273" s="209"/>
      <c r="HMW273" s="209"/>
      <c r="HMX273" s="209"/>
      <c r="HMY273" s="209"/>
      <c r="HMZ273" s="208"/>
      <c r="HNA273" s="208"/>
      <c r="HNB273" s="208"/>
      <c r="HNC273" s="208"/>
      <c r="HND273" s="209"/>
      <c r="HNE273" s="209"/>
      <c r="HNF273" s="209"/>
      <c r="HNG273" s="209"/>
      <c r="HNH273" s="208"/>
      <c r="HNI273" s="208"/>
      <c r="HNJ273" s="208"/>
      <c r="HNK273" s="208"/>
      <c r="HNL273" s="209"/>
      <c r="HNM273" s="209"/>
      <c r="HNN273" s="209"/>
      <c r="HNO273" s="209"/>
      <c r="HNP273" s="208"/>
      <c r="HNQ273" s="208"/>
      <c r="HNR273" s="208"/>
      <c r="HNS273" s="208"/>
      <c r="HNT273" s="209"/>
      <c r="HNU273" s="209"/>
      <c r="HNV273" s="209"/>
      <c r="HNW273" s="209"/>
      <c r="HNX273" s="208"/>
      <c r="HNY273" s="208"/>
      <c r="HNZ273" s="208"/>
      <c r="HOA273" s="208"/>
      <c r="HOB273" s="209"/>
      <c r="HOC273" s="209"/>
      <c r="HOD273" s="209"/>
      <c r="HOE273" s="209"/>
      <c r="HOF273" s="208"/>
      <c r="HOG273" s="208"/>
      <c r="HOH273" s="208"/>
      <c r="HOI273" s="208"/>
      <c r="HOJ273" s="209"/>
      <c r="HOK273" s="209"/>
      <c r="HOL273" s="209"/>
      <c r="HOM273" s="209"/>
      <c r="HON273" s="208"/>
      <c r="HOO273" s="208"/>
      <c r="HOP273" s="208"/>
      <c r="HOQ273" s="208"/>
      <c r="HOR273" s="209"/>
      <c r="HOS273" s="209"/>
      <c r="HOT273" s="209"/>
      <c r="HOU273" s="209"/>
      <c r="HOV273" s="208"/>
      <c r="HOW273" s="208"/>
      <c r="HOX273" s="208"/>
      <c r="HOY273" s="208"/>
      <c r="HOZ273" s="209"/>
      <c r="HPA273" s="209"/>
      <c r="HPB273" s="209"/>
      <c r="HPC273" s="209"/>
      <c r="HPD273" s="208"/>
      <c r="HPE273" s="208"/>
      <c r="HPF273" s="208"/>
      <c r="HPG273" s="208"/>
      <c r="HPH273" s="209"/>
      <c r="HPI273" s="209"/>
      <c r="HPJ273" s="209"/>
      <c r="HPK273" s="209"/>
      <c r="HPL273" s="208"/>
      <c r="HPM273" s="208"/>
      <c r="HPN273" s="208"/>
      <c r="HPO273" s="208"/>
      <c r="HPP273" s="209"/>
      <c r="HPQ273" s="209"/>
      <c r="HPR273" s="209"/>
      <c r="HPS273" s="209"/>
      <c r="HPT273" s="208"/>
      <c r="HPU273" s="208"/>
      <c r="HPV273" s="208"/>
      <c r="HPW273" s="208"/>
      <c r="HPX273" s="209"/>
      <c r="HPY273" s="209"/>
      <c r="HPZ273" s="209"/>
      <c r="HQA273" s="209"/>
      <c r="HQB273" s="208"/>
      <c r="HQC273" s="208"/>
      <c r="HQD273" s="208"/>
      <c r="HQE273" s="208"/>
      <c r="HQF273" s="209"/>
      <c r="HQG273" s="209"/>
      <c r="HQH273" s="209"/>
      <c r="HQI273" s="209"/>
      <c r="HQJ273" s="208"/>
      <c r="HQK273" s="208"/>
      <c r="HQL273" s="208"/>
      <c r="HQM273" s="208"/>
      <c r="HQN273" s="209"/>
      <c r="HQO273" s="209"/>
      <c r="HQP273" s="209"/>
      <c r="HQQ273" s="209"/>
      <c r="HQR273" s="208"/>
      <c r="HQS273" s="208"/>
      <c r="HQT273" s="208"/>
      <c r="HQU273" s="208"/>
      <c r="HQV273" s="209"/>
      <c r="HQW273" s="209"/>
      <c r="HQX273" s="209"/>
      <c r="HQY273" s="209"/>
      <c r="HQZ273" s="208"/>
      <c r="HRA273" s="208"/>
      <c r="HRB273" s="208"/>
      <c r="HRC273" s="208"/>
      <c r="HRD273" s="209"/>
      <c r="HRE273" s="209"/>
      <c r="HRF273" s="209"/>
      <c r="HRG273" s="209"/>
      <c r="HRH273" s="208"/>
      <c r="HRI273" s="208"/>
      <c r="HRJ273" s="208"/>
      <c r="HRK273" s="208"/>
      <c r="HRL273" s="209"/>
      <c r="HRM273" s="209"/>
      <c r="HRN273" s="209"/>
      <c r="HRO273" s="209"/>
      <c r="HRP273" s="208"/>
      <c r="HRQ273" s="208"/>
      <c r="HRR273" s="208"/>
      <c r="HRS273" s="208"/>
      <c r="HRT273" s="209"/>
      <c r="HRU273" s="209"/>
      <c r="HRV273" s="209"/>
      <c r="HRW273" s="209"/>
      <c r="HRX273" s="208"/>
      <c r="HRY273" s="208"/>
      <c r="HRZ273" s="208"/>
      <c r="HSA273" s="208"/>
      <c r="HSB273" s="209"/>
      <c r="HSC273" s="209"/>
      <c r="HSD273" s="209"/>
      <c r="HSE273" s="209"/>
      <c r="HSF273" s="208"/>
      <c r="HSG273" s="208"/>
      <c r="HSH273" s="208"/>
      <c r="HSI273" s="208"/>
      <c r="HSJ273" s="209"/>
      <c r="HSK273" s="209"/>
      <c r="HSL273" s="209"/>
      <c r="HSM273" s="209"/>
      <c r="HSN273" s="208"/>
      <c r="HSO273" s="208"/>
      <c r="HSP273" s="208"/>
      <c r="HSQ273" s="208"/>
      <c r="HSR273" s="209"/>
      <c r="HSS273" s="209"/>
      <c r="HST273" s="209"/>
      <c r="HSU273" s="209"/>
      <c r="HSV273" s="208"/>
      <c r="HSW273" s="208"/>
      <c r="HSX273" s="208"/>
      <c r="HSY273" s="208"/>
      <c r="HSZ273" s="209"/>
      <c r="HTA273" s="209"/>
      <c r="HTB273" s="209"/>
      <c r="HTC273" s="209"/>
      <c r="HTD273" s="208"/>
      <c r="HTE273" s="208"/>
      <c r="HTF273" s="208"/>
      <c r="HTG273" s="208"/>
      <c r="HTH273" s="209"/>
      <c r="HTI273" s="209"/>
      <c r="HTJ273" s="209"/>
      <c r="HTK273" s="209"/>
      <c r="HTL273" s="208"/>
      <c r="HTM273" s="208"/>
      <c r="HTN273" s="208"/>
      <c r="HTO273" s="208"/>
      <c r="HTP273" s="209"/>
      <c r="HTQ273" s="209"/>
      <c r="HTR273" s="209"/>
      <c r="HTS273" s="209"/>
      <c r="HTT273" s="208"/>
      <c r="HTU273" s="208"/>
      <c r="HTV273" s="208"/>
      <c r="HTW273" s="208"/>
      <c r="HTX273" s="209"/>
      <c r="HTY273" s="209"/>
      <c r="HTZ273" s="209"/>
      <c r="HUA273" s="209"/>
      <c r="HUB273" s="208"/>
      <c r="HUC273" s="208"/>
      <c r="HUD273" s="208"/>
      <c r="HUE273" s="208"/>
      <c r="HUF273" s="209"/>
      <c r="HUG273" s="209"/>
      <c r="HUH273" s="209"/>
      <c r="HUI273" s="209"/>
      <c r="HUJ273" s="208"/>
      <c r="HUK273" s="208"/>
      <c r="HUL273" s="208"/>
      <c r="HUM273" s="208"/>
      <c r="HUN273" s="209"/>
      <c r="HUO273" s="209"/>
      <c r="HUP273" s="209"/>
      <c r="HUQ273" s="209"/>
      <c r="HUR273" s="208"/>
      <c r="HUS273" s="208"/>
      <c r="HUT273" s="208"/>
      <c r="HUU273" s="208"/>
      <c r="HUV273" s="209"/>
      <c r="HUW273" s="209"/>
      <c r="HUX273" s="209"/>
      <c r="HUY273" s="209"/>
      <c r="HUZ273" s="208"/>
      <c r="HVA273" s="208"/>
      <c r="HVB273" s="208"/>
      <c r="HVC273" s="208"/>
      <c r="HVD273" s="209"/>
      <c r="HVE273" s="209"/>
      <c r="HVF273" s="209"/>
      <c r="HVG273" s="209"/>
      <c r="HVH273" s="208"/>
      <c r="HVI273" s="208"/>
      <c r="HVJ273" s="208"/>
      <c r="HVK273" s="208"/>
      <c r="HVL273" s="209"/>
      <c r="HVM273" s="209"/>
      <c r="HVN273" s="209"/>
      <c r="HVO273" s="209"/>
      <c r="HVP273" s="208"/>
      <c r="HVQ273" s="208"/>
      <c r="HVR273" s="208"/>
      <c r="HVS273" s="208"/>
      <c r="HVT273" s="209"/>
      <c r="HVU273" s="209"/>
      <c r="HVV273" s="209"/>
      <c r="HVW273" s="209"/>
      <c r="HVX273" s="208"/>
      <c r="HVY273" s="208"/>
      <c r="HVZ273" s="208"/>
      <c r="HWA273" s="208"/>
      <c r="HWB273" s="209"/>
      <c r="HWC273" s="209"/>
      <c r="HWD273" s="209"/>
      <c r="HWE273" s="209"/>
      <c r="HWF273" s="208"/>
      <c r="HWG273" s="208"/>
      <c r="HWH273" s="208"/>
      <c r="HWI273" s="208"/>
      <c r="HWJ273" s="209"/>
      <c r="HWK273" s="209"/>
      <c r="HWL273" s="209"/>
      <c r="HWM273" s="209"/>
      <c r="HWN273" s="208"/>
      <c r="HWO273" s="208"/>
      <c r="HWP273" s="208"/>
      <c r="HWQ273" s="208"/>
      <c r="HWR273" s="209"/>
      <c r="HWS273" s="209"/>
      <c r="HWT273" s="209"/>
      <c r="HWU273" s="209"/>
      <c r="HWV273" s="208"/>
      <c r="HWW273" s="208"/>
      <c r="HWX273" s="208"/>
      <c r="HWY273" s="208"/>
      <c r="HWZ273" s="209"/>
      <c r="HXA273" s="209"/>
      <c r="HXB273" s="209"/>
      <c r="HXC273" s="209"/>
      <c r="HXD273" s="208"/>
      <c r="HXE273" s="208"/>
      <c r="HXF273" s="208"/>
      <c r="HXG273" s="208"/>
      <c r="HXH273" s="209"/>
      <c r="HXI273" s="209"/>
      <c r="HXJ273" s="209"/>
      <c r="HXK273" s="209"/>
      <c r="HXL273" s="208"/>
      <c r="HXM273" s="208"/>
      <c r="HXN273" s="208"/>
      <c r="HXO273" s="208"/>
      <c r="HXP273" s="209"/>
      <c r="HXQ273" s="209"/>
      <c r="HXR273" s="209"/>
      <c r="HXS273" s="209"/>
      <c r="HXT273" s="208"/>
      <c r="HXU273" s="208"/>
      <c r="HXV273" s="208"/>
      <c r="HXW273" s="208"/>
      <c r="HXX273" s="209"/>
      <c r="HXY273" s="209"/>
      <c r="HXZ273" s="209"/>
      <c r="HYA273" s="209"/>
      <c r="HYB273" s="208"/>
      <c r="HYC273" s="208"/>
      <c r="HYD273" s="208"/>
      <c r="HYE273" s="208"/>
      <c r="HYF273" s="209"/>
      <c r="HYG273" s="209"/>
      <c r="HYH273" s="209"/>
      <c r="HYI273" s="209"/>
      <c r="HYJ273" s="208"/>
      <c r="HYK273" s="208"/>
      <c r="HYL273" s="208"/>
      <c r="HYM273" s="208"/>
      <c r="HYN273" s="209"/>
      <c r="HYO273" s="209"/>
      <c r="HYP273" s="209"/>
      <c r="HYQ273" s="209"/>
      <c r="HYR273" s="208"/>
      <c r="HYS273" s="208"/>
      <c r="HYT273" s="208"/>
      <c r="HYU273" s="208"/>
      <c r="HYV273" s="209"/>
      <c r="HYW273" s="209"/>
      <c r="HYX273" s="209"/>
      <c r="HYY273" s="209"/>
      <c r="HYZ273" s="208"/>
      <c r="HZA273" s="208"/>
      <c r="HZB273" s="208"/>
      <c r="HZC273" s="208"/>
      <c r="HZD273" s="209"/>
      <c r="HZE273" s="209"/>
      <c r="HZF273" s="209"/>
      <c r="HZG273" s="209"/>
      <c r="HZH273" s="208"/>
      <c r="HZI273" s="208"/>
      <c r="HZJ273" s="208"/>
      <c r="HZK273" s="208"/>
      <c r="HZL273" s="209"/>
      <c r="HZM273" s="209"/>
      <c r="HZN273" s="209"/>
      <c r="HZO273" s="209"/>
      <c r="HZP273" s="208"/>
      <c r="HZQ273" s="208"/>
      <c r="HZR273" s="208"/>
      <c r="HZS273" s="208"/>
      <c r="HZT273" s="209"/>
      <c r="HZU273" s="209"/>
      <c r="HZV273" s="209"/>
      <c r="HZW273" s="209"/>
      <c r="HZX273" s="208"/>
      <c r="HZY273" s="208"/>
      <c r="HZZ273" s="208"/>
      <c r="IAA273" s="208"/>
      <c r="IAB273" s="209"/>
      <c r="IAC273" s="209"/>
      <c r="IAD273" s="209"/>
      <c r="IAE273" s="209"/>
      <c r="IAF273" s="208"/>
      <c r="IAG273" s="208"/>
      <c r="IAH273" s="208"/>
      <c r="IAI273" s="208"/>
      <c r="IAJ273" s="209"/>
      <c r="IAK273" s="209"/>
      <c r="IAL273" s="209"/>
      <c r="IAM273" s="209"/>
      <c r="IAN273" s="208"/>
      <c r="IAO273" s="208"/>
      <c r="IAP273" s="208"/>
      <c r="IAQ273" s="208"/>
      <c r="IAR273" s="209"/>
      <c r="IAS273" s="209"/>
      <c r="IAT273" s="209"/>
      <c r="IAU273" s="209"/>
      <c r="IAV273" s="208"/>
      <c r="IAW273" s="208"/>
      <c r="IAX273" s="208"/>
      <c r="IAY273" s="208"/>
      <c r="IAZ273" s="209"/>
      <c r="IBA273" s="209"/>
      <c r="IBB273" s="209"/>
      <c r="IBC273" s="209"/>
      <c r="IBD273" s="208"/>
      <c r="IBE273" s="208"/>
      <c r="IBF273" s="208"/>
      <c r="IBG273" s="208"/>
      <c r="IBH273" s="209"/>
      <c r="IBI273" s="209"/>
      <c r="IBJ273" s="209"/>
      <c r="IBK273" s="209"/>
      <c r="IBL273" s="208"/>
      <c r="IBM273" s="208"/>
      <c r="IBN273" s="208"/>
      <c r="IBO273" s="208"/>
      <c r="IBP273" s="209"/>
      <c r="IBQ273" s="209"/>
      <c r="IBR273" s="209"/>
      <c r="IBS273" s="209"/>
      <c r="IBT273" s="208"/>
      <c r="IBU273" s="208"/>
      <c r="IBV273" s="208"/>
      <c r="IBW273" s="208"/>
      <c r="IBX273" s="209"/>
      <c r="IBY273" s="209"/>
      <c r="IBZ273" s="209"/>
      <c r="ICA273" s="209"/>
      <c r="ICB273" s="208"/>
      <c r="ICC273" s="208"/>
      <c r="ICD273" s="208"/>
      <c r="ICE273" s="208"/>
      <c r="ICF273" s="209"/>
      <c r="ICG273" s="209"/>
      <c r="ICH273" s="209"/>
      <c r="ICI273" s="209"/>
      <c r="ICJ273" s="208"/>
      <c r="ICK273" s="208"/>
      <c r="ICL273" s="208"/>
      <c r="ICM273" s="208"/>
      <c r="ICN273" s="209"/>
      <c r="ICO273" s="209"/>
      <c r="ICP273" s="209"/>
      <c r="ICQ273" s="209"/>
      <c r="ICR273" s="208"/>
      <c r="ICS273" s="208"/>
      <c r="ICT273" s="208"/>
      <c r="ICU273" s="208"/>
      <c r="ICV273" s="209"/>
      <c r="ICW273" s="209"/>
      <c r="ICX273" s="209"/>
      <c r="ICY273" s="209"/>
      <c r="ICZ273" s="208"/>
      <c r="IDA273" s="208"/>
      <c r="IDB273" s="208"/>
      <c r="IDC273" s="208"/>
      <c r="IDD273" s="209"/>
      <c r="IDE273" s="209"/>
      <c r="IDF273" s="209"/>
      <c r="IDG273" s="209"/>
      <c r="IDH273" s="208"/>
      <c r="IDI273" s="208"/>
      <c r="IDJ273" s="208"/>
      <c r="IDK273" s="208"/>
      <c r="IDL273" s="209"/>
      <c r="IDM273" s="209"/>
      <c r="IDN273" s="209"/>
      <c r="IDO273" s="209"/>
      <c r="IDP273" s="208"/>
      <c r="IDQ273" s="208"/>
      <c r="IDR273" s="208"/>
      <c r="IDS273" s="208"/>
      <c r="IDT273" s="209"/>
      <c r="IDU273" s="209"/>
      <c r="IDV273" s="209"/>
      <c r="IDW273" s="209"/>
      <c r="IDX273" s="208"/>
      <c r="IDY273" s="208"/>
      <c r="IDZ273" s="208"/>
      <c r="IEA273" s="208"/>
      <c r="IEB273" s="209"/>
      <c r="IEC273" s="209"/>
      <c r="IED273" s="209"/>
      <c r="IEE273" s="209"/>
      <c r="IEF273" s="208"/>
      <c r="IEG273" s="208"/>
      <c r="IEH273" s="208"/>
      <c r="IEI273" s="208"/>
      <c r="IEJ273" s="209"/>
      <c r="IEK273" s="209"/>
      <c r="IEL273" s="209"/>
      <c r="IEM273" s="209"/>
      <c r="IEN273" s="208"/>
      <c r="IEO273" s="208"/>
      <c r="IEP273" s="208"/>
      <c r="IEQ273" s="208"/>
      <c r="IER273" s="209"/>
      <c r="IES273" s="209"/>
      <c r="IET273" s="209"/>
      <c r="IEU273" s="209"/>
      <c r="IEV273" s="208"/>
      <c r="IEW273" s="208"/>
      <c r="IEX273" s="208"/>
      <c r="IEY273" s="208"/>
      <c r="IEZ273" s="209"/>
      <c r="IFA273" s="209"/>
      <c r="IFB273" s="209"/>
      <c r="IFC273" s="209"/>
      <c r="IFD273" s="208"/>
      <c r="IFE273" s="208"/>
      <c r="IFF273" s="208"/>
      <c r="IFG273" s="208"/>
      <c r="IFH273" s="209"/>
      <c r="IFI273" s="209"/>
      <c r="IFJ273" s="209"/>
      <c r="IFK273" s="209"/>
      <c r="IFL273" s="208"/>
      <c r="IFM273" s="208"/>
      <c r="IFN273" s="208"/>
      <c r="IFO273" s="208"/>
      <c r="IFP273" s="209"/>
      <c r="IFQ273" s="209"/>
      <c r="IFR273" s="209"/>
      <c r="IFS273" s="209"/>
      <c r="IFT273" s="208"/>
      <c r="IFU273" s="208"/>
      <c r="IFV273" s="208"/>
      <c r="IFW273" s="208"/>
      <c r="IFX273" s="209"/>
      <c r="IFY273" s="209"/>
      <c r="IFZ273" s="209"/>
      <c r="IGA273" s="209"/>
      <c r="IGB273" s="208"/>
      <c r="IGC273" s="208"/>
      <c r="IGD273" s="208"/>
      <c r="IGE273" s="208"/>
      <c r="IGF273" s="209"/>
      <c r="IGG273" s="209"/>
      <c r="IGH273" s="209"/>
      <c r="IGI273" s="209"/>
      <c r="IGJ273" s="208"/>
      <c r="IGK273" s="208"/>
      <c r="IGL273" s="208"/>
      <c r="IGM273" s="208"/>
      <c r="IGN273" s="209"/>
      <c r="IGO273" s="209"/>
      <c r="IGP273" s="209"/>
      <c r="IGQ273" s="209"/>
      <c r="IGR273" s="208"/>
      <c r="IGS273" s="208"/>
      <c r="IGT273" s="208"/>
      <c r="IGU273" s="208"/>
      <c r="IGV273" s="209"/>
      <c r="IGW273" s="209"/>
      <c r="IGX273" s="209"/>
      <c r="IGY273" s="209"/>
      <c r="IGZ273" s="208"/>
      <c r="IHA273" s="208"/>
      <c r="IHB273" s="208"/>
      <c r="IHC273" s="208"/>
      <c r="IHD273" s="209"/>
      <c r="IHE273" s="209"/>
      <c r="IHF273" s="209"/>
      <c r="IHG273" s="209"/>
      <c r="IHH273" s="208"/>
      <c r="IHI273" s="208"/>
      <c r="IHJ273" s="208"/>
      <c r="IHK273" s="208"/>
      <c r="IHL273" s="209"/>
      <c r="IHM273" s="209"/>
      <c r="IHN273" s="209"/>
      <c r="IHO273" s="209"/>
      <c r="IHP273" s="208"/>
      <c r="IHQ273" s="208"/>
      <c r="IHR273" s="208"/>
      <c r="IHS273" s="208"/>
      <c r="IHT273" s="209"/>
      <c r="IHU273" s="209"/>
      <c r="IHV273" s="209"/>
      <c r="IHW273" s="209"/>
      <c r="IHX273" s="208"/>
      <c r="IHY273" s="208"/>
      <c r="IHZ273" s="208"/>
      <c r="IIA273" s="208"/>
      <c r="IIB273" s="209"/>
      <c r="IIC273" s="209"/>
      <c r="IID273" s="209"/>
      <c r="IIE273" s="209"/>
      <c r="IIF273" s="208"/>
      <c r="IIG273" s="208"/>
      <c r="IIH273" s="208"/>
      <c r="III273" s="208"/>
      <c r="IIJ273" s="209"/>
      <c r="IIK273" s="209"/>
      <c r="IIL273" s="209"/>
      <c r="IIM273" s="209"/>
      <c r="IIN273" s="208"/>
      <c r="IIO273" s="208"/>
      <c r="IIP273" s="208"/>
      <c r="IIQ273" s="208"/>
      <c r="IIR273" s="209"/>
      <c r="IIS273" s="209"/>
      <c r="IIT273" s="209"/>
      <c r="IIU273" s="209"/>
      <c r="IIV273" s="208"/>
      <c r="IIW273" s="208"/>
      <c r="IIX273" s="208"/>
      <c r="IIY273" s="208"/>
      <c r="IIZ273" s="209"/>
      <c r="IJA273" s="209"/>
      <c r="IJB273" s="209"/>
      <c r="IJC273" s="209"/>
      <c r="IJD273" s="208"/>
      <c r="IJE273" s="208"/>
      <c r="IJF273" s="208"/>
      <c r="IJG273" s="208"/>
      <c r="IJH273" s="209"/>
      <c r="IJI273" s="209"/>
      <c r="IJJ273" s="209"/>
      <c r="IJK273" s="209"/>
      <c r="IJL273" s="208"/>
      <c r="IJM273" s="208"/>
      <c r="IJN273" s="208"/>
      <c r="IJO273" s="208"/>
      <c r="IJP273" s="209"/>
      <c r="IJQ273" s="209"/>
      <c r="IJR273" s="209"/>
      <c r="IJS273" s="209"/>
      <c r="IJT273" s="208"/>
      <c r="IJU273" s="208"/>
      <c r="IJV273" s="208"/>
      <c r="IJW273" s="208"/>
      <c r="IJX273" s="209"/>
      <c r="IJY273" s="209"/>
      <c r="IJZ273" s="209"/>
      <c r="IKA273" s="209"/>
      <c r="IKB273" s="208"/>
      <c r="IKC273" s="208"/>
      <c r="IKD273" s="208"/>
      <c r="IKE273" s="208"/>
      <c r="IKF273" s="209"/>
      <c r="IKG273" s="209"/>
      <c r="IKH273" s="209"/>
      <c r="IKI273" s="209"/>
      <c r="IKJ273" s="208"/>
      <c r="IKK273" s="208"/>
      <c r="IKL273" s="208"/>
      <c r="IKM273" s="208"/>
      <c r="IKN273" s="209"/>
      <c r="IKO273" s="209"/>
      <c r="IKP273" s="209"/>
      <c r="IKQ273" s="209"/>
      <c r="IKR273" s="208"/>
      <c r="IKS273" s="208"/>
      <c r="IKT273" s="208"/>
      <c r="IKU273" s="208"/>
      <c r="IKV273" s="209"/>
      <c r="IKW273" s="209"/>
      <c r="IKX273" s="209"/>
      <c r="IKY273" s="209"/>
      <c r="IKZ273" s="208"/>
      <c r="ILA273" s="208"/>
      <c r="ILB273" s="208"/>
      <c r="ILC273" s="208"/>
      <c r="ILD273" s="209"/>
      <c r="ILE273" s="209"/>
      <c r="ILF273" s="209"/>
      <c r="ILG273" s="209"/>
      <c r="ILH273" s="208"/>
      <c r="ILI273" s="208"/>
      <c r="ILJ273" s="208"/>
      <c r="ILK273" s="208"/>
      <c r="ILL273" s="209"/>
      <c r="ILM273" s="209"/>
      <c r="ILN273" s="209"/>
      <c r="ILO273" s="209"/>
      <c r="ILP273" s="208"/>
      <c r="ILQ273" s="208"/>
      <c r="ILR273" s="208"/>
      <c r="ILS273" s="208"/>
      <c r="ILT273" s="209"/>
      <c r="ILU273" s="209"/>
      <c r="ILV273" s="209"/>
      <c r="ILW273" s="209"/>
      <c r="ILX273" s="208"/>
      <c r="ILY273" s="208"/>
      <c r="ILZ273" s="208"/>
      <c r="IMA273" s="208"/>
      <c r="IMB273" s="209"/>
      <c r="IMC273" s="209"/>
      <c r="IMD273" s="209"/>
      <c r="IME273" s="209"/>
      <c r="IMF273" s="208"/>
      <c r="IMG273" s="208"/>
      <c r="IMH273" s="208"/>
      <c r="IMI273" s="208"/>
      <c r="IMJ273" s="209"/>
      <c r="IMK273" s="209"/>
      <c r="IML273" s="209"/>
      <c r="IMM273" s="209"/>
      <c r="IMN273" s="208"/>
      <c r="IMO273" s="208"/>
      <c r="IMP273" s="208"/>
      <c r="IMQ273" s="208"/>
      <c r="IMR273" s="209"/>
      <c r="IMS273" s="209"/>
      <c r="IMT273" s="209"/>
      <c r="IMU273" s="209"/>
      <c r="IMV273" s="208"/>
      <c r="IMW273" s="208"/>
      <c r="IMX273" s="208"/>
      <c r="IMY273" s="208"/>
      <c r="IMZ273" s="209"/>
      <c r="INA273" s="209"/>
      <c r="INB273" s="209"/>
      <c r="INC273" s="209"/>
      <c r="IND273" s="208"/>
      <c r="INE273" s="208"/>
      <c r="INF273" s="208"/>
      <c r="ING273" s="208"/>
      <c r="INH273" s="209"/>
      <c r="INI273" s="209"/>
      <c r="INJ273" s="209"/>
      <c r="INK273" s="209"/>
      <c r="INL273" s="208"/>
      <c r="INM273" s="208"/>
      <c r="INN273" s="208"/>
      <c r="INO273" s="208"/>
      <c r="INP273" s="209"/>
      <c r="INQ273" s="209"/>
      <c r="INR273" s="209"/>
      <c r="INS273" s="209"/>
      <c r="INT273" s="208"/>
      <c r="INU273" s="208"/>
      <c r="INV273" s="208"/>
      <c r="INW273" s="208"/>
      <c r="INX273" s="209"/>
      <c r="INY273" s="209"/>
      <c r="INZ273" s="209"/>
      <c r="IOA273" s="209"/>
      <c r="IOB273" s="208"/>
      <c r="IOC273" s="208"/>
      <c r="IOD273" s="208"/>
      <c r="IOE273" s="208"/>
      <c r="IOF273" s="209"/>
      <c r="IOG273" s="209"/>
      <c r="IOH273" s="209"/>
      <c r="IOI273" s="209"/>
      <c r="IOJ273" s="208"/>
      <c r="IOK273" s="208"/>
      <c r="IOL273" s="208"/>
      <c r="IOM273" s="208"/>
      <c r="ION273" s="209"/>
      <c r="IOO273" s="209"/>
      <c r="IOP273" s="209"/>
      <c r="IOQ273" s="209"/>
      <c r="IOR273" s="208"/>
      <c r="IOS273" s="208"/>
      <c r="IOT273" s="208"/>
      <c r="IOU273" s="208"/>
      <c r="IOV273" s="209"/>
      <c r="IOW273" s="209"/>
      <c r="IOX273" s="209"/>
      <c r="IOY273" s="209"/>
      <c r="IOZ273" s="208"/>
      <c r="IPA273" s="208"/>
      <c r="IPB273" s="208"/>
      <c r="IPC273" s="208"/>
      <c r="IPD273" s="209"/>
      <c r="IPE273" s="209"/>
      <c r="IPF273" s="209"/>
      <c r="IPG273" s="209"/>
      <c r="IPH273" s="208"/>
      <c r="IPI273" s="208"/>
      <c r="IPJ273" s="208"/>
      <c r="IPK273" s="208"/>
      <c r="IPL273" s="209"/>
      <c r="IPM273" s="209"/>
      <c r="IPN273" s="209"/>
      <c r="IPO273" s="209"/>
      <c r="IPP273" s="208"/>
      <c r="IPQ273" s="208"/>
      <c r="IPR273" s="208"/>
      <c r="IPS273" s="208"/>
      <c r="IPT273" s="209"/>
      <c r="IPU273" s="209"/>
      <c r="IPV273" s="209"/>
      <c r="IPW273" s="209"/>
      <c r="IPX273" s="208"/>
      <c r="IPY273" s="208"/>
      <c r="IPZ273" s="208"/>
      <c r="IQA273" s="208"/>
      <c r="IQB273" s="209"/>
      <c r="IQC273" s="209"/>
      <c r="IQD273" s="209"/>
      <c r="IQE273" s="209"/>
      <c r="IQF273" s="208"/>
      <c r="IQG273" s="208"/>
      <c r="IQH273" s="208"/>
      <c r="IQI273" s="208"/>
      <c r="IQJ273" s="209"/>
      <c r="IQK273" s="209"/>
      <c r="IQL273" s="209"/>
      <c r="IQM273" s="209"/>
      <c r="IQN273" s="208"/>
      <c r="IQO273" s="208"/>
      <c r="IQP273" s="208"/>
      <c r="IQQ273" s="208"/>
      <c r="IQR273" s="209"/>
      <c r="IQS273" s="209"/>
      <c r="IQT273" s="209"/>
      <c r="IQU273" s="209"/>
      <c r="IQV273" s="208"/>
      <c r="IQW273" s="208"/>
      <c r="IQX273" s="208"/>
      <c r="IQY273" s="208"/>
      <c r="IQZ273" s="209"/>
      <c r="IRA273" s="209"/>
      <c r="IRB273" s="209"/>
      <c r="IRC273" s="209"/>
      <c r="IRD273" s="208"/>
      <c r="IRE273" s="208"/>
      <c r="IRF273" s="208"/>
      <c r="IRG273" s="208"/>
      <c r="IRH273" s="209"/>
      <c r="IRI273" s="209"/>
      <c r="IRJ273" s="209"/>
      <c r="IRK273" s="209"/>
      <c r="IRL273" s="208"/>
      <c r="IRM273" s="208"/>
      <c r="IRN273" s="208"/>
      <c r="IRO273" s="208"/>
      <c r="IRP273" s="209"/>
      <c r="IRQ273" s="209"/>
      <c r="IRR273" s="209"/>
      <c r="IRS273" s="209"/>
      <c r="IRT273" s="208"/>
      <c r="IRU273" s="208"/>
      <c r="IRV273" s="208"/>
      <c r="IRW273" s="208"/>
      <c r="IRX273" s="209"/>
      <c r="IRY273" s="209"/>
      <c r="IRZ273" s="209"/>
      <c r="ISA273" s="209"/>
      <c r="ISB273" s="208"/>
      <c r="ISC273" s="208"/>
      <c r="ISD273" s="208"/>
      <c r="ISE273" s="208"/>
      <c r="ISF273" s="209"/>
      <c r="ISG273" s="209"/>
      <c r="ISH273" s="209"/>
      <c r="ISI273" s="209"/>
      <c r="ISJ273" s="208"/>
      <c r="ISK273" s="208"/>
      <c r="ISL273" s="208"/>
      <c r="ISM273" s="208"/>
      <c r="ISN273" s="209"/>
      <c r="ISO273" s="209"/>
      <c r="ISP273" s="209"/>
      <c r="ISQ273" s="209"/>
      <c r="ISR273" s="208"/>
      <c r="ISS273" s="208"/>
      <c r="IST273" s="208"/>
      <c r="ISU273" s="208"/>
      <c r="ISV273" s="209"/>
      <c r="ISW273" s="209"/>
      <c r="ISX273" s="209"/>
      <c r="ISY273" s="209"/>
      <c r="ISZ273" s="208"/>
      <c r="ITA273" s="208"/>
      <c r="ITB273" s="208"/>
      <c r="ITC273" s="208"/>
      <c r="ITD273" s="209"/>
      <c r="ITE273" s="209"/>
      <c r="ITF273" s="209"/>
      <c r="ITG273" s="209"/>
      <c r="ITH273" s="208"/>
      <c r="ITI273" s="208"/>
      <c r="ITJ273" s="208"/>
      <c r="ITK273" s="208"/>
      <c r="ITL273" s="209"/>
      <c r="ITM273" s="209"/>
      <c r="ITN273" s="209"/>
      <c r="ITO273" s="209"/>
      <c r="ITP273" s="208"/>
      <c r="ITQ273" s="208"/>
      <c r="ITR273" s="208"/>
      <c r="ITS273" s="208"/>
      <c r="ITT273" s="209"/>
      <c r="ITU273" s="209"/>
      <c r="ITV273" s="209"/>
      <c r="ITW273" s="209"/>
      <c r="ITX273" s="208"/>
      <c r="ITY273" s="208"/>
      <c r="ITZ273" s="208"/>
      <c r="IUA273" s="208"/>
      <c r="IUB273" s="209"/>
      <c r="IUC273" s="209"/>
      <c r="IUD273" s="209"/>
      <c r="IUE273" s="209"/>
      <c r="IUF273" s="208"/>
      <c r="IUG273" s="208"/>
      <c r="IUH273" s="208"/>
      <c r="IUI273" s="208"/>
      <c r="IUJ273" s="209"/>
      <c r="IUK273" s="209"/>
      <c r="IUL273" s="209"/>
      <c r="IUM273" s="209"/>
      <c r="IUN273" s="208"/>
      <c r="IUO273" s="208"/>
      <c r="IUP273" s="208"/>
      <c r="IUQ273" s="208"/>
      <c r="IUR273" s="209"/>
      <c r="IUS273" s="209"/>
      <c r="IUT273" s="209"/>
      <c r="IUU273" s="209"/>
      <c r="IUV273" s="208"/>
      <c r="IUW273" s="208"/>
      <c r="IUX273" s="208"/>
      <c r="IUY273" s="208"/>
      <c r="IUZ273" s="209"/>
      <c r="IVA273" s="209"/>
      <c r="IVB273" s="209"/>
      <c r="IVC273" s="209"/>
      <c r="IVD273" s="208"/>
      <c r="IVE273" s="208"/>
      <c r="IVF273" s="208"/>
      <c r="IVG273" s="208"/>
      <c r="IVH273" s="209"/>
      <c r="IVI273" s="209"/>
      <c r="IVJ273" s="209"/>
      <c r="IVK273" s="209"/>
      <c r="IVL273" s="208"/>
      <c r="IVM273" s="208"/>
      <c r="IVN273" s="208"/>
      <c r="IVO273" s="208"/>
      <c r="IVP273" s="209"/>
      <c r="IVQ273" s="209"/>
      <c r="IVR273" s="209"/>
      <c r="IVS273" s="209"/>
      <c r="IVT273" s="208"/>
      <c r="IVU273" s="208"/>
      <c r="IVV273" s="208"/>
      <c r="IVW273" s="208"/>
      <c r="IVX273" s="209"/>
      <c r="IVY273" s="209"/>
      <c r="IVZ273" s="209"/>
      <c r="IWA273" s="209"/>
      <c r="IWB273" s="208"/>
      <c r="IWC273" s="208"/>
      <c r="IWD273" s="208"/>
      <c r="IWE273" s="208"/>
      <c r="IWF273" s="209"/>
      <c r="IWG273" s="209"/>
      <c r="IWH273" s="209"/>
      <c r="IWI273" s="209"/>
      <c r="IWJ273" s="208"/>
      <c r="IWK273" s="208"/>
      <c r="IWL273" s="208"/>
      <c r="IWM273" s="208"/>
      <c r="IWN273" s="209"/>
      <c r="IWO273" s="209"/>
      <c r="IWP273" s="209"/>
      <c r="IWQ273" s="209"/>
      <c r="IWR273" s="208"/>
      <c r="IWS273" s="208"/>
      <c r="IWT273" s="208"/>
      <c r="IWU273" s="208"/>
      <c r="IWV273" s="209"/>
      <c r="IWW273" s="209"/>
      <c r="IWX273" s="209"/>
      <c r="IWY273" s="209"/>
      <c r="IWZ273" s="208"/>
      <c r="IXA273" s="208"/>
      <c r="IXB273" s="208"/>
      <c r="IXC273" s="208"/>
      <c r="IXD273" s="209"/>
      <c r="IXE273" s="209"/>
      <c r="IXF273" s="209"/>
      <c r="IXG273" s="209"/>
      <c r="IXH273" s="208"/>
      <c r="IXI273" s="208"/>
      <c r="IXJ273" s="208"/>
      <c r="IXK273" s="208"/>
      <c r="IXL273" s="209"/>
      <c r="IXM273" s="209"/>
      <c r="IXN273" s="209"/>
      <c r="IXO273" s="209"/>
      <c r="IXP273" s="208"/>
      <c r="IXQ273" s="208"/>
      <c r="IXR273" s="208"/>
      <c r="IXS273" s="208"/>
      <c r="IXT273" s="209"/>
      <c r="IXU273" s="209"/>
      <c r="IXV273" s="209"/>
      <c r="IXW273" s="209"/>
      <c r="IXX273" s="208"/>
      <c r="IXY273" s="208"/>
      <c r="IXZ273" s="208"/>
      <c r="IYA273" s="208"/>
      <c r="IYB273" s="209"/>
      <c r="IYC273" s="209"/>
      <c r="IYD273" s="209"/>
      <c r="IYE273" s="209"/>
      <c r="IYF273" s="208"/>
      <c r="IYG273" s="208"/>
      <c r="IYH273" s="208"/>
      <c r="IYI273" s="208"/>
      <c r="IYJ273" s="209"/>
      <c r="IYK273" s="209"/>
      <c r="IYL273" s="209"/>
      <c r="IYM273" s="209"/>
      <c r="IYN273" s="208"/>
      <c r="IYO273" s="208"/>
      <c r="IYP273" s="208"/>
      <c r="IYQ273" s="208"/>
      <c r="IYR273" s="209"/>
      <c r="IYS273" s="209"/>
      <c r="IYT273" s="209"/>
      <c r="IYU273" s="209"/>
      <c r="IYV273" s="208"/>
      <c r="IYW273" s="208"/>
      <c r="IYX273" s="208"/>
      <c r="IYY273" s="208"/>
      <c r="IYZ273" s="209"/>
      <c r="IZA273" s="209"/>
      <c r="IZB273" s="209"/>
      <c r="IZC273" s="209"/>
      <c r="IZD273" s="208"/>
      <c r="IZE273" s="208"/>
      <c r="IZF273" s="208"/>
      <c r="IZG273" s="208"/>
      <c r="IZH273" s="209"/>
      <c r="IZI273" s="209"/>
      <c r="IZJ273" s="209"/>
      <c r="IZK273" s="209"/>
      <c r="IZL273" s="208"/>
      <c r="IZM273" s="208"/>
      <c r="IZN273" s="208"/>
      <c r="IZO273" s="208"/>
      <c r="IZP273" s="209"/>
      <c r="IZQ273" s="209"/>
      <c r="IZR273" s="209"/>
      <c r="IZS273" s="209"/>
      <c r="IZT273" s="208"/>
      <c r="IZU273" s="208"/>
      <c r="IZV273" s="208"/>
      <c r="IZW273" s="208"/>
      <c r="IZX273" s="209"/>
      <c r="IZY273" s="209"/>
      <c r="IZZ273" s="209"/>
      <c r="JAA273" s="209"/>
      <c r="JAB273" s="208"/>
      <c r="JAC273" s="208"/>
      <c r="JAD273" s="208"/>
      <c r="JAE273" s="208"/>
      <c r="JAF273" s="209"/>
      <c r="JAG273" s="209"/>
      <c r="JAH273" s="209"/>
      <c r="JAI273" s="209"/>
      <c r="JAJ273" s="208"/>
      <c r="JAK273" s="208"/>
      <c r="JAL273" s="208"/>
      <c r="JAM273" s="208"/>
      <c r="JAN273" s="209"/>
      <c r="JAO273" s="209"/>
      <c r="JAP273" s="209"/>
      <c r="JAQ273" s="209"/>
      <c r="JAR273" s="208"/>
      <c r="JAS273" s="208"/>
      <c r="JAT273" s="208"/>
      <c r="JAU273" s="208"/>
      <c r="JAV273" s="209"/>
      <c r="JAW273" s="209"/>
      <c r="JAX273" s="209"/>
      <c r="JAY273" s="209"/>
      <c r="JAZ273" s="208"/>
      <c r="JBA273" s="208"/>
      <c r="JBB273" s="208"/>
      <c r="JBC273" s="208"/>
      <c r="JBD273" s="209"/>
      <c r="JBE273" s="209"/>
      <c r="JBF273" s="209"/>
      <c r="JBG273" s="209"/>
      <c r="JBH273" s="208"/>
      <c r="JBI273" s="208"/>
      <c r="JBJ273" s="208"/>
      <c r="JBK273" s="208"/>
      <c r="JBL273" s="209"/>
      <c r="JBM273" s="209"/>
      <c r="JBN273" s="209"/>
      <c r="JBO273" s="209"/>
      <c r="JBP273" s="208"/>
      <c r="JBQ273" s="208"/>
      <c r="JBR273" s="208"/>
      <c r="JBS273" s="208"/>
      <c r="JBT273" s="209"/>
      <c r="JBU273" s="209"/>
      <c r="JBV273" s="209"/>
      <c r="JBW273" s="209"/>
      <c r="JBX273" s="208"/>
      <c r="JBY273" s="208"/>
      <c r="JBZ273" s="208"/>
      <c r="JCA273" s="208"/>
      <c r="JCB273" s="209"/>
      <c r="JCC273" s="209"/>
      <c r="JCD273" s="209"/>
      <c r="JCE273" s="209"/>
      <c r="JCF273" s="208"/>
      <c r="JCG273" s="208"/>
      <c r="JCH273" s="208"/>
      <c r="JCI273" s="208"/>
      <c r="JCJ273" s="209"/>
      <c r="JCK273" s="209"/>
      <c r="JCL273" s="209"/>
      <c r="JCM273" s="209"/>
      <c r="JCN273" s="208"/>
      <c r="JCO273" s="208"/>
      <c r="JCP273" s="208"/>
      <c r="JCQ273" s="208"/>
      <c r="JCR273" s="209"/>
      <c r="JCS273" s="209"/>
      <c r="JCT273" s="209"/>
      <c r="JCU273" s="209"/>
      <c r="JCV273" s="208"/>
      <c r="JCW273" s="208"/>
      <c r="JCX273" s="208"/>
      <c r="JCY273" s="208"/>
      <c r="JCZ273" s="209"/>
      <c r="JDA273" s="209"/>
      <c r="JDB273" s="209"/>
      <c r="JDC273" s="209"/>
      <c r="JDD273" s="208"/>
      <c r="JDE273" s="208"/>
      <c r="JDF273" s="208"/>
      <c r="JDG273" s="208"/>
      <c r="JDH273" s="209"/>
      <c r="JDI273" s="209"/>
      <c r="JDJ273" s="209"/>
      <c r="JDK273" s="209"/>
      <c r="JDL273" s="208"/>
      <c r="JDM273" s="208"/>
      <c r="JDN273" s="208"/>
      <c r="JDO273" s="208"/>
      <c r="JDP273" s="209"/>
      <c r="JDQ273" s="209"/>
      <c r="JDR273" s="209"/>
      <c r="JDS273" s="209"/>
      <c r="JDT273" s="208"/>
      <c r="JDU273" s="208"/>
      <c r="JDV273" s="208"/>
      <c r="JDW273" s="208"/>
      <c r="JDX273" s="209"/>
      <c r="JDY273" s="209"/>
      <c r="JDZ273" s="209"/>
      <c r="JEA273" s="209"/>
      <c r="JEB273" s="208"/>
      <c r="JEC273" s="208"/>
      <c r="JED273" s="208"/>
      <c r="JEE273" s="208"/>
      <c r="JEF273" s="209"/>
      <c r="JEG273" s="209"/>
      <c r="JEH273" s="209"/>
      <c r="JEI273" s="209"/>
      <c r="JEJ273" s="208"/>
      <c r="JEK273" s="208"/>
      <c r="JEL273" s="208"/>
      <c r="JEM273" s="208"/>
      <c r="JEN273" s="209"/>
      <c r="JEO273" s="209"/>
      <c r="JEP273" s="209"/>
      <c r="JEQ273" s="209"/>
      <c r="JER273" s="208"/>
      <c r="JES273" s="208"/>
      <c r="JET273" s="208"/>
      <c r="JEU273" s="208"/>
      <c r="JEV273" s="209"/>
      <c r="JEW273" s="209"/>
      <c r="JEX273" s="209"/>
      <c r="JEY273" s="209"/>
      <c r="JEZ273" s="208"/>
      <c r="JFA273" s="208"/>
      <c r="JFB273" s="208"/>
      <c r="JFC273" s="208"/>
      <c r="JFD273" s="209"/>
      <c r="JFE273" s="209"/>
      <c r="JFF273" s="209"/>
      <c r="JFG273" s="209"/>
      <c r="JFH273" s="208"/>
      <c r="JFI273" s="208"/>
      <c r="JFJ273" s="208"/>
      <c r="JFK273" s="208"/>
      <c r="JFL273" s="209"/>
      <c r="JFM273" s="209"/>
      <c r="JFN273" s="209"/>
      <c r="JFO273" s="209"/>
      <c r="JFP273" s="208"/>
      <c r="JFQ273" s="208"/>
      <c r="JFR273" s="208"/>
      <c r="JFS273" s="208"/>
      <c r="JFT273" s="209"/>
      <c r="JFU273" s="209"/>
      <c r="JFV273" s="209"/>
      <c r="JFW273" s="209"/>
      <c r="JFX273" s="208"/>
      <c r="JFY273" s="208"/>
      <c r="JFZ273" s="208"/>
      <c r="JGA273" s="208"/>
      <c r="JGB273" s="209"/>
      <c r="JGC273" s="209"/>
      <c r="JGD273" s="209"/>
      <c r="JGE273" s="209"/>
      <c r="JGF273" s="208"/>
      <c r="JGG273" s="208"/>
      <c r="JGH273" s="208"/>
      <c r="JGI273" s="208"/>
      <c r="JGJ273" s="209"/>
      <c r="JGK273" s="209"/>
      <c r="JGL273" s="209"/>
      <c r="JGM273" s="209"/>
      <c r="JGN273" s="208"/>
      <c r="JGO273" s="208"/>
      <c r="JGP273" s="208"/>
      <c r="JGQ273" s="208"/>
      <c r="JGR273" s="209"/>
      <c r="JGS273" s="209"/>
      <c r="JGT273" s="209"/>
      <c r="JGU273" s="209"/>
      <c r="JGV273" s="208"/>
      <c r="JGW273" s="208"/>
      <c r="JGX273" s="208"/>
      <c r="JGY273" s="208"/>
      <c r="JGZ273" s="209"/>
      <c r="JHA273" s="209"/>
      <c r="JHB273" s="209"/>
      <c r="JHC273" s="209"/>
      <c r="JHD273" s="208"/>
      <c r="JHE273" s="208"/>
      <c r="JHF273" s="208"/>
      <c r="JHG273" s="208"/>
      <c r="JHH273" s="209"/>
      <c r="JHI273" s="209"/>
      <c r="JHJ273" s="209"/>
      <c r="JHK273" s="209"/>
      <c r="JHL273" s="208"/>
      <c r="JHM273" s="208"/>
      <c r="JHN273" s="208"/>
      <c r="JHO273" s="208"/>
      <c r="JHP273" s="209"/>
      <c r="JHQ273" s="209"/>
      <c r="JHR273" s="209"/>
      <c r="JHS273" s="209"/>
      <c r="JHT273" s="208"/>
      <c r="JHU273" s="208"/>
      <c r="JHV273" s="208"/>
      <c r="JHW273" s="208"/>
      <c r="JHX273" s="209"/>
      <c r="JHY273" s="209"/>
      <c r="JHZ273" s="209"/>
      <c r="JIA273" s="209"/>
      <c r="JIB273" s="208"/>
      <c r="JIC273" s="208"/>
      <c r="JID273" s="208"/>
      <c r="JIE273" s="208"/>
      <c r="JIF273" s="209"/>
      <c r="JIG273" s="209"/>
      <c r="JIH273" s="209"/>
      <c r="JII273" s="209"/>
      <c r="JIJ273" s="208"/>
      <c r="JIK273" s="208"/>
      <c r="JIL273" s="208"/>
      <c r="JIM273" s="208"/>
      <c r="JIN273" s="209"/>
      <c r="JIO273" s="209"/>
      <c r="JIP273" s="209"/>
      <c r="JIQ273" s="209"/>
      <c r="JIR273" s="208"/>
      <c r="JIS273" s="208"/>
      <c r="JIT273" s="208"/>
      <c r="JIU273" s="208"/>
      <c r="JIV273" s="209"/>
      <c r="JIW273" s="209"/>
      <c r="JIX273" s="209"/>
      <c r="JIY273" s="209"/>
      <c r="JIZ273" s="208"/>
      <c r="JJA273" s="208"/>
      <c r="JJB273" s="208"/>
      <c r="JJC273" s="208"/>
      <c r="JJD273" s="209"/>
      <c r="JJE273" s="209"/>
      <c r="JJF273" s="209"/>
      <c r="JJG273" s="209"/>
      <c r="JJH273" s="208"/>
      <c r="JJI273" s="208"/>
      <c r="JJJ273" s="208"/>
      <c r="JJK273" s="208"/>
      <c r="JJL273" s="209"/>
      <c r="JJM273" s="209"/>
      <c r="JJN273" s="209"/>
      <c r="JJO273" s="209"/>
      <c r="JJP273" s="208"/>
      <c r="JJQ273" s="208"/>
      <c r="JJR273" s="208"/>
      <c r="JJS273" s="208"/>
      <c r="JJT273" s="209"/>
      <c r="JJU273" s="209"/>
      <c r="JJV273" s="209"/>
      <c r="JJW273" s="209"/>
      <c r="JJX273" s="208"/>
      <c r="JJY273" s="208"/>
      <c r="JJZ273" s="208"/>
      <c r="JKA273" s="208"/>
      <c r="JKB273" s="209"/>
      <c r="JKC273" s="209"/>
      <c r="JKD273" s="209"/>
      <c r="JKE273" s="209"/>
      <c r="JKF273" s="208"/>
      <c r="JKG273" s="208"/>
      <c r="JKH273" s="208"/>
      <c r="JKI273" s="208"/>
      <c r="JKJ273" s="209"/>
      <c r="JKK273" s="209"/>
      <c r="JKL273" s="209"/>
      <c r="JKM273" s="209"/>
      <c r="JKN273" s="208"/>
      <c r="JKO273" s="208"/>
      <c r="JKP273" s="208"/>
      <c r="JKQ273" s="208"/>
      <c r="JKR273" s="209"/>
      <c r="JKS273" s="209"/>
      <c r="JKT273" s="209"/>
      <c r="JKU273" s="209"/>
      <c r="JKV273" s="208"/>
      <c r="JKW273" s="208"/>
      <c r="JKX273" s="208"/>
      <c r="JKY273" s="208"/>
      <c r="JKZ273" s="209"/>
      <c r="JLA273" s="209"/>
      <c r="JLB273" s="209"/>
      <c r="JLC273" s="209"/>
      <c r="JLD273" s="208"/>
      <c r="JLE273" s="208"/>
      <c r="JLF273" s="208"/>
      <c r="JLG273" s="208"/>
      <c r="JLH273" s="209"/>
      <c r="JLI273" s="209"/>
      <c r="JLJ273" s="209"/>
      <c r="JLK273" s="209"/>
      <c r="JLL273" s="208"/>
      <c r="JLM273" s="208"/>
      <c r="JLN273" s="208"/>
      <c r="JLO273" s="208"/>
      <c r="JLP273" s="209"/>
      <c r="JLQ273" s="209"/>
      <c r="JLR273" s="209"/>
      <c r="JLS273" s="209"/>
      <c r="JLT273" s="208"/>
      <c r="JLU273" s="208"/>
      <c r="JLV273" s="208"/>
      <c r="JLW273" s="208"/>
      <c r="JLX273" s="209"/>
      <c r="JLY273" s="209"/>
      <c r="JLZ273" s="209"/>
      <c r="JMA273" s="209"/>
      <c r="JMB273" s="208"/>
      <c r="JMC273" s="208"/>
      <c r="JMD273" s="208"/>
      <c r="JME273" s="208"/>
      <c r="JMF273" s="209"/>
      <c r="JMG273" s="209"/>
      <c r="JMH273" s="209"/>
      <c r="JMI273" s="209"/>
      <c r="JMJ273" s="208"/>
      <c r="JMK273" s="208"/>
      <c r="JML273" s="208"/>
      <c r="JMM273" s="208"/>
      <c r="JMN273" s="209"/>
      <c r="JMO273" s="209"/>
      <c r="JMP273" s="209"/>
      <c r="JMQ273" s="209"/>
      <c r="JMR273" s="208"/>
      <c r="JMS273" s="208"/>
      <c r="JMT273" s="208"/>
      <c r="JMU273" s="208"/>
      <c r="JMV273" s="209"/>
      <c r="JMW273" s="209"/>
      <c r="JMX273" s="209"/>
      <c r="JMY273" s="209"/>
      <c r="JMZ273" s="208"/>
      <c r="JNA273" s="208"/>
      <c r="JNB273" s="208"/>
      <c r="JNC273" s="208"/>
      <c r="JND273" s="209"/>
      <c r="JNE273" s="209"/>
      <c r="JNF273" s="209"/>
      <c r="JNG273" s="209"/>
      <c r="JNH273" s="208"/>
      <c r="JNI273" s="208"/>
      <c r="JNJ273" s="208"/>
      <c r="JNK273" s="208"/>
      <c r="JNL273" s="209"/>
      <c r="JNM273" s="209"/>
      <c r="JNN273" s="209"/>
      <c r="JNO273" s="209"/>
      <c r="JNP273" s="208"/>
      <c r="JNQ273" s="208"/>
      <c r="JNR273" s="208"/>
      <c r="JNS273" s="208"/>
      <c r="JNT273" s="209"/>
      <c r="JNU273" s="209"/>
      <c r="JNV273" s="209"/>
      <c r="JNW273" s="209"/>
      <c r="JNX273" s="208"/>
      <c r="JNY273" s="208"/>
      <c r="JNZ273" s="208"/>
      <c r="JOA273" s="208"/>
      <c r="JOB273" s="209"/>
      <c r="JOC273" s="209"/>
      <c r="JOD273" s="209"/>
      <c r="JOE273" s="209"/>
      <c r="JOF273" s="208"/>
      <c r="JOG273" s="208"/>
      <c r="JOH273" s="208"/>
      <c r="JOI273" s="208"/>
      <c r="JOJ273" s="209"/>
      <c r="JOK273" s="209"/>
      <c r="JOL273" s="209"/>
      <c r="JOM273" s="209"/>
      <c r="JON273" s="208"/>
      <c r="JOO273" s="208"/>
      <c r="JOP273" s="208"/>
      <c r="JOQ273" s="208"/>
      <c r="JOR273" s="209"/>
      <c r="JOS273" s="209"/>
      <c r="JOT273" s="209"/>
      <c r="JOU273" s="209"/>
      <c r="JOV273" s="208"/>
      <c r="JOW273" s="208"/>
      <c r="JOX273" s="208"/>
      <c r="JOY273" s="208"/>
      <c r="JOZ273" s="209"/>
      <c r="JPA273" s="209"/>
      <c r="JPB273" s="209"/>
      <c r="JPC273" s="209"/>
      <c r="JPD273" s="208"/>
      <c r="JPE273" s="208"/>
      <c r="JPF273" s="208"/>
      <c r="JPG273" s="208"/>
      <c r="JPH273" s="209"/>
      <c r="JPI273" s="209"/>
      <c r="JPJ273" s="209"/>
      <c r="JPK273" s="209"/>
      <c r="JPL273" s="208"/>
      <c r="JPM273" s="208"/>
      <c r="JPN273" s="208"/>
      <c r="JPO273" s="208"/>
      <c r="JPP273" s="209"/>
      <c r="JPQ273" s="209"/>
      <c r="JPR273" s="209"/>
      <c r="JPS273" s="209"/>
      <c r="JPT273" s="208"/>
      <c r="JPU273" s="208"/>
      <c r="JPV273" s="208"/>
      <c r="JPW273" s="208"/>
      <c r="JPX273" s="209"/>
      <c r="JPY273" s="209"/>
      <c r="JPZ273" s="209"/>
      <c r="JQA273" s="209"/>
      <c r="JQB273" s="208"/>
      <c r="JQC273" s="208"/>
      <c r="JQD273" s="208"/>
      <c r="JQE273" s="208"/>
      <c r="JQF273" s="209"/>
      <c r="JQG273" s="209"/>
      <c r="JQH273" s="209"/>
      <c r="JQI273" s="209"/>
      <c r="JQJ273" s="208"/>
      <c r="JQK273" s="208"/>
      <c r="JQL273" s="208"/>
      <c r="JQM273" s="208"/>
      <c r="JQN273" s="209"/>
      <c r="JQO273" s="209"/>
      <c r="JQP273" s="209"/>
      <c r="JQQ273" s="209"/>
      <c r="JQR273" s="208"/>
      <c r="JQS273" s="208"/>
      <c r="JQT273" s="208"/>
      <c r="JQU273" s="208"/>
      <c r="JQV273" s="209"/>
      <c r="JQW273" s="209"/>
      <c r="JQX273" s="209"/>
      <c r="JQY273" s="209"/>
      <c r="JQZ273" s="208"/>
      <c r="JRA273" s="208"/>
      <c r="JRB273" s="208"/>
      <c r="JRC273" s="208"/>
      <c r="JRD273" s="209"/>
      <c r="JRE273" s="209"/>
      <c r="JRF273" s="209"/>
      <c r="JRG273" s="209"/>
      <c r="JRH273" s="208"/>
      <c r="JRI273" s="208"/>
      <c r="JRJ273" s="208"/>
      <c r="JRK273" s="208"/>
      <c r="JRL273" s="209"/>
      <c r="JRM273" s="209"/>
      <c r="JRN273" s="209"/>
      <c r="JRO273" s="209"/>
      <c r="JRP273" s="208"/>
      <c r="JRQ273" s="208"/>
      <c r="JRR273" s="208"/>
      <c r="JRS273" s="208"/>
      <c r="JRT273" s="209"/>
      <c r="JRU273" s="209"/>
      <c r="JRV273" s="209"/>
      <c r="JRW273" s="209"/>
      <c r="JRX273" s="208"/>
      <c r="JRY273" s="208"/>
      <c r="JRZ273" s="208"/>
      <c r="JSA273" s="208"/>
      <c r="JSB273" s="209"/>
      <c r="JSC273" s="209"/>
      <c r="JSD273" s="209"/>
      <c r="JSE273" s="209"/>
      <c r="JSF273" s="208"/>
      <c r="JSG273" s="208"/>
      <c r="JSH273" s="208"/>
      <c r="JSI273" s="208"/>
      <c r="JSJ273" s="209"/>
      <c r="JSK273" s="209"/>
      <c r="JSL273" s="209"/>
      <c r="JSM273" s="209"/>
      <c r="JSN273" s="208"/>
      <c r="JSO273" s="208"/>
      <c r="JSP273" s="208"/>
      <c r="JSQ273" s="208"/>
      <c r="JSR273" s="209"/>
      <c r="JSS273" s="209"/>
      <c r="JST273" s="209"/>
      <c r="JSU273" s="209"/>
      <c r="JSV273" s="208"/>
      <c r="JSW273" s="208"/>
      <c r="JSX273" s="208"/>
      <c r="JSY273" s="208"/>
      <c r="JSZ273" s="209"/>
      <c r="JTA273" s="209"/>
      <c r="JTB273" s="209"/>
      <c r="JTC273" s="209"/>
      <c r="JTD273" s="208"/>
      <c r="JTE273" s="208"/>
      <c r="JTF273" s="208"/>
      <c r="JTG273" s="208"/>
      <c r="JTH273" s="209"/>
      <c r="JTI273" s="209"/>
      <c r="JTJ273" s="209"/>
      <c r="JTK273" s="209"/>
      <c r="JTL273" s="208"/>
      <c r="JTM273" s="208"/>
      <c r="JTN273" s="208"/>
      <c r="JTO273" s="208"/>
      <c r="JTP273" s="209"/>
      <c r="JTQ273" s="209"/>
      <c r="JTR273" s="209"/>
      <c r="JTS273" s="209"/>
      <c r="JTT273" s="208"/>
      <c r="JTU273" s="208"/>
      <c r="JTV273" s="208"/>
      <c r="JTW273" s="208"/>
      <c r="JTX273" s="209"/>
      <c r="JTY273" s="209"/>
      <c r="JTZ273" s="209"/>
      <c r="JUA273" s="209"/>
      <c r="JUB273" s="208"/>
      <c r="JUC273" s="208"/>
      <c r="JUD273" s="208"/>
      <c r="JUE273" s="208"/>
      <c r="JUF273" s="209"/>
      <c r="JUG273" s="209"/>
      <c r="JUH273" s="209"/>
      <c r="JUI273" s="209"/>
      <c r="JUJ273" s="208"/>
      <c r="JUK273" s="208"/>
      <c r="JUL273" s="208"/>
      <c r="JUM273" s="208"/>
      <c r="JUN273" s="209"/>
      <c r="JUO273" s="209"/>
      <c r="JUP273" s="209"/>
      <c r="JUQ273" s="209"/>
      <c r="JUR273" s="208"/>
      <c r="JUS273" s="208"/>
      <c r="JUT273" s="208"/>
      <c r="JUU273" s="208"/>
      <c r="JUV273" s="209"/>
      <c r="JUW273" s="209"/>
      <c r="JUX273" s="209"/>
      <c r="JUY273" s="209"/>
      <c r="JUZ273" s="208"/>
      <c r="JVA273" s="208"/>
      <c r="JVB273" s="208"/>
      <c r="JVC273" s="208"/>
      <c r="JVD273" s="209"/>
      <c r="JVE273" s="209"/>
      <c r="JVF273" s="209"/>
      <c r="JVG273" s="209"/>
      <c r="JVH273" s="208"/>
      <c r="JVI273" s="208"/>
      <c r="JVJ273" s="208"/>
      <c r="JVK273" s="208"/>
      <c r="JVL273" s="209"/>
      <c r="JVM273" s="209"/>
      <c r="JVN273" s="209"/>
      <c r="JVO273" s="209"/>
      <c r="JVP273" s="208"/>
      <c r="JVQ273" s="208"/>
      <c r="JVR273" s="208"/>
      <c r="JVS273" s="208"/>
      <c r="JVT273" s="209"/>
      <c r="JVU273" s="209"/>
      <c r="JVV273" s="209"/>
      <c r="JVW273" s="209"/>
      <c r="JVX273" s="208"/>
      <c r="JVY273" s="208"/>
      <c r="JVZ273" s="208"/>
      <c r="JWA273" s="208"/>
      <c r="JWB273" s="209"/>
      <c r="JWC273" s="209"/>
      <c r="JWD273" s="209"/>
      <c r="JWE273" s="209"/>
      <c r="JWF273" s="208"/>
      <c r="JWG273" s="208"/>
      <c r="JWH273" s="208"/>
      <c r="JWI273" s="208"/>
      <c r="JWJ273" s="209"/>
      <c r="JWK273" s="209"/>
      <c r="JWL273" s="209"/>
      <c r="JWM273" s="209"/>
      <c r="JWN273" s="208"/>
      <c r="JWO273" s="208"/>
      <c r="JWP273" s="208"/>
      <c r="JWQ273" s="208"/>
      <c r="JWR273" s="209"/>
      <c r="JWS273" s="209"/>
      <c r="JWT273" s="209"/>
      <c r="JWU273" s="209"/>
      <c r="JWV273" s="208"/>
      <c r="JWW273" s="208"/>
      <c r="JWX273" s="208"/>
      <c r="JWY273" s="208"/>
      <c r="JWZ273" s="209"/>
      <c r="JXA273" s="209"/>
      <c r="JXB273" s="209"/>
      <c r="JXC273" s="209"/>
      <c r="JXD273" s="208"/>
      <c r="JXE273" s="208"/>
      <c r="JXF273" s="208"/>
      <c r="JXG273" s="208"/>
      <c r="JXH273" s="209"/>
      <c r="JXI273" s="209"/>
      <c r="JXJ273" s="209"/>
      <c r="JXK273" s="209"/>
      <c r="JXL273" s="208"/>
      <c r="JXM273" s="208"/>
      <c r="JXN273" s="208"/>
      <c r="JXO273" s="208"/>
      <c r="JXP273" s="209"/>
      <c r="JXQ273" s="209"/>
      <c r="JXR273" s="209"/>
      <c r="JXS273" s="209"/>
      <c r="JXT273" s="208"/>
      <c r="JXU273" s="208"/>
      <c r="JXV273" s="208"/>
      <c r="JXW273" s="208"/>
      <c r="JXX273" s="209"/>
      <c r="JXY273" s="209"/>
      <c r="JXZ273" s="209"/>
      <c r="JYA273" s="209"/>
      <c r="JYB273" s="208"/>
      <c r="JYC273" s="208"/>
      <c r="JYD273" s="208"/>
      <c r="JYE273" s="208"/>
      <c r="JYF273" s="209"/>
      <c r="JYG273" s="209"/>
      <c r="JYH273" s="209"/>
      <c r="JYI273" s="209"/>
      <c r="JYJ273" s="208"/>
      <c r="JYK273" s="208"/>
      <c r="JYL273" s="208"/>
      <c r="JYM273" s="208"/>
      <c r="JYN273" s="209"/>
      <c r="JYO273" s="209"/>
      <c r="JYP273" s="209"/>
      <c r="JYQ273" s="209"/>
      <c r="JYR273" s="208"/>
      <c r="JYS273" s="208"/>
      <c r="JYT273" s="208"/>
      <c r="JYU273" s="208"/>
      <c r="JYV273" s="209"/>
      <c r="JYW273" s="209"/>
      <c r="JYX273" s="209"/>
      <c r="JYY273" s="209"/>
      <c r="JYZ273" s="208"/>
      <c r="JZA273" s="208"/>
      <c r="JZB273" s="208"/>
      <c r="JZC273" s="208"/>
      <c r="JZD273" s="209"/>
      <c r="JZE273" s="209"/>
      <c r="JZF273" s="209"/>
      <c r="JZG273" s="209"/>
      <c r="JZH273" s="208"/>
      <c r="JZI273" s="208"/>
      <c r="JZJ273" s="208"/>
      <c r="JZK273" s="208"/>
      <c r="JZL273" s="209"/>
      <c r="JZM273" s="209"/>
      <c r="JZN273" s="209"/>
      <c r="JZO273" s="209"/>
      <c r="JZP273" s="208"/>
      <c r="JZQ273" s="208"/>
      <c r="JZR273" s="208"/>
      <c r="JZS273" s="208"/>
      <c r="JZT273" s="209"/>
      <c r="JZU273" s="209"/>
      <c r="JZV273" s="209"/>
      <c r="JZW273" s="209"/>
      <c r="JZX273" s="208"/>
      <c r="JZY273" s="208"/>
      <c r="JZZ273" s="208"/>
      <c r="KAA273" s="208"/>
      <c r="KAB273" s="209"/>
      <c r="KAC273" s="209"/>
      <c r="KAD273" s="209"/>
      <c r="KAE273" s="209"/>
      <c r="KAF273" s="208"/>
      <c r="KAG273" s="208"/>
      <c r="KAH273" s="208"/>
      <c r="KAI273" s="208"/>
      <c r="KAJ273" s="209"/>
      <c r="KAK273" s="209"/>
      <c r="KAL273" s="209"/>
      <c r="KAM273" s="209"/>
      <c r="KAN273" s="208"/>
      <c r="KAO273" s="208"/>
      <c r="KAP273" s="208"/>
      <c r="KAQ273" s="208"/>
      <c r="KAR273" s="209"/>
      <c r="KAS273" s="209"/>
      <c r="KAT273" s="209"/>
      <c r="KAU273" s="209"/>
      <c r="KAV273" s="208"/>
      <c r="KAW273" s="208"/>
      <c r="KAX273" s="208"/>
      <c r="KAY273" s="208"/>
      <c r="KAZ273" s="209"/>
      <c r="KBA273" s="209"/>
      <c r="KBB273" s="209"/>
      <c r="KBC273" s="209"/>
      <c r="KBD273" s="208"/>
      <c r="KBE273" s="208"/>
      <c r="KBF273" s="208"/>
      <c r="KBG273" s="208"/>
      <c r="KBH273" s="209"/>
      <c r="KBI273" s="209"/>
      <c r="KBJ273" s="209"/>
      <c r="KBK273" s="209"/>
      <c r="KBL273" s="208"/>
      <c r="KBM273" s="208"/>
      <c r="KBN273" s="208"/>
      <c r="KBO273" s="208"/>
      <c r="KBP273" s="209"/>
      <c r="KBQ273" s="209"/>
      <c r="KBR273" s="209"/>
      <c r="KBS273" s="209"/>
      <c r="KBT273" s="208"/>
      <c r="KBU273" s="208"/>
      <c r="KBV273" s="208"/>
      <c r="KBW273" s="208"/>
      <c r="KBX273" s="209"/>
      <c r="KBY273" s="209"/>
      <c r="KBZ273" s="209"/>
      <c r="KCA273" s="209"/>
      <c r="KCB273" s="208"/>
      <c r="KCC273" s="208"/>
      <c r="KCD273" s="208"/>
      <c r="KCE273" s="208"/>
      <c r="KCF273" s="209"/>
      <c r="KCG273" s="209"/>
      <c r="KCH273" s="209"/>
      <c r="KCI273" s="209"/>
      <c r="KCJ273" s="208"/>
      <c r="KCK273" s="208"/>
      <c r="KCL273" s="208"/>
      <c r="KCM273" s="208"/>
      <c r="KCN273" s="209"/>
      <c r="KCO273" s="209"/>
      <c r="KCP273" s="209"/>
      <c r="KCQ273" s="209"/>
      <c r="KCR273" s="208"/>
      <c r="KCS273" s="208"/>
      <c r="KCT273" s="208"/>
      <c r="KCU273" s="208"/>
      <c r="KCV273" s="209"/>
      <c r="KCW273" s="209"/>
      <c r="KCX273" s="209"/>
      <c r="KCY273" s="209"/>
      <c r="KCZ273" s="208"/>
      <c r="KDA273" s="208"/>
      <c r="KDB273" s="208"/>
      <c r="KDC273" s="208"/>
      <c r="KDD273" s="209"/>
      <c r="KDE273" s="209"/>
      <c r="KDF273" s="209"/>
      <c r="KDG273" s="209"/>
      <c r="KDH273" s="208"/>
      <c r="KDI273" s="208"/>
      <c r="KDJ273" s="208"/>
      <c r="KDK273" s="208"/>
      <c r="KDL273" s="209"/>
      <c r="KDM273" s="209"/>
      <c r="KDN273" s="209"/>
      <c r="KDO273" s="209"/>
      <c r="KDP273" s="208"/>
      <c r="KDQ273" s="208"/>
      <c r="KDR273" s="208"/>
      <c r="KDS273" s="208"/>
      <c r="KDT273" s="209"/>
      <c r="KDU273" s="209"/>
      <c r="KDV273" s="209"/>
      <c r="KDW273" s="209"/>
      <c r="KDX273" s="208"/>
      <c r="KDY273" s="208"/>
      <c r="KDZ273" s="208"/>
      <c r="KEA273" s="208"/>
      <c r="KEB273" s="209"/>
      <c r="KEC273" s="209"/>
      <c r="KED273" s="209"/>
      <c r="KEE273" s="209"/>
      <c r="KEF273" s="208"/>
      <c r="KEG273" s="208"/>
      <c r="KEH273" s="208"/>
      <c r="KEI273" s="208"/>
      <c r="KEJ273" s="209"/>
      <c r="KEK273" s="209"/>
      <c r="KEL273" s="209"/>
      <c r="KEM273" s="209"/>
      <c r="KEN273" s="208"/>
      <c r="KEO273" s="208"/>
      <c r="KEP273" s="208"/>
      <c r="KEQ273" s="208"/>
      <c r="KER273" s="209"/>
      <c r="KES273" s="209"/>
      <c r="KET273" s="209"/>
      <c r="KEU273" s="209"/>
      <c r="KEV273" s="208"/>
      <c r="KEW273" s="208"/>
      <c r="KEX273" s="208"/>
      <c r="KEY273" s="208"/>
      <c r="KEZ273" s="209"/>
      <c r="KFA273" s="209"/>
      <c r="KFB273" s="209"/>
      <c r="KFC273" s="209"/>
      <c r="KFD273" s="208"/>
      <c r="KFE273" s="208"/>
      <c r="KFF273" s="208"/>
      <c r="KFG273" s="208"/>
      <c r="KFH273" s="209"/>
      <c r="KFI273" s="209"/>
      <c r="KFJ273" s="209"/>
      <c r="KFK273" s="209"/>
      <c r="KFL273" s="208"/>
      <c r="KFM273" s="208"/>
      <c r="KFN273" s="208"/>
      <c r="KFO273" s="208"/>
      <c r="KFP273" s="209"/>
      <c r="KFQ273" s="209"/>
      <c r="KFR273" s="209"/>
      <c r="KFS273" s="209"/>
      <c r="KFT273" s="208"/>
      <c r="KFU273" s="208"/>
      <c r="KFV273" s="208"/>
      <c r="KFW273" s="208"/>
      <c r="KFX273" s="209"/>
      <c r="KFY273" s="209"/>
      <c r="KFZ273" s="209"/>
      <c r="KGA273" s="209"/>
      <c r="KGB273" s="208"/>
      <c r="KGC273" s="208"/>
      <c r="KGD273" s="208"/>
      <c r="KGE273" s="208"/>
      <c r="KGF273" s="209"/>
      <c r="KGG273" s="209"/>
      <c r="KGH273" s="209"/>
      <c r="KGI273" s="209"/>
      <c r="KGJ273" s="208"/>
      <c r="KGK273" s="208"/>
      <c r="KGL273" s="208"/>
      <c r="KGM273" s="208"/>
      <c r="KGN273" s="209"/>
      <c r="KGO273" s="209"/>
      <c r="KGP273" s="209"/>
      <c r="KGQ273" s="209"/>
      <c r="KGR273" s="208"/>
      <c r="KGS273" s="208"/>
      <c r="KGT273" s="208"/>
      <c r="KGU273" s="208"/>
      <c r="KGV273" s="209"/>
      <c r="KGW273" s="209"/>
      <c r="KGX273" s="209"/>
      <c r="KGY273" s="209"/>
      <c r="KGZ273" s="208"/>
      <c r="KHA273" s="208"/>
      <c r="KHB273" s="208"/>
      <c r="KHC273" s="208"/>
      <c r="KHD273" s="209"/>
      <c r="KHE273" s="209"/>
      <c r="KHF273" s="209"/>
      <c r="KHG273" s="209"/>
      <c r="KHH273" s="208"/>
      <c r="KHI273" s="208"/>
      <c r="KHJ273" s="208"/>
      <c r="KHK273" s="208"/>
      <c r="KHL273" s="209"/>
      <c r="KHM273" s="209"/>
      <c r="KHN273" s="209"/>
      <c r="KHO273" s="209"/>
      <c r="KHP273" s="208"/>
      <c r="KHQ273" s="208"/>
      <c r="KHR273" s="208"/>
      <c r="KHS273" s="208"/>
      <c r="KHT273" s="209"/>
      <c r="KHU273" s="209"/>
      <c r="KHV273" s="209"/>
      <c r="KHW273" s="209"/>
      <c r="KHX273" s="208"/>
      <c r="KHY273" s="208"/>
      <c r="KHZ273" s="208"/>
      <c r="KIA273" s="208"/>
      <c r="KIB273" s="209"/>
      <c r="KIC273" s="209"/>
      <c r="KID273" s="209"/>
      <c r="KIE273" s="209"/>
      <c r="KIF273" s="208"/>
      <c r="KIG273" s="208"/>
      <c r="KIH273" s="208"/>
      <c r="KII273" s="208"/>
      <c r="KIJ273" s="209"/>
      <c r="KIK273" s="209"/>
      <c r="KIL273" s="209"/>
      <c r="KIM273" s="209"/>
      <c r="KIN273" s="208"/>
      <c r="KIO273" s="208"/>
      <c r="KIP273" s="208"/>
      <c r="KIQ273" s="208"/>
      <c r="KIR273" s="209"/>
      <c r="KIS273" s="209"/>
      <c r="KIT273" s="209"/>
      <c r="KIU273" s="209"/>
      <c r="KIV273" s="208"/>
      <c r="KIW273" s="208"/>
      <c r="KIX273" s="208"/>
      <c r="KIY273" s="208"/>
      <c r="KIZ273" s="209"/>
      <c r="KJA273" s="209"/>
      <c r="KJB273" s="209"/>
      <c r="KJC273" s="209"/>
      <c r="KJD273" s="208"/>
      <c r="KJE273" s="208"/>
      <c r="KJF273" s="208"/>
      <c r="KJG273" s="208"/>
      <c r="KJH273" s="209"/>
      <c r="KJI273" s="209"/>
      <c r="KJJ273" s="209"/>
      <c r="KJK273" s="209"/>
      <c r="KJL273" s="208"/>
      <c r="KJM273" s="208"/>
      <c r="KJN273" s="208"/>
      <c r="KJO273" s="208"/>
      <c r="KJP273" s="209"/>
      <c r="KJQ273" s="209"/>
      <c r="KJR273" s="209"/>
      <c r="KJS273" s="209"/>
      <c r="KJT273" s="208"/>
      <c r="KJU273" s="208"/>
      <c r="KJV273" s="208"/>
      <c r="KJW273" s="208"/>
      <c r="KJX273" s="209"/>
      <c r="KJY273" s="209"/>
      <c r="KJZ273" s="209"/>
      <c r="KKA273" s="209"/>
      <c r="KKB273" s="208"/>
      <c r="KKC273" s="208"/>
      <c r="KKD273" s="208"/>
      <c r="KKE273" s="208"/>
      <c r="KKF273" s="209"/>
      <c r="KKG273" s="209"/>
      <c r="KKH273" s="209"/>
      <c r="KKI273" s="209"/>
      <c r="KKJ273" s="208"/>
      <c r="KKK273" s="208"/>
      <c r="KKL273" s="208"/>
      <c r="KKM273" s="208"/>
      <c r="KKN273" s="209"/>
      <c r="KKO273" s="209"/>
      <c r="KKP273" s="209"/>
      <c r="KKQ273" s="209"/>
      <c r="KKR273" s="208"/>
      <c r="KKS273" s="208"/>
      <c r="KKT273" s="208"/>
      <c r="KKU273" s="208"/>
      <c r="KKV273" s="209"/>
      <c r="KKW273" s="209"/>
      <c r="KKX273" s="209"/>
      <c r="KKY273" s="209"/>
      <c r="KKZ273" s="208"/>
      <c r="KLA273" s="208"/>
      <c r="KLB273" s="208"/>
      <c r="KLC273" s="208"/>
      <c r="KLD273" s="209"/>
      <c r="KLE273" s="209"/>
      <c r="KLF273" s="209"/>
      <c r="KLG273" s="209"/>
      <c r="KLH273" s="208"/>
      <c r="KLI273" s="208"/>
      <c r="KLJ273" s="208"/>
      <c r="KLK273" s="208"/>
      <c r="KLL273" s="209"/>
      <c r="KLM273" s="209"/>
      <c r="KLN273" s="209"/>
      <c r="KLO273" s="209"/>
      <c r="KLP273" s="208"/>
      <c r="KLQ273" s="208"/>
      <c r="KLR273" s="208"/>
      <c r="KLS273" s="208"/>
      <c r="KLT273" s="209"/>
      <c r="KLU273" s="209"/>
      <c r="KLV273" s="209"/>
      <c r="KLW273" s="209"/>
      <c r="KLX273" s="208"/>
      <c r="KLY273" s="208"/>
      <c r="KLZ273" s="208"/>
      <c r="KMA273" s="208"/>
      <c r="KMB273" s="209"/>
      <c r="KMC273" s="209"/>
      <c r="KMD273" s="209"/>
      <c r="KME273" s="209"/>
      <c r="KMF273" s="208"/>
      <c r="KMG273" s="208"/>
      <c r="KMH273" s="208"/>
      <c r="KMI273" s="208"/>
      <c r="KMJ273" s="209"/>
      <c r="KMK273" s="209"/>
      <c r="KML273" s="209"/>
      <c r="KMM273" s="209"/>
      <c r="KMN273" s="208"/>
      <c r="KMO273" s="208"/>
      <c r="KMP273" s="208"/>
      <c r="KMQ273" s="208"/>
      <c r="KMR273" s="209"/>
      <c r="KMS273" s="209"/>
      <c r="KMT273" s="209"/>
      <c r="KMU273" s="209"/>
      <c r="KMV273" s="208"/>
      <c r="KMW273" s="208"/>
      <c r="KMX273" s="208"/>
      <c r="KMY273" s="208"/>
      <c r="KMZ273" s="209"/>
      <c r="KNA273" s="209"/>
      <c r="KNB273" s="209"/>
      <c r="KNC273" s="209"/>
      <c r="KND273" s="208"/>
      <c r="KNE273" s="208"/>
      <c r="KNF273" s="208"/>
      <c r="KNG273" s="208"/>
      <c r="KNH273" s="209"/>
      <c r="KNI273" s="209"/>
      <c r="KNJ273" s="209"/>
      <c r="KNK273" s="209"/>
      <c r="KNL273" s="208"/>
      <c r="KNM273" s="208"/>
      <c r="KNN273" s="208"/>
      <c r="KNO273" s="208"/>
      <c r="KNP273" s="209"/>
      <c r="KNQ273" s="209"/>
      <c r="KNR273" s="209"/>
      <c r="KNS273" s="209"/>
      <c r="KNT273" s="208"/>
      <c r="KNU273" s="208"/>
      <c r="KNV273" s="208"/>
      <c r="KNW273" s="208"/>
      <c r="KNX273" s="209"/>
      <c r="KNY273" s="209"/>
      <c r="KNZ273" s="209"/>
      <c r="KOA273" s="209"/>
      <c r="KOB273" s="208"/>
      <c r="KOC273" s="208"/>
      <c r="KOD273" s="208"/>
      <c r="KOE273" s="208"/>
      <c r="KOF273" s="209"/>
      <c r="KOG273" s="209"/>
      <c r="KOH273" s="209"/>
      <c r="KOI273" s="209"/>
      <c r="KOJ273" s="208"/>
      <c r="KOK273" s="208"/>
      <c r="KOL273" s="208"/>
      <c r="KOM273" s="208"/>
      <c r="KON273" s="209"/>
      <c r="KOO273" s="209"/>
      <c r="KOP273" s="209"/>
      <c r="KOQ273" s="209"/>
      <c r="KOR273" s="208"/>
      <c r="KOS273" s="208"/>
      <c r="KOT273" s="208"/>
      <c r="KOU273" s="208"/>
      <c r="KOV273" s="209"/>
      <c r="KOW273" s="209"/>
      <c r="KOX273" s="209"/>
      <c r="KOY273" s="209"/>
      <c r="KOZ273" s="208"/>
      <c r="KPA273" s="208"/>
      <c r="KPB273" s="208"/>
      <c r="KPC273" s="208"/>
      <c r="KPD273" s="209"/>
      <c r="KPE273" s="209"/>
      <c r="KPF273" s="209"/>
      <c r="KPG273" s="209"/>
      <c r="KPH273" s="208"/>
      <c r="KPI273" s="208"/>
      <c r="KPJ273" s="208"/>
      <c r="KPK273" s="208"/>
      <c r="KPL273" s="209"/>
      <c r="KPM273" s="209"/>
      <c r="KPN273" s="209"/>
      <c r="KPO273" s="209"/>
      <c r="KPP273" s="208"/>
      <c r="KPQ273" s="208"/>
      <c r="KPR273" s="208"/>
      <c r="KPS273" s="208"/>
      <c r="KPT273" s="209"/>
      <c r="KPU273" s="209"/>
      <c r="KPV273" s="209"/>
      <c r="KPW273" s="209"/>
      <c r="KPX273" s="208"/>
      <c r="KPY273" s="208"/>
      <c r="KPZ273" s="208"/>
      <c r="KQA273" s="208"/>
      <c r="KQB273" s="209"/>
      <c r="KQC273" s="209"/>
      <c r="KQD273" s="209"/>
      <c r="KQE273" s="209"/>
      <c r="KQF273" s="208"/>
      <c r="KQG273" s="208"/>
      <c r="KQH273" s="208"/>
      <c r="KQI273" s="208"/>
      <c r="KQJ273" s="209"/>
      <c r="KQK273" s="209"/>
      <c r="KQL273" s="209"/>
      <c r="KQM273" s="209"/>
      <c r="KQN273" s="208"/>
      <c r="KQO273" s="208"/>
      <c r="KQP273" s="208"/>
      <c r="KQQ273" s="208"/>
      <c r="KQR273" s="209"/>
      <c r="KQS273" s="209"/>
      <c r="KQT273" s="209"/>
      <c r="KQU273" s="209"/>
      <c r="KQV273" s="208"/>
      <c r="KQW273" s="208"/>
      <c r="KQX273" s="208"/>
      <c r="KQY273" s="208"/>
      <c r="KQZ273" s="209"/>
      <c r="KRA273" s="209"/>
      <c r="KRB273" s="209"/>
      <c r="KRC273" s="209"/>
      <c r="KRD273" s="208"/>
      <c r="KRE273" s="208"/>
      <c r="KRF273" s="208"/>
      <c r="KRG273" s="208"/>
      <c r="KRH273" s="209"/>
      <c r="KRI273" s="209"/>
      <c r="KRJ273" s="209"/>
      <c r="KRK273" s="209"/>
      <c r="KRL273" s="208"/>
      <c r="KRM273" s="208"/>
      <c r="KRN273" s="208"/>
      <c r="KRO273" s="208"/>
      <c r="KRP273" s="209"/>
      <c r="KRQ273" s="209"/>
      <c r="KRR273" s="209"/>
      <c r="KRS273" s="209"/>
      <c r="KRT273" s="208"/>
      <c r="KRU273" s="208"/>
      <c r="KRV273" s="208"/>
      <c r="KRW273" s="208"/>
      <c r="KRX273" s="209"/>
      <c r="KRY273" s="209"/>
      <c r="KRZ273" s="209"/>
      <c r="KSA273" s="209"/>
      <c r="KSB273" s="208"/>
      <c r="KSC273" s="208"/>
      <c r="KSD273" s="208"/>
      <c r="KSE273" s="208"/>
      <c r="KSF273" s="209"/>
      <c r="KSG273" s="209"/>
      <c r="KSH273" s="209"/>
      <c r="KSI273" s="209"/>
      <c r="KSJ273" s="208"/>
      <c r="KSK273" s="208"/>
      <c r="KSL273" s="208"/>
      <c r="KSM273" s="208"/>
      <c r="KSN273" s="209"/>
      <c r="KSO273" s="209"/>
      <c r="KSP273" s="209"/>
      <c r="KSQ273" s="209"/>
      <c r="KSR273" s="208"/>
      <c r="KSS273" s="208"/>
      <c r="KST273" s="208"/>
      <c r="KSU273" s="208"/>
      <c r="KSV273" s="209"/>
      <c r="KSW273" s="209"/>
      <c r="KSX273" s="209"/>
      <c r="KSY273" s="209"/>
      <c r="KSZ273" s="208"/>
      <c r="KTA273" s="208"/>
      <c r="KTB273" s="208"/>
      <c r="KTC273" s="208"/>
      <c r="KTD273" s="209"/>
      <c r="KTE273" s="209"/>
      <c r="KTF273" s="209"/>
      <c r="KTG273" s="209"/>
      <c r="KTH273" s="208"/>
      <c r="KTI273" s="208"/>
      <c r="KTJ273" s="208"/>
      <c r="KTK273" s="208"/>
      <c r="KTL273" s="209"/>
      <c r="KTM273" s="209"/>
      <c r="KTN273" s="209"/>
      <c r="KTO273" s="209"/>
      <c r="KTP273" s="208"/>
      <c r="KTQ273" s="208"/>
      <c r="KTR273" s="208"/>
      <c r="KTS273" s="208"/>
      <c r="KTT273" s="209"/>
      <c r="KTU273" s="209"/>
      <c r="KTV273" s="209"/>
      <c r="KTW273" s="209"/>
      <c r="KTX273" s="208"/>
      <c r="KTY273" s="208"/>
      <c r="KTZ273" s="208"/>
      <c r="KUA273" s="208"/>
      <c r="KUB273" s="209"/>
      <c r="KUC273" s="209"/>
      <c r="KUD273" s="209"/>
      <c r="KUE273" s="209"/>
      <c r="KUF273" s="208"/>
      <c r="KUG273" s="208"/>
      <c r="KUH273" s="208"/>
      <c r="KUI273" s="208"/>
      <c r="KUJ273" s="209"/>
      <c r="KUK273" s="209"/>
      <c r="KUL273" s="209"/>
      <c r="KUM273" s="209"/>
      <c r="KUN273" s="208"/>
      <c r="KUO273" s="208"/>
      <c r="KUP273" s="208"/>
      <c r="KUQ273" s="208"/>
      <c r="KUR273" s="209"/>
      <c r="KUS273" s="209"/>
      <c r="KUT273" s="209"/>
      <c r="KUU273" s="209"/>
      <c r="KUV273" s="208"/>
      <c r="KUW273" s="208"/>
      <c r="KUX273" s="208"/>
      <c r="KUY273" s="208"/>
      <c r="KUZ273" s="209"/>
      <c r="KVA273" s="209"/>
      <c r="KVB273" s="209"/>
      <c r="KVC273" s="209"/>
      <c r="KVD273" s="208"/>
      <c r="KVE273" s="208"/>
      <c r="KVF273" s="208"/>
      <c r="KVG273" s="208"/>
      <c r="KVH273" s="209"/>
      <c r="KVI273" s="209"/>
      <c r="KVJ273" s="209"/>
      <c r="KVK273" s="209"/>
      <c r="KVL273" s="208"/>
      <c r="KVM273" s="208"/>
      <c r="KVN273" s="208"/>
      <c r="KVO273" s="208"/>
      <c r="KVP273" s="209"/>
      <c r="KVQ273" s="209"/>
      <c r="KVR273" s="209"/>
      <c r="KVS273" s="209"/>
      <c r="KVT273" s="208"/>
      <c r="KVU273" s="208"/>
      <c r="KVV273" s="208"/>
      <c r="KVW273" s="208"/>
      <c r="KVX273" s="209"/>
      <c r="KVY273" s="209"/>
      <c r="KVZ273" s="209"/>
      <c r="KWA273" s="209"/>
      <c r="KWB273" s="208"/>
      <c r="KWC273" s="208"/>
      <c r="KWD273" s="208"/>
      <c r="KWE273" s="208"/>
      <c r="KWF273" s="209"/>
      <c r="KWG273" s="209"/>
      <c r="KWH273" s="209"/>
      <c r="KWI273" s="209"/>
      <c r="KWJ273" s="208"/>
      <c r="KWK273" s="208"/>
      <c r="KWL273" s="208"/>
      <c r="KWM273" s="208"/>
      <c r="KWN273" s="209"/>
      <c r="KWO273" s="209"/>
      <c r="KWP273" s="209"/>
      <c r="KWQ273" s="209"/>
      <c r="KWR273" s="208"/>
      <c r="KWS273" s="208"/>
      <c r="KWT273" s="208"/>
      <c r="KWU273" s="208"/>
      <c r="KWV273" s="209"/>
      <c r="KWW273" s="209"/>
      <c r="KWX273" s="209"/>
      <c r="KWY273" s="209"/>
      <c r="KWZ273" s="208"/>
      <c r="KXA273" s="208"/>
      <c r="KXB273" s="208"/>
      <c r="KXC273" s="208"/>
      <c r="KXD273" s="209"/>
      <c r="KXE273" s="209"/>
      <c r="KXF273" s="209"/>
      <c r="KXG273" s="209"/>
      <c r="KXH273" s="208"/>
      <c r="KXI273" s="208"/>
      <c r="KXJ273" s="208"/>
      <c r="KXK273" s="208"/>
      <c r="KXL273" s="209"/>
      <c r="KXM273" s="209"/>
      <c r="KXN273" s="209"/>
      <c r="KXO273" s="209"/>
      <c r="KXP273" s="208"/>
      <c r="KXQ273" s="208"/>
      <c r="KXR273" s="208"/>
      <c r="KXS273" s="208"/>
      <c r="KXT273" s="209"/>
      <c r="KXU273" s="209"/>
      <c r="KXV273" s="209"/>
      <c r="KXW273" s="209"/>
      <c r="KXX273" s="208"/>
      <c r="KXY273" s="208"/>
      <c r="KXZ273" s="208"/>
      <c r="KYA273" s="208"/>
      <c r="KYB273" s="209"/>
      <c r="KYC273" s="209"/>
      <c r="KYD273" s="209"/>
      <c r="KYE273" s="209"/>
      <c r="KYF273" s="208"/>
      <c r="KYG273" s="208"/>
      <c r="KYH273" s="208"/>
      <c r="KYI273" s="208"/>
      <c r="KYJ273" s="209"/>
      <c r="KYK273" s="209"/>
      <c r="KYL273" s="209"/>
      <c r="KYM273" s="209"/>
      <c r="KYN273" s="208"/>
      <c r="KYO273" s="208"/>
      <c r="KYP273" s="208"/>
      <c r="KYQ273" s="208"/>
      <c r="KYR273" s="209"/>
      <c r="KYS273" s="209"/>
      <c r="KYT273" s="209"/>
      <c r="KYU273" s="209"/>
      <c r="KYV273" s="208"/>
      <c r="KYW273" s="208"/>
      <c r="KYX273" s="208"/>
      <c r="KYY273" s="208"/>
      <c r="KYZ273" s="209"/>
      <c r="KZA273" s="209"/>
      <c r="KZB273" s="209"/>
      <c r="KZC273" s="209"/>
      <c r="KZD273" s="208"/>
      <c r="KZE273" s="208"/>
      <c r="KZF273" s="208"/>
      <c r="KZG273" s="208"/>
      <c r="KZH273" s="209"/>
      <c r="KZI273" s="209"/>
      <c r="KZJ273" s="209"/>
      <c r="KZK273" s="209"/>
      <c r="KZL273" s="208"/>
      <c r="KZM273" s="208"/>
      <c r="KZN273" s="208"/>
      <c r="KZO273" s="208"/>
      <c r="KZP273" s="209"/>
      <c r="KZQ273" s="209"/>
      <c r="KZR273" s="209"/>
      <c r="KZS273" s="209"/>
      <c r="KZT273" s="208"/>
      <c r="KZU273" s="208"/>
      <c r="KZV273" s="208"/>
      <c r="KZW273" s="208"/>
      <c r="KZX273" s="209"/>
      <c r="KZY273" s="209"/>
      <c r="KZZ273" s="209"/>
      <c r="LAA273" s="209"/>
      <c r="LAB273" s="208"/>
      <c r="LAC273" s="208"/>
      <c r="LAD273" s="208"/>
      <c r="LAE273" s="208"/>
      <c r="LAF273" s="209"/>
      <c r="LAG273" s="209"/>
      <c r="LAH273" s="209"/>
      <c r="LAI273" s="209"/>
      <c r="LAJ273" s="208"/>
      <c r="LAK273" s="208"/>
      <c r="LAL273" s="208"/>
      <c r="LAM273" s="208"/>
      <c r="LAN273" s="209"/>
      <c r="LAO273" s="209"/>
      <c r="LAP273" s="209"/>
      <c r="LAQ273" s="209"/>
      <c r="LAR273" s="208"/>
      <c r="LAS273" s="208"/>
      <c r="LAT273" s="208"/>
      <c r="LAU273" s="208"/>
      <c r="LAV273" s="209"/>
      <c r="LAW273" s="209"/>
      <c r="LAX273" s="209"/>
      <c r="LAY273" s="209"/>
      <c r="LAZ273" s="208"/>
      <c r="LBA273" s="208"/>
      <c r="LBB273" s="208"/>
      <c r="LBC273" s="208"/>
      <c r="LBD273" s="209"/>
      <c r="LBE273" s="209"/>
      <c r="LBF273" s="209"/>
      <c r="LBG273" s="209"/>
      <c r="LBH273" s="208"/>
      <c r="LBI273" s="208"/>
      <c r="LBJ273" s="208"/>
      <c r="LBK273" s="208"/>
      <c r="LBL273" s="209"/>
      <c r="LBM273" s="209"/>
      <c r="LBN273" s="209"/>
      <c r="LBO273" s="209"/>
      <c r="LBP273" s="208"/>
      <c r="LBQ273" s="208"/>
      <c r="LBR273" s="208"/>
      <c r="LBS273" s="208"/>
      <c r="LBT273" s="209"/>
      <c r="LBU273" s="209"/>
      <c r="LBV273" s="209"/>
      <c r="LBW273" s="209"/>
      <c r="LBX273" s="208"/>
      <c r="LBY273" s="208"/>
      <c r="LBZ273" s="208"/>
      <c r="LCA273" s="208"/>
      <c r="LCB273" s="209"/>
      <c r="LCC273" s="209"/>
      <c r="LCD273" s="209"/>
      <c r="LCE273" s="209"/>
      <c r="LCF273" s="208"/>
      <c r="LCG273" s="208"/>
      <c r="LCH273" s="208"/>
      <c r="LCI273" s="208"/>
      <c r="LCJ273" s="209"/>
      <c r="LCK273" s="209"/>
      <c r="LCL273" s="209"/>
      <c r="LCM273" s="209"/>
      <c r="LCN273" s="208"/>
      <c r="LCO273" s="208"/>
      <c r="LCP273" s="208"/>
      <c r="LCQ273" s="208"/>
      <c r="LCR273" s="209"/>
      <c r="LCS273" s="209"/>
      <c r="LCT273" s="209"/>
      <c r="LCU273" s="209"/>
      <c r="LCV273" s="208"/>
      <c r="LCW273" s="208"/>
      <c r="LCX273" s="208"/>
      <c r="LCY273" s="208"/>
      <c r="LCZ273" s="209"/>
      <c r="LDA273" s="209"/>
      <c r="LDB273" s="209"/>
      <c r="LDC273" s="209"/>
      <c r="LDD273" s="208"/>
      <c r="LDE273" s="208"/>
      <c r="LDF273" s="208"/>
      <c r="LDG273" s="208"/>
      <c r="LDH273" s="209"/>
      <c r="LDI273" s="209"/>
      <c r="LDJ273" s="209"/>
      <c r="LDK273" s="209"/>
      <c r="LDL273" s="208"/>
      <c r="LDM273" s="208"/>
      <c r="LDN273" s="208"/>
      <c r="LDO273" s="208"/>
      <c r="LDP273" s="209"/>
      <c r="LDQ273" s="209"/>
      <c r="LDR273" s="209"/>
      <c r="LDS273" s="209"/>
      <c r="LDT273" s="208"/>
      <c r="LDU273" s="208"/>
      <c r="LDV273" s="208"/>
      <c r="LDW273" s="208"/>
      <c r="LDX273" s="209"/>
      <c r="LDY273" s="209"/>
      <c r="LDZ273" s="209"/>
      <c r="LEA273" s="209"/>
      <c r="LEB273" s="208"/>
      <c r="LEC273" s="208"/>
      <c r="LED273" s="208"/>
      <c r="LEE273" s="208"/>
      <c r="LEF273" s="209"/>
      <c r="LEG273" s="209"/>
      <c r="LEH273" s="209"/>
      <c r="LEI273" s="209"/>
      <c r="LEJ273" s="208"/>
      <c r="LEK273" s="208"/>
      <c r="LEL273" s="208"/>
      <c r="LEM273" s="208"/>
      <c r="LEN273" s="209"/>
      <c r="LEO273" s="209"/>
      <c r="LEP273" s="209"/>
      <c r="LEQ273" s="209"/>
      <c r="LER273" s="208"/>
      <c r="LES273" s="208"/>
      <c r="LET273" s="208"/>
      <c r="LEU273" s="208"/>
      <c r="LEV273" s="209"/>
      <c r="LEW273" s="209"/>
      <c r="LEX273" s="209"/>
      <c r="LEY273" s="209"/>
      <c r="LEZ273" s="208"/>
      <c r="LFA273" s="208"/>
      <c r="LFB273" s="208"/>
      <c r="LFC273" s="208"/>
      <c r="LFD273" s="209"/>
      <c r="LFE273" s="209"/>
      <c r="LFF273" s="209"/>
      <c r="LFG273" s="209"/>
      <c r="LFH273" s="208"/>
      <c r="LFI273" s="208"/>
      <c r="LFJ273" s="208"/>
      <c r="LFK273" s="208"/>
      <c r="LFL273" s="209"/>
      <c r="LFM273" s="209"/>
      <c r="LFN273" s="209"/>
      <c r="LFO273" s="209"/>
      <c r="LFP273" s="208"/>
      <c r="LFQ273" s="208"/>
      <c r="LFR273" s="208"/>
      <c r="LFS273" s="208"/>
      <c r="LFT273" s="209"/>
      <c r="LFU273" s="209"/>
      <c r="LFV273" s="209"/>
      <c r="LFW273" s="209"/>
      <c r="LFX273" s="208"/>
      <c r="LFY273" s="208"/>
      <c r="LFZ273" s="208"/>
      <c r="LGA273" s="208"/>
      <c r="LGB273" s="209"/>
      <c r="LGC273" s="209"/>
      <c r="LGD273" s="209"/>
      <c r="LGE273" s="209"/>
      <c r="LGF273" s="208"/>
      <c r="LGG273" s="208"/>
      <c r="LGH273" s="208"/>
      <c r="LGI273" s="208"/>
      <c r="LGJ273" s="209"/>
      <c r="LGK273" s="209"/>
      <c r="LGL273" s="209"/>
      <c r="LGM273" s="209"/>
      <c r="LGN273" s="208"/>
      <c r="LGO273" s="208"/>
      <c r="LGP273" s="208"/>
      <c r="LGQ273" s="208"/>
      <c r="LGR273" s="209"/>
      <c r="LGS273" s="209"/>
      <c r="LGT273" s="209"/>
      <c r="LGU273" s="209"/>
      <c r="LGV273" s="208"/>
      <c r="LGW273" s="208"/>
      <c r="LGX273" s="208"/>
      <c r="LGY273" s="208"/>
      <c r="LGZ273" s="209"/>
      <c r="LHA273" s="209"/>
      <c r="LHB273" s="209"/>
      <c r="LHC273" s="209"/>
      <c r="LHD273" s="208"/>
      <c r="LHE273" s="208"/>
      <c r="LHF273" s="208"/>
      <c r="LHG273" s="208"/>
      <c r="LHH273" s="209"/>
      <c r="LHI273" s="209"/>
      <c r="LHJ273" s="209"/>
      <c r="LHK273" s="209"/>
      <c r="LHL273" s="208"/>
      <c r="LHM273" s="208"/>
      <c r="LHN273" s="208"/>
      <c r="LHO273" s="208"/>
      <c r="LHP273" s="209"/>
      <c r="LHQ273" s="209"/>
      <c r="LHR273" s="209"/>
      <c r="LHS273" s="209"/>
      <c r="LHT273" s="208"/>
      <c r="LHU273" s="208"/>
      <c r="LHV273" s="208"/>
      <c r="LHW273" s="208"/>
      <c r="LHX273" s="209"/>
      <c r="LHY273" s="209"/>
      <c r="LHZ273" s="209"/>
      <c r="LIA273" s="209"/>
      <c r="LIB273" s="208"/>
      <c r="LIC273" s="208"/>
      <c r="LID273" s="208"/>
      <c r="LIE273" s="208"/>
      <c r="LIF273" s="209"/>
      <c r="LIG273" s="209"/>
      <c r="LIH273" s="209"/>
      <c r="LII273" s="209"/>
      <c r="LIJ273" s="208"/>
      <c r="LIK273" s="208"/>
      <c r="LIL273" s="208"/>
      <c r="LIM273" s="208"/>
      <c r="LIN273" s="209"/>
      <c r="LIO273" s="209"/>
      <c r="LIP273" s="209"/>
      <c r="LIQ273" s="209"/>
      <c r="LIR273" s="208"/>
      <c r="LIS273" s="208"/>
      <c r="LIT273" s="208"/>
      <c r="LIU273" s="208"/>
      <c r="LIV273" s="209"/>
      <c r="LIW273" s="209"/>
      <c r="LIX273" s="209"/>
      <c r="LIY273" s="209"/>
      <c r="LIZ273" s="208"/>
      <c r="LJA273" s="208"/>
      <c r="LJB273" s="208"/>
      <c r="LJC273" s="208"/>
      <c r="LJD273" s="209"/>
      <c r="LJE273" s="209"/>
      <c r="LJF273" s="209"/>
      <c r="LJG273" s="209"/>
      <c r="LJH273" s="208"/>
      <c r="LJI273" s="208"/>
      <c r="LJJ273" s="208"/>
      <c r="LJK273" s="208"/>
      <c r="LJL273" s="209"/>
      <c r="LJM273" s="209"/>
      <c r="LJN273" s="209"/>
      <c r="LJO273" s="209"/>
      <c r="LJP273" s="208"/>
      <c r="LJQ273" s="208"/>
      <c r="LJR273" s="208"/>
      <c r="LJS273" s="208"/>
      <c r="LJT273" s="209"/>
      <c r="LJU273" s="209"/>
      <c r="LJV273" s="209"/>
      <c r="LJW273" s="209"/>
      <c r="LJX273" s="208"/>
      <c r="LJY273" s="208"/>
      <c r="LJZ273" s="208"/>
      <c r="LKA273" s="208"/>
      <c r="LKB273" s="209"/>
      <c r="LKC273" s="209"/>
      <c r="LKD273" s="209"/>
      <c r="LKE273" s="209"/>
      <c r="LKF273" s="208"/>
      <c r="LKG273" s="208"/>
      <c r="LKH273" s="208"/>
      <c r="LKI273" s="208"/>
      <c r="LKJ273" s="209"/>
      <c r="LKK273" s="209"/>
      <c r="LKL273" s="209"/>
      <c r="LKM273" s="209"/>
      <c r="LKN273" s="208"/>
      <c r="LKO273" s="208"/>
      <c r="LKP273" s="208"/>
      <c r="LKQ273" s="208"/>
      <c r="LKR273" s="209"/>
      <c r="LKS273" s="209"/>
      <c r="LKT273" s="209"/>
      <c r="LKU273" s="209"/>
      <c r="LKV273" s="208"/>
      <c r="LKW273" s="208"/>
      <c r="LKX273" s="208"/>
      <c r="LKY273" s="208"/>
      <c r="LKZ273" s="209"/>
      <c r="LLA273" s="209"/>
      <c r="LLB273" s="209"/>
      <c r="LLC273" s="209"/>
      <c r="LLD273" s="208"/>
      <c r="LLE273" s="208"/>
      <c r="LLF273" s="208"/>
      <c r="LLG273" s="208"/>
      <c r="LLH273" s="209"/>
      <c r="LLI273" s="209"/>
      <c r="LLJ273" s="209"/>
      <c r="LLK273" s="209"/>
      <c r="LLL273" s="208"/>
      <c r="LLM273" s="208"/>
      <c r="LLN273" s="208"/>
      <c r="LLO273" s="208"/>
      <c r="LLP273" s="209"/>
      <c r="LLQ273" s="209"/>
      <c r="LLR273" s="209"/>
      <c r="LLS273" s="209"/>
      <c r="LLT273" s="208"/>
      <c r="LLU273" s="208"/>
      <c r="LLV273" s="208"/>
      <c r="LLW273" s="208"/>
      <c r="LLX273" s="209"/>
      <c r="LLY273" s="209"/>
      <c r="LLZ273" s="209"/>
      <c r="LMA273" s="209"/>
      <c r="LMB273" s="208"/>
      <c r="LMC273" s="208"/>
      <c r="LMD273" s="208"/>
      <c r="LME273" s="208"/>
      <c r="LMF273" s="209"/>
      <c r="LMG273" s="209"/>
      <c r="LMH273" s="209"/>
      <c r="LMI273" s="209"/>
      <c r="LMJ273" s="208"/>
      <c r="LMK273" s="208"/>
      <c r="LML273" s="208"/>
      <c r="LMM273" s="208"/>
      <c r="LMN273" s="209"/>
      <c r="LMO273" s="209"/>
      <c r="LMP273" s="209"/>
      <c r="LMQ273" s="209"/>
      <c r="LMR273" s="208"/>
      <c r="LMS273" s="208"/>
      <c r="LMT273" s="208"/>
      <c r="LMU273" s="208"/>
      <c r="LMV273" s="209"/>
      <c r="LMW273" s="209"/>
      <c r="LMX273" s="209"/>
      <c r="LMY273" s="209"/>
      <c r="LMZ273" s="208"/>
      <c r="LNA273" s="208"/>
      <c r="LNB273" s="208"/>
      <c r="LNC273" s="208"/>
      <c r="LND273" s="209"/>
      <c r="LNE273" s="209"/>
      <c r="LNF273" s="209"/>
      <c r="LNG273" s="209"/>
      <c r="LNH273" s="208"/>
      <c r="LNI273" s="208"/>
      <c r="LNJ273" s="208"/>
      <c r="LNK273" s="208"/>
      <c r="LNL273" s="209"/>
      <c r="LNM273" s="209"/>
      <c r="LNN273" s="209"/>
      <c r="LNO273" s="209"/>
      <c r="LNP273" s="208"/>
      <c r="LNQ273" s="208"/>
      <c r="LNR273" s="208"/>
      <c r="LNS273" s="208"/>
      <c r="LNT273" s="209"/>
      <c r="LNU273" s="209"/>
      <c r="LNV273" s="209"/>
      <c r="LNW273" s="209"/>
      <c r="LNX273" s="208"/>
      <c r="LNY273" s="208"/>
      <c r="LNZ273" s="208"/>
      <c r="LOA273" s="208"/>
      <c r="LOB273" s="209"/>
      <c r="LOC273" s="209"/>
      <c r="LOD273" s="209"/>
      <c r="LOE273" s="209"/>
      <c r="LOF273" s="208"/>
      <c r="LOG273" s="208"/>
      <c r="LOH273" s="208"/>
      <c r="LOI273" s="208"/>
      <c r="LOJ273" s="209"/>
      <c r="LOK273" s="209"/>
      <c r="LOL273" s="209"/>
      <c r="LOM273" s="209"/>
      <c r="LON273" s="208"/>
      <c r="LOO273" s="208"/>
      <c r="LOP273" s="208"/>
      <c r="LOQ273" s="208"/>
      <c r="LOR273" s="209"/>
      <c r="LOS273" s="209"/>
      <c r="LOT273" s="209"/>
      <c r="LOU273" s="209"/>
      <c r="LOV273" s="208"/>
      <c r="LOW273" s="208"/>
      <c r="LOX273" s="208"/>
      <c r="LOY273" s="208"/>
      <c r="LOZ273" s="209"/>
      <c r="LPA273" s="209"/>
      <c r="LPB273" s="209"/>
      <c r="LPC273" s="209"/>
      <c r="LPD273" s="208"/>
      <c r="LPE273" s="208"/>
      <c r="LPF273" s="208"/>
      <c r="LPG273" s="208"/>
      <c r="LPH273" s="209"/>
      <c r="LPI273" s="209"/>
      <c r="LPJ273" s="209"/>
      <c r="LPK273" s="209"/>
      <c r="LPL273" s="208"/>
      <c r="LPM273" s="208"/>
      <c r="LPN273" s="208"/>
      <c r="LPO273" s="208"/>
      <c r="LPP273" s="209"/>
      <c r="LPQ273" s="209"/>
      <c r="LPR273" s="209"/>
      <c r="LPS273" s="209"/>
      <c r="LPT273" s="208"/>
      <c r="LPU273" s="208"/>
      <c r="LPV273" s="208"/>
      <c r="LPW273" s="208"/>
      <c r="LPX273" s="209"/>
      <c r="LPY273" s="209"/>
      <c r="LPZ273" s="209"/>
      <c r="LQA273" s="209"/>
      <c r="LQB273" s="208"/>
      <c r="LQC273" s="208"/>
      <c r="LQD273" s="208"/>
      <c r="LQE273" s="208"/>
      <c r="LQF273" s="209"/>
      <c r="LQG273" s="209"/>
      <c r="LQH273" s="209"/>
      <c r="LQI273" s="209"/>
      <c r="LQJ273" s="208"/>
      <c r="LQK273" s="208"/>
      <c r="LQL273" s="208"/>
      <c r="LQM273" s="208"/>
      <c r="LQN273" s="209"/>
      <c r="LQO273" s="209"/>
      <c r="LQP273" s="209"/>
      <c r="LQQ273" s="209"/>
      <c r="LQR273" s="208"/>
      <c r="LQS273" s="208"/>
      <c r="LQT273" s="208"/>
      <c r="LQU273" s="208"/>
      <c r="LQV273" s="209"/>
      <c r="LQW273" s="209"/>
      <c r="LQX273" s="209"/>
      <c r="LQY273" s="209"/>
      <c r="LQZ273" s="208"/>
      <c r="LRA273" s="208"/>
      <c r="LRB273" s="208"/>
      <c r="LRC273" s="208"/>
      <c r="LRD273" s="209"/>
      <c r="LRE273" s="209"/>
      <c r="LRF273" s="209"/>
      <c r="LRG273" s="209"/>
      <c r="LRH273" s="208"/>
      <c r="LRI273" s="208"/>
      <c r="LRJ273" s="208"/>
      <c r="LRK273" s="208"/>
      <c r="LRL273" s="209"/>
      <c r="LRM273" s="209"/>
      <c r="LRN273" s="209"/>
      <c r="LRO273" s="209"/>
      <c r="LRP273" s="208"/>
      <c r="LRQ273" s="208"/>
      <c r="LRR273" s="208"/>
      <c r="LRS273" s="208"/>
      <c r="LRT273" s="209"/>
      <c r="LRU273" s="209"/>
      <c r="LRV273" s="209"/>
      <c r="LRW273" s="209"/>
      <c r="LRX273" s="208"/>
      <c r="LRY273" s="208"/>
      <c r="LRZ273" s="208"/>
      <c r="LSA273" s="208"/>
      <c r="LSB273" s="209"/>
      <c r="LSC273" s="209"/>
      <c r="LSD273" s="209"/>
      <c r="LSE273" s="209"/>
      <c r="LSF273" s="208"/>
      <c r="LSG273" s="208"/>
      <c r="LSH273" s="208"/>
      <c r="LSI273" s="208"/>
      <c r="LSJ273" s="209"/>
      <c r="LSK273" s="209"/>
      <c r="LSL273" s="209"/>
      <c r="LSM273" s="209"/>
      <c r="LSN273" s="208"/>
      <c r="LSO273" s="208"/>
      <c r="LSP273" s="208"/>
      <c r="LSQ273" s="208"/>
      <c r="LSR273" s="209"/>
      <c r="LSS273" s="209"/>
      <c r="LST273" s="209"/>
      <c r="LSU273" s="209"/>
      <c r="LSV273" s="208"/>
      <c r="LSW273" s="208"/>
      <c r="LSX273" s="208"/>
      <c r="LSY273" s="208"/>
      <c r="LSZ273" s="209"/>
      <c r="LTA273" s="209"/>
      <c r="LTB273" s="209"/>
      <c r="LTC273" s="209"/>
      <c r="LTD273" s="208"/>
      <c r="LTE273" s="208"/>
      <c r="LTF273" s="208"/>
      <c r="LTG273" s="208"/>
      <c r="LTH273" s="209"/>
      <c r="LTI273" s="209"/>
      <c r="LTJ273" s="209"/>
      <c r="LTK273" s="209"/>
      <c r="LTL273" s="208"/>
      <c r="LTM273" s="208"/>
      <c r="LTN273" s="208"/>
      <c r="LTO273" s="208"/>
      <c r="LTP273" s="209"/>
      <c r="LTQ273" s="209"/>
      <c r="LTR273" s="209"/>
      <c r="LTS273" s="209"/>
      <c r="LTT273" s="208"/>
      <c r="LTU273" s="208"/>
      <c r="LTV273" s="208"/>
      <c r="LTW273" s="208"/>
      <c r="LTX273" s="209"/>
      <c r="LTY273" s="209"/>
      <c r="LTZ273" s="209"/>
      <c r="LUA273" s="209"/>
      <c r="LUB273" s="208"/>
      <c r="LUC273" s="208"/>
      <c r="LUD273" s="208"/>
      <c r="LUE273" s="208"/>
      <c r="LUF273" s="209"/>
      <c r="LUG273" s="209"/>
      <c r="LUH273" s="209"/>
      <c r="LUI273" s="209"/>
      <c r="LUJ273" s="208"/>
      <c r="LUK273" s="208"/>
      <c r="LUL273" s="208"/>
      <c r="LUM273" s="208"/>
      <c r="LUN273" s="209"/>
      <c r="LUO273" s="209"/>
      <c r="LUP273" s="209"/>
      <c r="LUQ273" s="209"/>
      <c r="LUR273" s="208"/>
      <c r="LUS273" s="208"/>
      <c r="LUT273" s="208"/>
      <c r="LUU273" s="208"/>
      <c r="LUV273" s="209"/>
      <c r="LUW273" s="209"/>
      <c r="LUX273" s="209"/>
      <c r="LUY273" s="209"/>
      <c r="LUZ273" s="208"/>
      <c r="LVA273" s="208"/>
      <c r="LVB273" s="208"/>
      <c r="LVC273" s="208"/>
      <c r="LVD273" s="209"/>
      <c r="LVE273" s="209"/>
      <c r="LVF273" s="209"/>
      <c r="LVG273" s="209"/>
      <c r="LVH273" s="208"/>
      <c r="LVI273" s="208"/>
      <c r="LVJ273" s="208"/>
      <c r="LVK273" s="208"/>
      <c r="LVL273" s="209"/>
      <c r="LVM273" s="209"/>
      <c r="LVN273" s="209"/>
      <c r="LVO273" s="209"/>
      <c r="LVP273" s="208"/>
      <c r="LVQ273" s="208"/>
      <c r="LVR273" s="208"/>
      <c r="LVS273" s="208"/>
      <c r="LVT273" s="209"/>
      <c r="LVU273" s="209"/>
      <c r="LVV273" s="209"/>
      <c r="LVW273" s="209"/>
      <c r="LVX273" s="208"/>
      <c r="LVY273" s="208"/>
      <c r="LVZ273" s="208"/>
      <c r="LWA273" s="208"/>
      <c r="LWB273" s="209"/>
      <c r="LWC273" s="209"/>
      <c r="LWD273" s="209"/>
      <c r="LWE273" s="209"/>
      <c r="LWF273" s="208"/>
      <c r="LWG273" s="208"/>
      <c r="LWH273" s="208"/>
      <c r="LWI273" s="208"/>
      <c r="LWJ273" s="209"/>
      <c r="LWK273" s="209"/>
      <c r="LWL273" s="209"/>
      <c r="LWM273" s="209"/>
      <c r="LWN273" s="208"/>
      <c r="LWO273" s="208"/>
      <c r="LWP273" s="208"/>
      <c r="LWQ273" s="208"/>
      <c r="LWR273" s="209"/>
      <c r="LWS273" s="209"/>
      <c r="LWT273" s="209"/>
      <c r="LWU273" s="209"/>
      <c r="LWV273" s="208"/>
      <c r="LWW273" s="208"/>
      <c r="LWX273" s="208"/>
      <c r="LWY273" s="208"/>
      <c r="LWZ273" s="209"/>
      <c r="LXA273" s="209"/>
      <c r="LXB273" s="209"/>
      <c r="LXC273" s="209"/>
      <c r="LXD273" s="208"/>
      <c r="LXE273" s="208"/>
      <c r="LXF273" s="208"/>
      <c r="LXG273" s="208"/>
      <c r="LXH273" s="209"/>
      <c r="LXI273" s="209"/>
      <c r="LXJ273" s="209"/>
      <c r="LXK273" s="209"/>
      <c r="LXL273" s="208"/>
      <c r="LXM273" s="208"/>
      <c r="LXN273" s="208"/>
      <c r="LXO273" s="208"/>
      <c r="LXP273" s="209"/>
      <c r="LXQ273" s="209"/>
      <c r="LXR273" s="209"/>
      <c r="LXS273" s="209"/>
      <c r="LXT273" s="208"/>
      <c r="LXU273" s="208"/>
      <c r="LXV273" s="208"/>
      <c r="LXW273" s="208"/>
      <c r="LXX273" s="209"/>
      <c r="LXY273" s="209"/>
      <c r="LXZ273" s="209"/>
      <c r="LYA273" s="209"/>
      <c r="LYB273" s="208"/>
      <c r="LYC273" s="208"/>
      <c r="LYD273" s="208"/>
      <c r="LYE273" s="208"/>
      <c r="LYF273" s="209"/>
      <c r="LYG273" s="209"/>
      <c r="LYH273" s="209"/>
      <c r="LYI273" s="209"/>
      <c r="LYJ273" s="208"/>
      <c r="LYK273" s="208"/>
      <c r="LYL273" s="208"/>
      <c r="LYM273" s="208"/>
      <c r="LYN273" s="209"/>
      <c r="LYO273" s="209"/>
      <c r="LYP273" s="209"/>
      <c r="LYQ273" s="209"/>
      <c r="LYR273" s="208"/>
      <c r="LYS273" s="208"/>
      <c r="LYT273" s="208"/>
      <c r="LYU273" s="208"/>
      <c r="LYV273" s="209"/>
      <c r="LYW273" s="209"/>
      <c r="LYX273" s="209"/>
      <c r="LYY273" s="209"/>
      <c r="LYZ273" s="208"/>
      <c r="LZA273" s="208"/>
      <c r="LZB273" s="208"/>
      <c r="LZC273" s="208"/>
      <c r="LZD273" s="209"/>
      <c r="LZE273" s="209"/>
      <c r="LZF273" s="209"/>
      <c r="LZG273" s="209"/>
      <c r="LZH273" s="208"/>
      <c r="LZI273" s="208"/>
      <c r="LZJ273" s="208"/>
      <c r="LZK273" s="208"/>
      <c r="LZL273" s="209"/>
      <c r="LZM273" s="209"/>
      <c r="LZN273" s="209"/>
      <c r="LZO273" s="209"/>
      <c r="LZP273" s="208"/>
      <c r="LZQ273" s="208"/>
      <c r="LZR273" s="208"/>
      <c r="LZS273" s="208"/>
      <c r="LZT273" s="209"/>
      <c r="LZU273" s="209"/>
      <c r="LZV273" s="209"/>
      <c r="LZW273" s="209"/>
      <c r="LZX273" s="208"/>
      <c r="LZY273" s="208"/>
      <c r="LZZ273" s="208"/>
      <c r="MAA273" s="208"/>
      <c r="MAB273" s="209"/>
      <c r="MAC273" s="209"/>
      <c r="MAD273" s="209"/>
      <c r="MAE273" s="209"/>
      <c r="MAF273" s="208"/>
      <c r="MAG273" s="208"/>
      <c r="MAH273" s="208"/>
      <c r="MAI273" s="208"/>
      <c r="MAJ273" s="209"/>
      <c r="MAK273" s="209"/>
      <c r="MAL273" s="209"/>
      <c r="MAM273" s="209"/>
      <c r="MAN273" s="208"/>
      <c r="MAO273" s="208"/>
      <c r="MAP273" s="208"/>
      <c r="MAQ273" s="208"/>
      <c r="MAR273" s="209"/>
      <c r="MAS273" s="209"/>
      <c r="MAT273" s="209"/>
      <c r="MAU273" s="209"/>
      <c r="MAV273" s="208"/>
      <c r="MAW273" s="208"/>
      <c r="MAX273" s="208"/>
      <c r="MAY273" s="208"/>
      <c r="MAZ273" s="209"/>
      <c r="MBA273" s="209"/>
      <c r="MBB273" s="209"/>
      <c r="MBC273" s="209"/>
      <c r="MBD273" s="208"/>
      <c r="MBE273" s="208"/>
      <c r="MBF273" s="208"/>
      <c r="MBG273" s="208"/>
      <c r="MBH273" s="209"/>
      <c r="MBI273" s="209"/>
      <c r="MBJ273" s="209"/>
      <c r="MBK273" s="209"/>
      <c r="MBL273" s="208"/>
      <c r="MBM273" s="208"/>
      <c r="MBN273" s="208"/>
      <c r="MBO273" s="208"/>
      <c r="MBP273" s="209"/>
      <c r="MBQ273" s="209"/>
      <c r="MBR273" s="209"/>
      <c r="MBS273" s="209"/>
      <c r="MBT273" s="208"/>
      <c r="MBU273" s="208"/>
      <c r="MBV273" s="208"/>
      <c r="MBW273" s="208"/>
      <c r="MBX273" s="209"/>
      <c r="MBY273" s="209"/>
      <c r="MBZ273" s="209"/>
      <c r="MCA273" s="209"/>
      <c r="MCB273" s="208"/>
      <c r="MCC273" s="208"/>
      <c r="MCD273" s="208"/>
      <c r="MCE273" s="208"/>
      <c r="MCF273" s="209"/>
      <c r="MCG273" s="209"/>
      <c r="MCH273" s="209"/>
      <c r="MCI273" s="209"/>
      <c r="MCJ273" s="208"/>
      <c r="MCK273" s="208"/>
      <c r="MCL273" s="208"/>
      <c r="MCM273" s="208"/>
      <c r="MCN273" s="209"/>
      <c r="MCO273" s="209"/>
      <c r="MCP273" s="209"/>
      <c r="MCQ273" s="209"/>
      <c r="MCR273" s="208"/>
      <c r="MCS273" s="208"/>
      <c r="MCT273" s="208"/>
      <c r="MCU273" s="208"/>
      <c r="MCV273" s="209"/>
      <c r="MCW273" s="209"/>
      <c r="MCX273" s="209"/>
      <c r="MCY273" s="209"/>
      <c r="MCZ273" s="208"/>
      <c r="MDA273" s="208"/>
      <c r="MDB273" s="208"/>
      <c r="MDC273" s="208"/>
      <c r="MDD273" s="209"/>
      <c r="MDE273" s="209"/>
      <c r="MDF273" s="209"/>
      <c r="MDG273" s="209"/>
      <c r="MDH273" s="208"/>
      <c r="MDI273" s="208"/>
      <c r="MDJ273" s="208"/>
      <c r="MDK273" s="208"/>
      <c r="MDL273" s="209"/>
      <c r="MDM273" s="209"/>
      <c r="MDN273" s="209"/>
      <c r="MDO273" s="209"/>
      <c r="MDP273" s="208"/>
      <c r="MDQ273" s="208"/>
      <c r="MDR273" s="208"/>
      <c r="MDS273" s="208"/>
      <c r="MDT273" s="209"/>
      <c r="MDU273" s="209"/>
      <c r="MDV273" s="209"/>
      <c r="MDW273" s="209"/>
      <c r="MDX273" s="208"/>
      <c r="MDY273" s="208"/>
      <c r="MDZ273" s="208"/>
      <c r="MEA273" s="208"/>
      <c r="MEB273" s="209"/>
      <c r="MEC273" s="209"/>
      <c r="MED273" s="209"/>
      <c r="MEE273" s="209"/>
      <c r="MEF273" s="208"/>
      <c r="MEG273" s="208"/>
      <c r="MEH273" s="208"/>
      <c r="MEI273" s="208"/>
      <c r="MEJ273" s="209"/>
      <c r="MEK273" s="209"/>
      <c r="MEL273" s="209"/>
      <c r="MEM273" s="209"/>
      <c r="MEN273" s="208"/>
      <c r="MEO273" s="208"/>
      <c r="MEP273" s="208"/>
      <c r="MEQ273" s="208"/>
      <c r="MER273" s="209"/>
      <c r="MES273" s="209"/>
      <c r="MET273" s="209"/>
      <c r="MEU273" s="209"/>
      <c r="MEV273" s="208"/>
      <c r="MEW273" s="208"/>
      <c r="MEX273" s="208"/>
      <c r="MEY273" s="208"/>
      <c r="MEZ273" s="209"/>
      <c r="MFA273" s="209"/>
      <c r="MFB273" s="209"/>
      <c r="MFC273" s="209"/>
      <c r="MFD273" s="208"/>
      <c r="MFE273" s="208"/>
      <c r="MFF273" s="208"/>
      <c r="MFG273" s="208"/>
      <c r="MFH273" s="209"/>
      <c r="MFI273" s="209"/>
      <c r="MFJ273" s="209"/>
      <c r="MFK273" s="209"/>
      <c r="MFL273" s="208"/>
      <c r="MFM273" s="208"/>
      <c r="MFN273" s="208"/>
      <c r="MFO273" s="208"/>
      <c r="MFP273" s="209"/>
      <c r="MFQ273" s="209"/>
      <c r="MFR273" s="209"/>
      <c r="MFS273" s="209"/>
      <c r="MFT273" s="208"/>
      <c r="MFU273" s="208"/>
      <c r="MFV273" s="208"/>
      <c r="MFW273" s="208"/>
      <c r="MFX273" s="209"/>
      <c r="MFY273" s="209"/>
      <c r="MFZ273" s="209"/>
      <c r="MGA273" s="209"/>
      <c r="MGB273" s="208"/>
      <c r="MGC273" s="208"/>
      <c r="MGD273" s="208"/>
      <c r="MGE273" s="208"/>
      <c r="MGF273" s="209"/>
      <c r="MGG273" s="209"/>
      <c r="MGH273" s="209"/>
      <c r="MGI273" s="209"/>
      <c r="MGJ273" s="208"/>
      <c r="MGK273" s="208"/>
      <c r="MGL273" s="208"/>
      <c r="MGM273" s="208"/>
      <c r="MGN273" s="209"/>
      <c r="MGO273" s="209"/>
      <c r="MGP273" s="209"/>
      <c r="MGQ273" s="209"/>
      <c r="MGR273" s="208"/>
      <c r="MGS273" s="208"/>
      <c r="MGT273" s="208"/>
      <c r="MGU273" s="208"/>
      <c r="MGV273" s="209"/>
      <c r="MGW273" s="209"/>
      <c r="MGX273" s="209"/>
      <c r="MGY273" s="209"/>
      <c r="MGZ273" s="208"/>
      <c r="MHA273" s="208"/>
      <c r="MHB273" s="208"/>
      <c r="MHC273" s="208"/>
      <c r="MHD273" s="209"/>
      <c r="MHE273" s="209"/>
      <c r="MHF273" s="209"/>
      <c r="MHG273" s="209"/>
      <c r="MHH273" s="208"/>
      <c r="MHI273" s="208"/>
      <c r="MHJ273" s="208"/>
      <c r="MHK273" s="208"/>
      <c r="MHL273" s="209"/>
      <c r="MHM273" s="209"/>
      <c r="MHN273" s="209"/>
      <c r="MHO273" s="209"/>
      <c r="MHP273" s="208"/>
      <c r="MHQ273" s="208"/>
      <c r="MHR273" s="208"/>
      <c r="MHS273" s="208"/>
      <c r="MHT273" s="209"/>
      <c r="MHU273" s="209"/>
      <c r="MHV273" s="209"/>
      <c r="MHW273" s="209"/>
      <c r="MHX273" s="208"/>
      <c r="MHY273" s="208"/>
      <c r="MHZ273" s="208"/>
      <c r="MIA273" s="208"/>
      <c r="MIB273" s="209"/>
      <c r="MIC273" s="209"/>
      <c r="MID273" s="209"/>
      <c r="MIE273" s="209"/>
      <c r="MIF273" s="208"/>
      <c r="MIG273" s="208"/>
      <c r="MIH273" s="208"/>
      <c r="MII273" s="208"/>
      <c r="MIJ273" s="209"/>
      <c r="MIK273" s="209"/>
      <c r="MIL273" s="209"/>
      <c r="MIM273" s="209"/>
      <c r="MIN273" s="208"/>
      <c r="MIO273" s="208"/>
      <c r="MIP273" s="208"/>
      <c r="MIQ273" s="208"/>
      <c r="MIR273" s="209"/>
      <c r="MIS273" s="209"/>
      <c r="MIT273" s="209"/>
      <c r="MIU273" s="209"/>
      <c r="MIV273" s="208"/>
      <c r="MIW273" s="208"/>
      <c r="MIX273" s="208"/>
      <c r="MIY273" s="208"/>
      <c r="MIZ273" s="209"/>
      <c r="MJA273" s="209"/>
      <c r="MJB273" s="209"/>
      <c r="MJC273" s="209"/>
      <c r="MJD273" s="208"/>
      <c r="MJE273" s="208"/>
      <c r="MJF273" s="208"/>
      <c r="MJG273" s="208"/>
      <c r="MJH273" s="209"/>
      <c r="MJI273" s="209"/>
      <c r="MJJ273" s="209"/>
      <c r="MJK273" s="209"/>
      <c r="MJL273" s="208"/>
      <c r="MJM273" s="208"/>
      <c r="MJN273" s="208"/>
      <c r="MJO273" s="208"/>
      <c r="MJP273" s="209"/>
      <c r="MJQ273" s="209"/>
      <c r="MJR273" s="209"/>
      <c r="MJS273" s="209"/>
      <c r="MJT273" s="208"/>
      <c r="MJU273" s="208"/>
      <c r="MJV273" s="208"/>
      <c r="MJW273" s="208"/>
      <c r="MJX273" s="209"/>
      <c r="MJY273" s="209"/>
      <c r="MJZ273" s="209"/>
      <c r="MKA273" s="209"/>
      <c r="MKB273" s="208"/>
      <c r="MKC273" s="208"/>
      <c r="MKD273" s="208"/>
      <c r="MKE273" s="208"/>
      <c r="MKF273" s="209"/>
      <c r="MKG273" s="209"/>
      <c r="MKH273" s="209"/>
      <c r="MKI273" s="209"/>
      <c r="MKJ273" s="208"/>
      <c r="MKK273" s="208"/>
      <c r="MKL273" s="208"/>
      <c r="MKM273" s="208"/>
      <c r="MKN273" s="209"/>
      <c r="MKO273" s="209"/>
      <c r="MKP273" s="209"/>
      <c r="MKQ273" s="209"/>
      <c r="MKR273" s="208"/>
      <c r="MKS273" s="208"/>
      <c r="MKT273" s="208"/>
      <c r="MKU273" s="208"/>
      <c r="MKV273" s="209"/>
      <c r="MKW273" s="209"/>
      <c r="MKX273" s="209"/>
      <c r="MKY273" s="209"/>
      <c r="MKZ273" s="208"/>
      <c r="MLA273" s="208"/>
      <c r="MLB273" s="208"/>
      <c r="MLC273" s="208"/>
      <c r="MLD273" s="209"/>
      <c r="MLE273" s="209"/>
      <c r="MLF273" s="209"/>
      <c r="MLG273" s="209"/>
      <c r="MLH273" s="208"/>
      <c r="MLI273" s="208"/>
      <c r="MLJ273" s="208"/>
      <c r="MLK273" s="208"/>
      <c r="MLL273" s="209"/>
      <c r="MLM273" s="209"/>
      <c r="MLN273" s="209"/>
      <c r="MLO273" s="209"/>
      <c r="MLP273" s="208"/>
      <c r="MLQ273" s="208"/>
      <c r="MLR273" s="208"/>
      <c r="MLS273" s="208"/>
      <c r="MLT273" s="209"/>
      <c r="MLU273" s="209"/>
      <c r="MLV273" s="209"/>
      <c r="MLW273" s="209"/>
      <c r="MLX273" s="208"/>
      <c r="MLY273" s="208"/>
      <c r="MLZ273" s="208"/>
      <c r="MMA273" s="208"/>
      <c r="MMB273" s="209"/>
      <c r="MMC273" s="209"/>
      <c r="MMD273" s="209"/>
      <c r="MME273" s="209"/>
      <c r="MMF273" s="208"/>
      <c r="MMG273" s="208"/>
      <c r="MMH273" s="208"/>
      <c r="MMI273" s="208"/>
      <c r="MMJ273" s="209"/>
      <c r="MMK273" s="209"/>
      <c r="MML273" s="209"/>
      <c r="MMM273" s="209"/>
      <c r="MMN273" s="208"/>
      <c r="MMO273" s="208"/>
      <c r="MMP273" s="208"/>
      <c r="MMQ273" s="208"/>
      <c r="MMR273" s="209"/>
      <c r="MMS273" s="209"/>
      <c r="MMT273" s="209"/>
      <c r="MMU273" s="209"/>
      <c r="MMV273" s="208"/>
      <c r="MMW273" s="208"/>
      <c r="MMX273" s="208"/>
      <c r="MMY273" s="208"/>
      <c r="MMZ273" s="209"/>
      <c r="MNA273" s="209"/>
      <c r="MNB273" s="209"/>
      <c r="MNC273" s="209"/>
      <c r="MND273" s="208"/>
      <c r="MNE273" s="208"/>
      <c r="MNF273" s="208"/>
      <c r="MNG273" s="208"/>
      <c r="MNH273" s="209"/>
      <c r="MNI273" s="209"/>
      <c r="MNJ273" s="209"/>
      <c r="MNK273" s="209"/>
      <c r="MNL273" s="208"/>
      <c r="MNM273" s="208"/>
      <c r="MNN273" s="208"/>
      <c r="MNO273" s="208"/>
      <c r="MNP273" s="209"/>
      <c r="MNQ273" s="209"/>
      <c r="MNR273" s="209"/>
      <c r="MNS273" s="209"/>
      <c r="MNT273" s="208"/>
      <c r="MNU273" s="208"/>
      <c r="MNV273" s="208"/>
      <c r="MNW273" s="208"/>
      <c r="MNX273" s="209"/>
      <c r="MNY273" s="209"/>
      <c r="MNZ273" s="209"/>
      <c r="MOA273" s="209"/>
      <c r="MOB273" s="208"/>
      <c r="MOC273" s="208"/>
      <c r="MOD273" s="208"/>
      <c r="MOE273" s="208"/>
      <c r="MOF273" s="209"/>
      <c r="MOG273" s="209"/>
      <c r="MOH273" s="209"/>
      <c r="MOI273" s="209"/>
      <c r="MOJ273" s="208"/>
      <c r="MOK273" s="208"/>
      <c r="MOL273" s="208"/>
      <c r="MOM273" s="208"/>
      <c r="MON273" s="209"/>
      <c r="MOO273" s="209"/>
      <c r="MOP273" s="209"/>
      <c r="MOQ273" s="209"/>
      <c r="MOR273" s="208"/>
      <c r="MOS273" s="208"/>
      <c r="MOT273" s="208"/>
      <c r="MOU273" s="208"/>
      <c r="MOV273" s="209"/>
      <c r="MOW273" s="209"/>
      <c r="MOX273" s="209"/>
      <c r="MOY273" s="209"/>
      <c r="MOZ273" s="208"/>
      <c r="MPA273" s="208"/>
      <c r="MPB273" s="208"/>
      <c r="MPC273" s="208"/>
      <c r="MPD273" s="209"/>
      <c r="MPE273" s="209"/>
      <c r="MPF273" s="209"/>
      <c r="MPG273" s="209"/>
      <c r="MPH273" s="208"/>
      <c r="MPI273" s="208"/>
      <c r="MPJ273" s="208"/>
      <c r="MPK273" s="208"/>
      <c r="MPL273" s="209"/>
      <c r="MPM273" s="209"/>
      <c r="MPN273" s="209"/>
      <c r="MPO273" s="209"/>
      <c r="MPP273" s="208"/>
      <c r="MPQ273" s="208"/>
      <c r="MPR273" s="208"/>
      <c r="MPS273" s="208"/>
      <c r="MPT273" s="209"/>
      <c r="MPU273" s="209"/>
      <c r="MPV273" s="209"/>
      <c r="MPW273" s="209"/>
      <c r="MPX273" s="208"/>
      <c r="MPY273" s="208"/>
      <c r="MPZ273" s="208"/>
      <c r="MQA273" s="208"/>
      <c r="MQB273" s="209"/>
      <c r="MQC273" s="209"/>
      <c r="MQD273" s="209"/>
      <c r="MQE273" s="209"/>
      <c r="MQF273" s="208"/>
      <c r="MQG273" s="208"/>
      <c r="MQH273" s="208"/>
      <c r="MQI273" s="208"/>
      <c r="MQJ273" s="209"/>
      <c r="MQK273" s="209"/>
      <c r="MQL273" s="209"/>
      <c r="MQM273" s="209"/>
      <c r="MQN273" s="208"/>
      <c r="MQO273" s="208"/>
      <c r="MQP273" s="208"/>
      <c r="MQQ273" s="208"/>
      <c r="MQR273" s="209"/>
      <c r="MQS273" s="209"/>
      <c r="MQT273" s="209"/>
      <c r="MQU273" s="209"/>
      <c r="MQV273" s="208"/>
      <c r="MQW273" s="208"/>
      <c r="MQX273" s="208"/>
      <c r="MQY273" s="208"/>
      <c r="MQZ273" s="209"/>
      <c r="MRA273" s="209"/>
      <c r="MRB273" s="209"/>
      <c r="MRC273" s="209"/>
      <c r="MRD273" s="208"/>
      <c r="MRE273" s="208"/>
      <c r="MRF273" s="208"/>
      <c r="MRG273" s="208"/>
      <c r="MRH273" s="209"/>
      <c r="MRI273" s="209"/>
      <c r="MRJ273" s="209"/>
      <c r="MRK273" s="209"/>
      <c r="MRL273" s="208"/>
      <c r="MRM273" s="208"/>
      <c r="MRN273" s="208"/>
      <c r="MRO273" s="208"/>
      <c r="MRP273" s="209"/>
      <c r="MRQ273" s="209"/>
      <c r="MRR273" s="209"/>
      <c r="MRS273" s="209"/>
      <c r="MRT273" s="208"/>
      <c r="MRU273" s="208"/>
      <c r="MRV273" s="208"/>
      <c r="MRW273" s="208"/>
      <c r="MRX273" s="209"/>
      <c r="MRY273" s="209"/>
      <c r="MRZ273" s="209"/>
      <c r="MSA273" s="209"/>
      <c r="MSB273" s="208"/>
      <c r="MSC273" s="208"/>
      <c r="MSD273" s="208"/>
      <c r="MSE273" s="208"/>
      <c r="MSF273" s="209"/>
      <c r="MSG273" s="209"/>
      <c r="MSH273" s="209"/>
      <c r="MSI273" s="209"/>
      <c r="MSJ273" s="208"/>
      <c r="MSK273" s="208"/>
      <c r="MSL273" s="208"/>
      <c r="MSM273" s="208"/>
      <c r="MSN273" s="209"/>
      <c r="MSO273" s="209"/>
      <c r="MSP273" s="209"/>
      <c r="MSQ273" s="209"/>
      <c r="MSR273" s="208"/>
      <c r="MSS273" s="208"/>
      <c r="MST273" s="208"/>
      <c r="MSU273" s="208"/>
      <c r="MSV273" s="209"/>
      <c r="MSW273" s="209"/>
      <c r="MSX273" s="209"/>
      <c r="MSY273" s="209"/>
      <c r="MSZ273" s="208"/>
      <c r="MTA273" s="208"/>
      <c r="MTB273" s="208"/>
      <c r="MTC273" s="208"/>
      <c r="MTD273" s="209"/>
      <c r="MTE273" s="209"/>
      <c r="MTF273" s="209"/>
      <c r="MTG273" s="209"/>
      <c r="MTH273" s="208"/>
      <c r="MTI273" s="208"/>
      <c r="MTJ273" s="208"/>
      <c r="MTK273" s="208"/>
      <c r="MTL273" s="209"/>
      <c r="MTM273" s="209"/>
      <c r="MTN273" s="209"/>
      <c r="MTO273" s="209"/>
      <c r="MTP273" s="208"/>
      <c r="MTQ273" s="208"/>
      <c r="MTR273" s="208"/>
      <c r="MTS273" s="208"/>
      <c r="MTT273" s="209"/>
      <c r="MTU273" s="209"/>
      <c r="MTV273" s="209"/>
      <c r="MTW273" s="209"/>
      <c r="MTX273" s="208"/>
      <c r="MTY273" s="208"/>
      <c r="MTZ273" s="208"/>
      <c r="MUA273" s="208"/>
      <c r="MUB273" s="209"/>
      <c r="MUC273" s="209"/>
      <c r="MUD273" s="209"/>
      <c r="MUE273" s="209"/>
      <c r="MUF273" s="208"/>
      <c r="MUG273" s="208"/>
      <c r="MUH273" s="208"/>
      <c r="MUI273" s="208"/>
      <c r="MUJ273" s="209"/>
      <c r="MUK273" s="209"/>
      <c r="MUL273" s="209"/>
      <c r="MUM273" s="209"/>
      <c r="MUN273" s="208"/>
      <c r="MUO273" s="208"/>
      <c r="MUP273" s="208"/>
      <c r="MUQ273" s="208"/>
      <c r="MUR273" s="209"/>
      <c r="MUS273" s="209"/>
      <c r="MUT273" s="209"/>
      <c r="MUU273" s="209"/>
      <c r="MUV273" s="208"/>
      <c r="MUW273" s="208"/>
      <c r="MUX273" s="208"/>
      <c r="MUY273" s="208"/>
      <c r="MUZ273" s="209"/>
      <c r="MVA273" s="209"/>
      <c r="MVB273" s="209"/>
      <c r="MVC273" s="209"/>
      <c r="MVD273" s="208"/>
      <c r="MVE273" s="208"/>
      <c r="MVF273" s="208"/>
      <c r="MVG273" s="208"/>
      <c r="MVH273" s="209"/>
      <c r="MVI273" s="209"/>
      <c r="MVJ273" s="209"/>
      <c r="MVK273" s="209"/>
      <c r="MVL273" s="208"/>
      <c r="MVM273" s="208"/>
      <c r="MVN273" s="208"/>
      <c r="MVO273" s="208"/>
      <c r="MVP273" s="209"/>
      <c r="MVQ273" s="209"/>
      <c r="MVR273" s="209"/>
      <c r="MVS273" s="209"/>
      <c r="MVT273" s="208"/>
      <c r="MVU273" s="208"/>
      <c r="MVV273" s="208"/>
      <c r="MVW273" s="208"/>
      <c r="MVX273" s="209"/>
      <c r="MVY273" s="209"/>
      <c r="MVZ273" s="209"/>
      <c r="MWA273" s="209"/>
      <c r="MWB273" s="208"/>
      <c r="MWC273" s="208"/>
      <c r="MWD273" s="208"/>
      <c r="MWE273" s="208"/>
      <c r="MWF273" s="209"/>
      <c r="MWG273" s="209"/>
      <c r="MWH273" s="209"/>
      <c r="MWI273" s="209"/>
      <c r="MWJ273" s="208"/>
      <c r="MWK273" s="208"/>
      <c r="MWL273" s="208"/>
      <c r="MWM273" s="208"/>
      <c r="MWN273" s="209"/>
      <c r="MWO273" s="209"/>
      <c r="MWP273" s="209"/>
      <c r="MWQ273" s="209"/>
      <c r="MWR273" s="208"/>
      <c r="MWS273" s="208"/>
      <c r="MWT273" s="208"/>
      <c r="MWU273" s="208"/>
      <c r="MWV273" s="209"/>
      <c r="MWW273" s="209"/>
      <c r="MWX273" s="209"/>
      <c r="MWY273" s="209"/>
      <c r="MWZ273" s="208"/>
      <c r="MXA273" s="208"/>
      <c r="MXB273" s="208"/>
      <c r="MXC273" s="208"/>
      <c r="MXD273" s="209"/>
      <c r="MXE273" s="209"/>
      <c r="MXF273" s="209"/>
      <c r="MXG273" s="209"/>
      <c r="MXH273" s="208"/>
      <c r="MXI273" s="208"/>
      <c r="MXJ273" s="208"/>
      <c r="MXK273" s="208"/>
      <c r="MXL273" s="209"/>
      <c r="MXM273" s="209"/>
      <c r="MXN273" s="209"/>
      <c r="MXO273" s="209"/>
      <c r="MXP273" s="208"/>
      <c r="MXQ273" s="208"/>
      <c r="MXR273" s="208"/>
      <c r="MXS273" s="208"/>
      <c r="MXT273" s="209"/>
      <c r="MXU273" s="209"/>
      <c r="MXV273" s="209"/>
      <c r="MXW273" s="209"/>
      <c r="MXX273" s="208"/>
      <c r="MXY273" s="208"/>
      <c r="MXZ273" s="208"/>
      <c r="MYA273" s="208"/>
      <c r="MYB273" s="209"/>
      <c r="MYC273" s="209"/>
      <c r="MYD273" s="209"/>
      <c r="MYE273" s="209"/>
      <c r="MYF273" s="208"/>
      <c r="MYG273" s="208"/>
      <c r="MYH273" s="208"/>
      <c r="MYI273" s="208"/>
      <c r="MYJ273" s="209"/>
      <c r="MYK273" s="209"/>
      <c r="MYL273" s="209"/>
      <c r="MYM273" s="209"/>
      <c r="MYN273" s="208"/>
      <c r="MYO273" s="208"/>
      <c r="MYP273" s="208"/>
      <c r="MYQ273" s="208"/>
      <c r="MYR273" s="209"/>
      <c r="MYS273" s="209"/>
      <c r="MYT273" s="209"/>
      <c r="MYU273" s="209"/>
      <c r="MYV273" s="208"/>
      <c r="MYW273" s="208"/>
      <c r="MYX273" s="208"/>
      <c r="MYY273" s="208"/>
      <c r="MYZ273" s="209"/>
      <c r="MZA273" s="209"/>
      <c r="MZB273" s="209"/>
      <c r="MZC273" s="209"/>
      <c r="MZD273" s="208"/>
      <c r="MZE273" s="208"/>
      <c r="MZF273" s="208"/>
      <c r="MZG273" s="208"/>
      <c r="MZH273" s="209"/>
      <c r="MZI273" s="209"/>
      <c r="MZJ273" s="209"/>
      <c r="MZK273" s="209"/>
      <c r="MZL273" s="208"/>
      <c r="MZM273" s="208"/>
      <c r="MZN273" s="208"/>
      <c r="MZO273" s="208"/>
      <c r="MZP273" s="209"/>
      <c r="MZQ273" s="209"/>
      <c r="MZR273" s="209"/>
      <c r="MZS273" s="209"/>
      <c r="MZT273" s="208"/>
      <c r="MZU273" s="208"/>
      <c r="MZV273" s="208"/>
      <c r="MZW273" s="208"/>
      <c r="MZX273" s="209"/>
      <c r="MZY273" s="209"/>
      <c r="MZZ273" s="209"/>
      <c r="NAA273" s="209"/>
      <c r="NAB273" s="208"/>
      <c r="NAC273" s="208"/>
      <c r="NAD273" s="208"/>
      <c r="NAE273" s="208"/>
      <c r="NAF273" s="209"/>
      <c r="NAG273" s="209"/>
      <c r="NAH273" s="209"/>
      <c r="NAI273" s="209"/>
      <c r="NAJ273" s="208"/>
      <c r="NAK273" s="208"/>
      <c r="NAL273" s="208"/>
      <c r="NAM273" s="208"/>
      <c r="NAN273" s="209"/>
      <c r="NAO273" s="209"/>
      <c r="NAP273" s="209"/>
      <c r="NAQ273" s="209"/>
      <c r="NAR273" s="208"/>
      <c r="NAS273" s="208"/>
      <c r="NAT273" s="208"/>
      <c r="NAU273" s="208"/>
      <c r="NAV273" s="209"/>
      <c r="NAW273" s="209"/>
      <c r="NAX273" s="209"/>
      <c r="NAY273" s="209"/>
      <c r="NAZ273" s="208"/>
      <c r="NBA273" s="208"/>
      <c r="NBB273" s="208"/>
      <c r="NBC273" s="208"/>
      <c r="NBD273" s="209"/>
      <c r="NBE273" s="209"/>
      <c r="NBF273" s="209"/>
      <c r="NBG273" s="209"/>
      <c r="NBH273" s="208"/>
      <c r="NBI273" s="208"/>
      <c r="NBJ273" s="208"/>
      <c r="NBK273" s="208"/>
      <c r="NBL273" s="209"/>
      <c r="NBM273" s="209"/>
      <c r="NBN273" s="209"/>
      <c r="NBO273" s="209"/>
      <c r="NBP273" s="208"/>
      <c r="NBQ273" s="208"/>
      <c r="NBR273" s="208"/>
      <c r="NBS273" s="208"/>
      <c r="NBT273" s="209"/>
      <c r="NBU273" s="209"/>
      <c r="NBV273" s="209"/>
      <c r="NBW273" s="209"/>
      <c r="NBX273" s="208"/>
      <c r="NBY273" s="208"/>
      <c r="NBZ273" s="208"/>
      <c r="NCA273" s="208"/>
      <c r="NCB273" s="209"/>
      <c r="NCC273" s="209"/>
      <c r="NCD273" s="209"/>
      <c r="NCE273" s="209"/>
      <c r="NCF273" s="208"/>
      <c r="NCG273" s="208"/>
      <c r="NCH273" s="208"/>
      <c r="NCI273" s="208"/>
      <c r="NCJ273" s="209"/>
      <c r="NCK273" s="209"/>
      <c r="NCL273" s="209"/>
      <c r="NCM273" s="209"/>
      <c r="NCN273" s="208"/>
      <c r="NCO273" s="208"/>
      <c r="NCP273" s="208"/>
      <c r="NCQ273" s="208"/>
      <c r="NCR273" s="209"/>
      <c r="NCS273" s="209"/>
      <c r="NCT273" s="209"/>
      <c r="NCU273" s="209"/>
      <c r="NCV273" s="208"/>
      <c r="NCW273" s="208"/>
      <c r="NCX273" s="208"/>
      <c r="NCY273" s="208"/>
      <c r="NCZ273" s="209"/>
      <c r="NDA273" s="209"/>
      <c r="NDB273" s="209"/>
      <c r="NDC273" s="209"/>
      <c r="NDD273" s="208"/>
      <c r="NDE273" s="208"/>
      <c r="NDF273" s="208"/>
      <c r="NDG273" s="208"/>
      <c r="NDH273" s="209"/>
      <c r="NDI273" s="209"/>
      <c r="NDJ273" s="209"/>
      <c r="NDK273" s="209"/>
      <c r="NDL273" s="208"/>
      <c r="NDM273" s="208"/>
      <c r="NDN273" s="208"/>
      <c r="NDO273" s="208"/>
      <c r="NDP273" s="209"/>
      <c r="NDQ273" s="209"/>
      <c r="NDR273" s="209"/>
      <c r="NDS273" s="209"/>
      <c r="NDT273" s="208"/>
      <c r="NDU273" s="208"/>
      <c r="NDV273" s="208"/>
      <c r="NDW273" s="208"/>
      <c r="NDX273" s="209"/>
      <c r="NDY273" s="209"/>
      <c r="NDZ273" s="209"/>
      <c r="NEA273" s="209"/>
      <c r="NEB273" s="208"/>
      <c r="NEC273" s="208"/>
      <c r="NED273" s="208"/>
      <c r="NEE273" s="208"/>
      <c r="NEF273" s="209"/>
      <c r="NEG273" s="209"/>
      <c r="NEH273" s="209"/>
      <c r="NEI273" s="209"/>
      <c r="NEJ273" s="208"/>
      <c r="NEK273" s="208"/>
      <c r="NEL273" s="208"/>
      <c r="NEM273" s="208"/>
      <c r="NEN273" s="209"/>
      <c r="NEO273" s="209"/>
      <c r="NEP273" s="209"/>
      <c r="NEQ273" s="209"/>
      <c r="NER273" s="208"/>
      <c r="NES273" s="208"/>
      <c r="NET273" s="208"/>
      <c r="NEU273" s="208"/>
      <c r="NEV273" s="209"/>
      <c r="NEW273" s="209"/>
      <c r="NEX273" s="209"/>
      <c r="NEY273" s="209"/>
      <c r="NEZ273" s="208"/>
      <c r="NFA273" s="208"/>
      <c r="NFB273" s="208"/>
      <c r="NFC273" s="208"/>
      <c r="NFD273" s="209"/>
      <c r="NFE273" s="209"/>
      <c r="NFF273" s="209"/>
      <c r="NFG273" s="209"/>
      <c r="NFH273" s="208"/>
      <c r="NFI273" s="208"/>
      <c r="NFJ273" s="208"/>
      <c r="NFK273" s="208"/>
      <c r="NFL273" s="209"/>
      <c r="NFM273" s="209"/>
      <c r="NFN273" s="209"/>
      <c r="NFO273" s="209"/>
      <c r="NFP273" s="208"/>
      <c r="NFQ273" s="208"/>
      <c r="NFR273" s="208"/>
      <c r="NFS273" s="208"/>
      <c r="NFT273" s="209"/>
      <c r="NFU273" s="209"/>
      <c r="NFV273" s="209"/>
      <c r="NFW273" s="209"/>
      <c r="NFX273" s="208"/>
      <c r="NFY273" s="208"/>
      <c r="NFZ273" s="208"/>
      <c r="NGA273" s="208"/>
      <c r="NGB273" s="209"/>
      <c r="NGC273" s="209"/>
      <c r="NGD273" s="209"/>
      <c r="NGE273" s="209"/>
      <c r="NGF273" s="208"/>
      <c r="NGG273" s="208"/>
      <c r="NGH273" s="208"/>
      <c r="NGI273" s="208"/>
      <c r="NGJ273" s="209"/>
      <c r="NGK273" s="209"/>
      <c r="NGL273" s="209"/>
      <c r="NGM273" s="209"/>
      <c r="NGN273" s="208"/>
      <c r="NGO273" s="208"/>
      <c r="NGP273" s="208"/>
      <c r="NGQ273" s="208"/>
      <c r="NGR273" s="209"/>
      <c r="NGS273" s="209"/>
      <c r="NGT273" s="209"/>
      <c r="NGU273" s="209"/>
      <c r="NGV273" s="208"/>
      <c r="NGW273" s="208"/>
      <c r="NGX273" s="208"/>
      <c r="NGY273" s="208"/>
      <c r="NGZ273" s="209"/>
      <c r="NHA273" s="209"/>
      <c r="NHB273" s="209"/>
      <c r="NHC273" s="209"/>
      <c r="NHD273" s="208"/>
      <c r="NHE273" s="208"/>
      <c r="NHF273" s="208"/>
      <c r="NHG273" s="208"/>
      <c r="NHH273" s="209"/>
      <c r="NHI273" s="209"/>
      <c r="NHJ273" s="209"/>
      <c r="NHK273" s="209"/>
      <c r="NHL273" s="208"/>
      <c r="NHM273" s="208"/>
      <c r="NHN273" s="208"/>
      <c r="NHO273" s="208"/>
      <c r="NHP273" s="209"/>
      <c r="NHQ273" s="209"/>
      <c r="NHR273" s="209"/>
      <c r="NHS273" s="209"/>
      <c r="NHT273" s="208"/>
      <c r="NHU273" s="208"/>
      <c r="NHV273" s="208"/>
      <c r="NHW273" s="208"/>
      <c r="NHX273" s="209"/>
      <c r="NHY273" s="209"/>
      <c r="NHZ273" s="209"/>
      <c r="NIA273" s="209"/>
      <c r="NIB273" s="208"/>
      <c r="NIC273" s="208"/>
      <c r="NID273" s="208"/>
      <c r="NIE273" s="208"/>
      <c r="NIF273" s="209"/>
      <c r="NIG273" s="209"/>
      <c r="NIH273" s="209"/>
      <c r="NII273" s="209"/>
      <c r="NIJ273" s="208"/>
      <c r="NIK273" s="208"/>
      <c r="NIL273" s="208"/>
      <c r="NIM273" s="208"/>
      <c r="NIN273" s="209"/>
      <c r="NIO273" s="209"/>
      <c r="NIP273" s="209"/>
      <c r="NIQ273" s="209"/>
      <c r="NIR273" s="208"/>
      <c r="NIS273" s="208"/>
      <c r="NIT273" s="208"/>
      <c r="NIU273" s="208"/>
      <c r="NIV273" s="209"/>
      <c r="NIW273" s="209"/>
      <c r="NIX273" s="209"/>
      <c r="NIY273" s="209"/>
      <c r="NIZ273" s="208"/>
      <c r="NJA273" s="208"/>
      <c r="NJB273" s="208"/>
      <c r="NJC273" s="208"/>
      <c r="NJD273" s="209"/>
      <c r="NJE273" s="209"/>
      <c r="NJF273" s="209"/>
      <c r="NJG273" s="209"/>
      <c r="NJH273" s="208"/>
      <c r="NJI273" s="208"/>
      <c r="NJJ273" s="208"/>
      <c r="NJK273" s="208"/>
      <c r="NJL273" s="209"/>
      <c r="NJM273" s="209"/>
      <c r="NJN273" s="209"/>
      <c r="NJO273" s="209"/>
      <c r="NJP273" s="208"/>
      <c r="NJQ273" s="208"/>
      <c r="NJR273" s="208"/>
      <c r="NJS273" s="208"/>
      <c r="NJT273" s="209"/>
      <c r="NJU273" s="209"/>
      <c r="NJV273" s="209"/>
      <c r="NJW273" s="209"/>
      <c r="NJX273" s="208"/>
      <c r="NJY273" s="208"/>
      <c r="NJZ273" s="208"/>
      <c r="NKA273" s="208"/>
      <c r="NKB273" s="209"/>
      <c r="NKC273" s="209"/>
      <c r="NKD273" s="209"/>
      <c r="NKE273" s="209"/>
      <c r="NKF273" s="208"/>
      <c r="NKG273" s="208"/>
      <c r="NKH273" s="208"/>
      <c r="NKI273" s="208"/>
      <c r="NKJ273" s="209"/>
      <c r="NKK273" s="209"/>
      <c r="NKL273" s="209"/>
      <c r="NKM273" s="209"/>
      <c r="NKN273" s="208"/>
      <c r="NKO273" s="208"/>
      <c r="NKP273" s="208"/>
      <c r="NKQ273" s="208"/>
      <c r="NKR273" s="209"/>
      <c r="NKS273" s="209"/>
      <c r="NKT273" s="209"/>
      <c r="NKU273" s="209"/>
      <c r="NKV273" s="208"/>
      <c r="NKW273" s="208"/>
      <c r="NKX273" s="208"/>
      <c r="NKY273" s="208"/>
      <c r="NKZ273" s="209"/>
      <c r="NLA273" s="209"/>
      <c r="NLB273" s="209"/>
      <c r="NLC273" s="209"/>
      <c r="NLD273" s="208"/>
      <c r="NLE273" s="208"/>
      <c r="NLF273" s="208"/>
      <c r="NLG273" s="208"/>
      <c r="NLH273" s="209"/>
      <c r="NLI273" s="209"/>
      <c r="NLJ273" s="209"/>
      <c r="NLK273" s="209"/>
      <c r="NLL273" s="208"/>
      <c r="NLM273" s="208"/>
      <c r="NLN273" s="208"/>
      <c r="NLO273" s="208"/>
      <c r="NLP273" s="209"/>
      <c r="NLQ273" s="209"/>
      <c r="NLR273" s="209"/>
      <c r="NLS273" s="209"/>
      <c r="NLT273" s="208"/>
      <c r="NLU273" s="208"/>
      <c r="NLV273" s="208"/>
      <c r="NLW273" s="208"/>
      <c r="NLX273" s="209"/>
      <c r="NLY273" s="209"/>
      <c r="NLZ273" s="209"/>
      <c r="NMA273" s="209"/>
      <c r="NMB273" s="208"/>
      <c r="NMC273" s="208"/>
      <c r="NMD273" s="208"/>
      <c r="NME273" s="208"/>
      <c r="NMF273" s="209"/>
      <c r="NMG273" s="209"/>
      <c r="NMH273" s="209"/>
      <c r="NMI273" s="209"/>
      <c r="NMJ273" s="208"/>
      <c r="NMK273" s="208"/>
      <c r="NML273" s="208"/>
      <c r="NMM273" s="208"/>
      <c r="NMN273" s="209"/>
      <c r="NMO273" s="209"/>
      <c r="NMP273" s="209"/>
      <c r="NMQ273" s="209"/>
      <c r="NMR273" s="208"/>
      <c r="NMS273" s="208"/>
      <c r="NMT273" s="208"/>
      <c r="NMU273" s="208"/>
      <c r="NMV273" s="209"/>
      <c r="NMW273" s="209"/>
      <c r="NMX273" s="209"/>
      <c r="NMY273" s="209"/>
      <c r="NMZ273" s="208"/>
      <c r="NNA273" s="208"/>
      <c r="NNB273" s="208"/>
      <c r="NNC273" s="208"/>
      <c r="NND273" s="209"/>
      <c r="NNE273" s="209"/>
      <c r="NNF273" s="209"/>
      <c r="NNG273" s="209"/>
      <c r="NNH273" s="208"/>
      <c r="NNI273" s="208"/>
      <c r="NNJ273" s="208"/>
      <c r="NNK273" s="208"/>
      <c r="NNL273" s="209"/>
      <c r="NNM273" s="209"/>
      <c r="NNN273" s="209"/>
      <c r="NNO273" s="209"/>
      <c r="NNP273" s="208"/>
      <c r="NNQ273" s="208"/>
      <c r="NNR273" s="208"/>
      <c r="NNS273" s="208"/>
      <c r="NNT273" s="209"/>
      <c r="NNU273" s="209"/>
      <c r="NNV273" s="209"/>
      <c r="NNW273" s="209"/>
      <c r="NNX273" s="208"/>
      <c r="NNY273" s="208"/>
      <c r="NNZ273" s="208"/>
      <c r="NOA273" s="208"/>
      <c r="NOB273" s="209"/>
      <c r="NOC273" s="209"/>
      <c r="NOD273" s="209"/>
      <c r="NOE273" s="209"/>
      <c r="NOF273" s="208"/>
      <c r="NOG273" s="208"/>
      <c r="NOH273" s="208"/>
      <c r="NOI273" s="208"/>
      <c r="NOJ273" s="209"/>
      <c r="NOK273" s="209"/>
      <c r="NOL273" s="209"/>
      <c r="NOM273" s="209"/>
      <c r="NON273" s="208"/>
      <c r="NOO273" s="208"/>
      <c r="NOP273" s="208"/>
      <c r="NOQ273" s="208"/>
      <c r="NOR273" s="209"/>
      <c r="NOS273" s="209"/>
      <c r="NOT273" s="209"/>
      <c r="NOU273" s="209"/>
      <c r="NOV273" s="208"/>
      <c r="NOW273" s="208"/>
      <c r="NOX273" s="208"/>
      <c r="NOY273" s="208"/>
      <c r="NOZ273" s="209"/>
      <c r="NPA273" s="209"/>
      <c r="NPB273" s="209"/>
      <c r="NPC273" s="209"/>
      <c r="NPD273" s="208"/>
      <c r="NPE273" s="208"/>
      <c r="NPF273" s="208"/>
      <c r="NPG273" s="208"/>
      <c r="NPH273" s="209"/>
      <c r="NPI273" s="209"/>
      <c r="NPJ273" s="209"/>
      <c r="NPK273" s="209"/>
      <c r="NPL273" s="208"/>
      <c r="NPM273" s="208"/>
      <c r="NPN273" s="208"/>
      <c r="NPO273" s="208"/>
      <c r="NPP273" s="209"/>
      <c r="NPQ273" s="209"/>
      <c r="NPR273" s="209"/>
      <c r="NPS273" s="209"/>
      <c r="NPT273" s="208"/>
      <c r="NPU273" s="208"/>
      <c r="NPV273" s="208"/>
      <c r="NPW273" s="208"/>
      <c r="NPX273" s="209"/>
      <c r="NPY273" s="209"/>
      <c r="NPZ273" s="209"/>
      <c r="NQA273" s="209"/>
      <c r="NQB273" s="208"/>
      <c r="NQC273" s="208"/>
      <c r="NQD273" s="208"/>
      <c r="NQE273" s="208"/>
      <c r="NQF273" s="209"/>
      <c r="NQG273" s="209"/>
      <c r="NQH273" s="209"/>
      <c r="NQI273" s="209"/>
      <c r="NQJ273" s="208"/>
      <c r="NQK273" s="208"/>
      <c r="NQL273" s="208"/>
      <c r="NQM273" s="208"/>
      <c r="NQN273" s="209"/>
      <c r="NQO273" s="209"/>
      <c r="NQP273" s="209"/>
      <c r="NQQ273" s="209"/>
      <c r="NQR273" s="208"/>
      <c r="NQS273" s="208"/>
      <c r="NQT273" s="208"/>
      <c r="NQU273" s="208"/>
      <c r="NQV273" s="209"/>
      <c r="NQW273" s="209"/>
      <c r="NQX273" s="209"/>
      <c r="NQY273" s="209"/>
      <c r="NQZ273" s="208"/>
      <c r="NRA273" s="208"/>
      <c r="NRB273" s="208"/>
      <c r="NRC273" s="208"/>
      <c r="NRD273" s="209"/>
      <c r="NRE273" s="209"/>
      <c r="NRF273" s="209"/>
      <c r="NRG273" s="209"/>
      <c r="NRH273" s="208"/>
      <c r="NRI273" s="208"/>
      <c r="NRJ273" s="208"/>
      <c r="NRK273" s="208"/>
      <c r="NRL273" s="209"/>
      <c r="NRM273" s="209"/>
      <c r="NRN273" s="209"/>
      <c r="NRO273" s="209"/>
      <c r="NRP273" s="208"/>
      <c r="NRQ273" s="208"/>
      <c r="NRR273" s="208"/>
      <c r="NRS273" s="208"/>
      <c r="NRT273" s="209"/>
      <c r="NRU273" s="209"/>
      <c r="NRV273" s="209"/>
      <c r="NRW273" s="209"/>
      <c r="NRX273" s="208"/>
      <c r="NRY273" s="208"/>
      <c r="NRZ273" s="208"/>
      <c r="NSA273" s="208"/>
      <c r="NSB273" s="209"/>
      <c r="NSC273" s="209"/>
      <c r="NSD273" s="209"/>
      <c r="NSE273" s="209"/>
      <c r="NSF273" s="208"/>
      <c r="NSG273" s="208"/>
      <c r="NSH273" s="208"/>
      <c r="NSI273" s="208"/>
      <c r="NSJ273" s="209"/>
      <c r="NSK273" s="209"/>
      <c r="NSL273" s="209"/>
      <c r="NSM273" s="209"/>
      <c r="NSN273" s="208"/>
      <c r="NSO273" s="208"/>
      <c r="NSP273" s="208"/>
      <c r="NSQ273" s="208"/>
      <c r="NSR273" s="209"/>
      <c r="NSS273" s="209"/>
      <c r="NST273" s="209"/>
      <c r="NSU273" s="209"/>
      <c r="NSV273" s="208"/>
      <c r="NSW273" s="208"/>
      <c r="NSX273" s="208"/>
      <c r="NSY273" s="208"/>
      <c r="NSZ273" s="209"/>
      <c r="NTA273" s="209"/>
      <c r="NTB273" s="209"/>
      <c r="NTC273" s="209"/>
      <c r="NTD273" s="208"/>
      <c r="NTE273" s="208"/>
      <c r="NTF273" s="208"/>
      <c r="NTG273" s="208"/>
      <c r="NTH273" s="209"/>
      <c r="NTI273" s="209"/>
      <c r="NTJ273" s="209"/>
      <c r="NTK273" s="209"/>
      <c r="NTL273" s="208"/>
      <c r="NTM273" s="208"/>
      <c r="NTN273" s="208"/>
      <c r="NTO273" s="208"/>
      <c r="NTP273" s="209"/>
      <c r="NTQ273" s="209"/>
      <c r="NTR273" s="209"/>
      <c r="NTS273" s="209"/>
      <c r="NTT273" s="208"/>
      <c r="NTU273" s="208"/>
      <c r="NTV273" s="208"/>
      <c r="NTW273" s="208"/>
      <c r="NTX273" s="209"/>
      <c r="NTY273" s="209"/>
      <c r="NTZ273" s="209"/>
      <c r="NUA273" s="209"/>
      <c r="NUB273" s="208"/>
      <c r="NUC273" s="208"/>
      <c r="NUD273" s="208"/>
      <c r="NUE273" s="208"/>
      <c r="NUF273" s="209"/>
      <c r="NUG273" s="209"/>
      <c r="NUH273" s="209"/>
      <c r="NUI273" s="209"/>
      <c r="NUJ273" s="208"/>
      <c r="NUK273" s="208"/>
      <c r="NUL273" s="208"/>
      <c r="NUM273" s="208"/>
      <c r="NUN273" s="209"/>
      <c r="NUO273" s="209"/>
      <c r="NUP273" s="209"/>
      <c r="NUQ273" s="209"/>
      <c r="NUR273" s="208"/>
      <c r="NUS273" s="208"/>
      <c r="NUT273" s="208"/>
      <c r="NUU273" s="208"/>
      <c r="NUV273" s="209"/>
      <c r="NUW273" s="209"/>
      <c r="NUX273" s="209"/>
      <c r="NUY273" s="209"/>
      <c r="NUZ273" s="208"/>
      <c r="NVA273" s="208"/>
      <c r="NVB273" s="208"/>
      <c r="NVC273" s="208"/>
      <c r="NVD273" s="209"/>
      <c r="NVE273" s="209"/>
      <c r="NVF273" s="209"/>
      <c r="NVG273" s="209"/>
      <c r="NVH273" s="208"/>
      <c r="NVI273" s="208"/>
      <c r="NVJ273" s="208"/>
      <c r="NVK273" s="208"/>
      <c r="NVL273" s="209"/>
      <c r="NVM273" s="209"/>
      <c r="NVN273" s="209"/>
      <c r="NVO273" s="209"/>
      <c r="NVP273" s="208"/>
      <c r="NVQ273" s="208"/>
      <c r="NVR273" s="208"/>
      <c r="NVS273" s="208"/>
      <c r="NVT273" s="209"/>
      <c r="NVU273" s="209"/>
      <c r="NVV273" s="209"/>
      <c r="NVW273" s="209"/>
      <c r="NVX273" s="208"/>
      <c r="NVY273" s="208"/>
      <c r="NVZ273" s="208"/>
      <c r="NWA273" s="208"/>
      <c r="NWB273" s="209"/>
      <c r="NWC273" s="209"/>
      <c r="NWD273" s="209"/>
      <c r="NWE273" s="209"/>
      <c r="NWF273" s="208"/>
      <c r="NWG273" s="208"/>
      <c r="NWH273" s="208"/>
      <c r="NWI273" s="208"/>
      <c r="NWJ273" s="209"/>
      <c r="NWK273" s="209"/>
      <c r="NWL273" s="209"/>
      <c r="NWM273" s="209"/>
      <c r="NWN273" s="208"/>
      <c r="NWO273" s="208"/>
      <c r="NWP273" s="208"/>
      <c r="NWQ273" s="208"/>
      <c r="NWR273" s="209"/>
      <c r="NWS273" s="209"/>
      <c r="NWT273" s="209"/>
      <c r="NWU273" s="209"/>
      <c r="NWV273" s="208"/>
      <c r="NWW273" s="208"/>
      <c r="NWX273" s="208"/>
      <c r="NWY273" s="208"/>
      <c r="NWZ273" s="209"/>
      <c r="NXA273" s="209"/>
      <c r="NXB273" s="209"/>
      <c r="NXC273" s="209"/>
      <c r="NXD273" s="208"/>
      <c r="NXE273" s="208"/>
      <c r="NXF273" s="208"/>
      <c r="NXG273" s="208"/>
      <c r="NXH273" s="209"/>
      <c r="NXI273" s="209"/>
      <c r="NXJ273" s="209"/>
      <c r="NXK273" s="209"/>
      <c r="NXL273" s="208"/>
      <c r="NXM273" s="208"/>
      <c r="NXN273" s="208"/>
      <c r="NXO273" s="208"/>
      <c r="NXP273" s="209"/>
      <c r="NXQ273" s="209"/>
      <c r="NXR273" s="209"/>
      <c r="NXS273" s="209"/>
      <c r="NXT273" s="208"/>
      <c r="NXU273" s="208"/>
      <c r="NXV273" s="208"/>
      <c r="NXW273" s="208"/>
      <c r="NXX273" s="209"/>
      <c r="NXY273" s="209"/>
      <c r="NXZ273" s="209"/>
      <c r="NYA273" s="209"/>
      <c r="NYB273" s="208"/>
      <c r="NYC273" s="208"/>
      <c r="NYD273" s="208"/>
      <c r="NYE273" s="208"/>
      <c r="NYF273" s="209"/>
      <c r="NYG273" s="209"/>
      <c r="NYH273" s="209"/>
      <c r="NYI273" s="209"/>
      <c r="NYJ273" s="208"/>
      <c r="NYK273" s="208"/>
      <c r="NYL273" s="208"/>
      <c r="NYM273" s="208"/>
      <c r="NYN273" s="209"/>
      <c r="NYO273" s="209"/>
      <c r="NYP273" s="209"/>
      <c r="NYQ273" s="209"/>
      <c r="NYR273" s="208"/>
      <c r="NYS273" s="208"/>
      <c r="NYT273" s="208"/>
      <c r="NYU273" s="208"/>
      <c r="NYV273" s="209"/>
      <c r="NYW273" s="209"/>
      <c r="NYX273" s="209"/>
      <c r="NYY273" s="209"/>
      <c r="NYZ273" s="208"/>
      <c r="NZA273" s="208"/>
      <c r="NZB273" s="208"/>
      <c r="NZC273" s="208"/>
      <c r="NZD273" s="209"/>
      <c r="NZE273" s="209"/>
      <c r="NZF273" s="209"/>
      <c r="NZG273" s="209"/>
      <c r="NZH273" s="208"/>
      <c r="NZI273" s="208"/>
      <c r="NZJ273" s="208"/>
      <c r="NZK273" s="208"/>
      <c r="NZL273" s="209"/>
      <c r="NZM273" s="209"/>
      <c r="NZN273" s="209"/>
      <c r="NZO273" s="209"/>
      <c r="NZP273" s="208"/>
      <c r="NZQ273" s="208"/>
      <c r="NZR273" s="208"/>
      <c r="NZS273" s="208"/>
      <c r="NZT273" s="209"/>
      <c r="NZU273" s="209"/>
      <c r="NZV273" s="209"/>
      <c r="NZW273" s="209"/>
      <c r="NZX273" s="208"/>
      <c r="NZY273" s="208"/>
      <c r="NZZ273" s="208"/>
      <c r="OAA273" s="208"/>
      <c r="OAB273" s="209"/>
      <c r="OAC273" s="209"/>
      <c r="OAD273" s="209"/>
      <c r="OAE273" s="209"/>
      <c r="OAF273" s="208"/>
      <c r="OAG273" s="208"/>
      <c r="OAH273" s="208"/>
      <c r="OAI273" s="208"/>
      <c r="OAJ273" s="209"/>
      <c r="OAK273" s="209"/>
      <c r="OAL273" s="209"/>
      <c r="OAM273" s="209"/>
      <c r="OAN273" s="208"/>
      <c r="OAO273" s="208"/>
      <c r="OAP273" s="208"/>
      <c r="OAQ273" s="208"/>
      <c r="OAR273" s="209"/>
      <c r="OAS273" s="209"/>
      <c r="OAT273" s="209"/>
      <c r="OAU273" s="209"/>
      <c r="OAV273" s="208"/>
      <c r="OAW273" s="208"/>
      <c r="OAX273" s="208"/>
      <c r="OAY273" s="208"/>
      <c r="OAZ273" s="209"/>
      <c r="OBA273" s="209"/>
      <c r="OBB273" s="209"/>
      <c r="OBC273" s="209"/>
      <c r="OBD273" s="208"/>
      <c r="OBE273" s="208"/>
      <c r="OBF273" s="208"/>
      <c r="OBG273" s="208"/>
      <c r="OBH273" s="209"/>
      <c r="OBI273" s="209"/>
      <c r="OBJ273" s="209"/>
      <c r="OBK273" s="209"/>
      <c r="OBL273" s="208"/>
      <c r="OBM273" s="208"/>
      <c r="OBN273" s="208"/>
      <c r="OBO273" s="208"/>
      <c r="OBP273" s="209"/>
      <c r="OBQ273" s="209"/>
      <c r="OBR273" s="209"/>
      <c r="OBS273" s="209"/>
      <c r="OBT273" s="208"/>
      <c r="OBU273" s="208"/>
      <c r="OBV273" s="208"/>
      <c r="OBW273" s="208"/>
      <c r="OBX273" s="209"/>
      <c r="OBY273" s="209"/>
      <c r="OBZ273" s="209"/>
      <c r="OCA273" s="209"/>
      <c r="OCB273" s="208"/>
      <c r="OCC273" s="208"/>
      <c r="OCD273" s="208"/>
      <c r="OCE273" s="208"/>
      <c r="OCF273" s="209"/>
      <c r="OCG273" s="209"/>
      <c r="OCH273" s="209"/>
      <c r="OCI273" s="209"/>
      <c r="OCJ273" s="208"/>
      <c r="OCK273" s="208"/>
      <c r="OCL273" s="208"/>
      <c r="OCM273" s="208"/>
      <c r="OCN273" s="209"/>
      <c r="OCO273" s="209"/>
      <c r="OCP273" s="209"/>
      <c r="OCQ273" s="209"/>
      <c r="OCR273" s="208"/>
      <c r="OCS273" s="208"/>
      <c r="OCT273" s="208"/>
      <c r="OCU273" s="208"/>
      <c r="OCV273" s="209"/>
      <c r="OCW273" s="209"/>
      <c r="OCX273" s="209"/>
      <c r="OCY273" s="209"/>
      <c r="OCZ273" s="208"/>
      <c r="ODA273" s="208"/>
      <c r="ODB273" s="208"/>
      <c r="ODC273" s="208"/>
      <c r="ODD273" s="209"/>
      <c r="ODE273" s="209"/>
      <c r="ODF273" s="209"/>
      <c r="ODG273" s="209"/>
      <c r="ODH273" s="208"/>
      <c r="ODI273" s="208"/>
      <c r="ODJ273" s="208"/>
      <c r="ODK273" s="208"/>
      <c r="ODL273" s="209"/>
      <c r="ODM273" s="209"/>
      <c r="ODN273" s="209"/>
      <c r="ODO273" s="209"/>
      <c r="ODP273" s="208"/>
      <c r="ODQ273" s="208"/>
      <c r="ODR273" s="208"/>
      <c r="ODS273" s="208"/>
      <c r="ODT273" s="209"/>
      <c r="ODU273" s="209"/>
      <c r="ODV273" s="209"/>
      <c r="ODW273" s="209"/>
      <c r="ODX273" s="208"/>
      <c r="ODY273" s="208"/>
      <c r="ODZ273" s="208"/>
      <c r="OEA273" s="208"/>
      <c r="OEB273" s="209"/>
      <c r="OEC273" s="209"/>
      <c r="OED273" s="209"/>
      <c r="OEE273" s="209"/>
      <c r="OEF273" s="208"/>
      <c r="OEG273" s="208"/>
      <c r="OEH273" s="208"/>
      <c r="OEI273" s="208"/>
      <c r="OEJ273" s="209"/>
      <c r="OEK273" s="209"/>
      <c r="OEL273" s="209"/>
      <c r="OEM273" s="209"/>
      <c r="OEN273" s="208"/>
      <c r="OEO273" s="208"/>
      <c r="OEP273" s="208"/>
      <c r="OEQ273" s="208"/>
      <c r="OER273" s="209"/>
      <c r="OES273" s="209"/>
      <c r="OET273" s="209"/>
      <c r="OEU273" s="209"/>
      <c r="OEV273" s="208"/>
      <c r="OEW273" s="208"/>
      <c r="OEX273" s="208"/>
      <c r="OEY273" s="208"/>
      <c r="OEZ273" s="209"/>
      <c r="OFA273" s="209"/>
      <c r="OFB273" s="209"/>
      <c r="OFC273" s="209"/>
      <c r="OFD273" s="208"/>
      <c r="OFE273" s="208"/>
      <c r="OFF273" s="208"/>
      <c r="OFG273" s="208"/>
      <c r="OFH273" s="209"/>
      <c r="OFI273" s="209"/>
      <c r="OFJ273" s="209"/>
      <c r="OFK273" s="209"/>
      <c r="OFL273" s="208"/>
      <c r="OFM273" s="208"/>
      <c r="OFN273" s="208"/>
      <c r="OFO273" s="208"/>
      <c r="OFP273" s="209"/>
      <c r="OFQ273" s="209"/>
      <c r="OFR273" s="209"/>
      <c r="OFS273" s="209"/>
      <c r="OFT273" s="208"/>
      <c r="OFU273" s="208"/>
      <c r="OFV273" s="208"/>
      <c r="OFW273" s="208"/>
      <c r="OFX273" s="209"/>
      <c r="OFY273" s="209"/>
      <c r="OFZ273" s="209"/>
      <c r="OGA273" s="209"/>
      <c r="OGB273" s="208"/>
      <c r="OGC273" s="208"/>
      <c r="OGD273" s="208"/>
      <c r="OGE273" s="208"/>
      <c r="OGF273" s="209"/>
      <c r="OGG273" s="209"/>
      <c r="OGH273" s="209"/>
      <c r="OGI273" s="209"/>
      <c r="OGJ273" s="208"/>
      <c r="OGK273" s="208"/>
      <c r="OGL273" s="208"/>
      <c r="OGM273" s="208"/>
      <c r="OGN273" s="209"/>
      <c r="OGO273" s="209"/>
      <c r="OGP273" s="209"/>
      <c r="OGQ273" s="209"/>
      <c r="OGR273" s="208"/>
      <c r="OGS273" s="208"/>
      <c r="OGT273" s="208"/>
      <c r="OGU273" s="208"/>
      <c r="OGV273" s="209"/>
      <c r="OGW273" s="209"/>
      <c r="OGX273" s="209"/>
      <c r="OGY273" s="209"/>
      <c r="OGZ273" s="208"/>
      <c r="OHA273" s="208"/>
      <c r="OHB273" s="208"/>
      <c r="OHC273" s="208"/>
      <c r="OHD273" s="209"/>
      <c r="OHE273" s="209"/>
      <c r="OHF273" s="209"/>
      <c r="OHG273" s="209"/>
      <c r="OHH273" s="208"/>
      <c r="OHI273" s="208"/>
      <c r="OHJ273" s="208"/>
      <c r="OHK273" s="208"/>
      <c r="OHL273" s="209"/>
      <c r="OHM273" s="209"/>
      <c r="OHN273" s="209"/>
      <c r="OHO273" s="209"/>
      <c r="OHP273" s="208"/>
      <c r="OHQ273" s="208"/>
      <c r="OHR273" s="208"/>
      <c r="OHS273" s="208"/>
      <c r="OHT273" s="209"/>
      <c r="OHU273" s="209"/>
      <c r="OHV273" s="209"/>
      <c r="OHW273" s="209"/>
      <c r="OHX273" s="208"/>
      <c r="OHY273" s="208"/>
      <c r="OHZ273" s="208"/>
      <c r="OIA273" s="208"/>
      <c r="OIB273" s="209"/>
      <c r="OIC273" s="209"/>
      <c r="OID273" s="209"/>
      <c r="OIE273" s="209"/>
      <c r="OIF273" s="208"/>
      <c r="OIG273" s="208"/>
      <c r="OIH273" s="208"/>
      <c r="OII273" s="208"/>
      <c r="OIJ273" s="209"/>
      <c r="OIK273" s="209"/>
      <c r="OIL273" s="209"/>
      <c r="OIM273" s="209"/>
      <c r="OIN273" s="208"/>
      <c r="OIO273" s="208"/>
      <c r="OIP273" s="208"/>
      <c r="OIQ273" s="208"/>
      <c r="OIR273" s="209"/>
      <c r="OIS273" s="209"/>
      <c r="OIT273" s="209"/>
      <c r="OIU273" s="209"/>
      <c r="OIV273" s="208"/>
      <c r="OIW273" s="208"/>
      <c r="OIX273" s="208"/>
      <c r="OIY273" s="208"/>
      <c r="OIZ273" s="209"/>
      <c r="OJA273" s="209"/>
      <c r="OJB273" s="209"/>
      <c r="OJC273" s="209"/>
      <c r="OJD273" s="208"/>
      <c r="OJE273" s="208"/>
      <c r="OJF273" s="208"/>
      <c r="OJG273" s="208"/>
      <c r="OJH273" s="209"/>
      <c r="OJI273" s="209"/>
      <c r="OJJ273" s="209"/>
      <c r="OJK273" s="209"/>
      <c r="OJL273" s="208"/>
      <c r="OJM273" s="208"/>
      <c r="OJN273" s="208"/>
      <c r="OJO273" s="208"/>
      <c r="OJP273" s="209"/>
      <c r="OJQ273" s="209"/>
      <c r="OJR273" s="209"/>
      <c r="OJS273" s="209"/>
      <c r="OJT273" s="208"/>
      <c r="OJU273" s="208"/>
      <c r="OJV273" s="208"/>
      <c r="OJW273" s="208"/>
      <c r="OJX273" s="209"/>
      <c r="OJY273" s="209"/>
      <c r="OJZ273" s="209"/>
      <c r="OKA273" s="209"/>
      <c r="OKB273" s="208"/>
      <c r="OKC273" s="208"/>
      <c r="OKD273" s="208"/>
      <c r="OKE273" s="208"/>
      <c r="OKF273" s="209"/>
      <c r="OKG273" s="209"/>
      <c r="OKH273" s="209"/>
      <c r="OKI273" s="209"/>
      <c r="OKJ273" s="208"/>
      <c r="OKK273" s="208"/>
      <c r="OKL273" s="208"/>
      <c r="OKM273" s="208"/>
      <c r="OKN273" s="209"/>
      <c r="OKO273" s="209"/>
      <c r="OKP273" s="209"/>
      <c r="OKQ273" s="209"/>
      <c r="OKR273" s="208"/>
      <c r="OKS273" s="208"/>
      <c r="OKT273" s="208"/>
      <c r="OKU273" s="208"/>
      <c r="OKV273" s="209"/>
      <c r="OKW273" s="209"/>
      <c r="OKX273" s="209"/>
      <c r="OKY273" s="209"/>
      <c r="OKZ273" s="208"/>
      <c r="OLA273" s="208"/>
      <c r="OLB273" s="208"/>
      <c r="OLC273" s="208"/>
      <c r="OLD273" s="209"/>
      <c r="OLE273" s="209"/>
      <c r="OLF273" s="209"/>
      <c r="OLG273" s="209"/>
      <c r="OLH273" s="208"/>
      <c r="OLI273" s="208"/>
      <c r="OLJ273" s="208"/>
      <c r="OLK273" s="208"/>
      <c r="OLL273" s="209"/>
      <c r="OLM273" s="209"/>
      <c r="OLN273" s="209"/>
      <c r="OLO273" s="209"/>
      <c r="OLP273" s="208"/>
      <c r="OLQ273" s="208"/>
      <c r="OLR273" s="208"/>
      <c r="OLS273" s="208"/>
      <c r="OLT273" s="209"/>
      <c r="OLU273" s="209"/>
      <c r="OLV273" s="209"/>
      <c r="OLW273" s="209"/>
      <c r="OLX273" s="208"/>
      <c r="OLY273" s="208"/>
      <c r="OLZ273" s="208"/>
      <c r="OMA273" s="208"/>
      <c r="OMB273" s="209"/>
      <c r="OMC273" s="209"/>
      <c r="OMD273" s="209"/>
      <c r="OME273" s="209"/>
      <c r="OMF273" s="208"/>
      <c r="OMG273" s="208"/>
      <c r="OMH273" s="208"/>
      <c r="OMI273" s="208"/>
      <c r="OMJ273" s="209"/>
      <c r="OMK273" s="209"/>
      <c r="OML273" s="209"/>
      <c r="OMM273" s="209"/>
      <c r="OMN273" s="208"/>
      <c r="OMO273" s="208"/>
      <c r="OMP273" s="208"/>
      <c r="OMQ273" s="208"/>
      <c r="OMR273" s="209"/>
      <c r="OMS273" s="209"/>
      <c r="OMT273" s="209"/>
      <c r="OMU273" s="209"/>
      <c r="OMV273" s="208"/>
      <c r="OMW273" s="208"/>
      <c r="OMX273" s="208"/>
      <c r="OMY273" s="208"/>
      <c r="OMZ273" s="209"/>
      <c r="ONA273" s="209"/>
      <c r="ONB273" s="209"/>
      <c r="ONC273" s="209"/>
      <c r="OND273" s="208"/>
      <c r="ONE273" s="208"/>
      <c r="ONF273" s="208"/>
      <c r="ONG273" s="208"/>
      <c r="ONH273" s="209"/>
      <c r="ONI273" s="209"/>
      <c r="ONJ273" s="209"/>
      <c r="ONK273" s="209"/>
      <c r="ONL273" s="208"/>
      <c r="ONM273" s="208"/>
      <c r="ONN273" s="208"/>
      <c r="ONO273" s="208"/>
      <c r="ONP273" s="209"/>
      <c r="ONQ273" s="209"/>
      <c r="ONR273" s="209"/>
      <c r="ONS273" s="209"/>
      <c r="ONT273" s="208"/>
      <c r="ONU273" s="208"/>
      <c r="ONV273" s="208"/>
      <c r="ONW273" s="208"/>
      <c r="ONX273" s="209"/>
      <c r="ONY273" s="209"/>
      <c r="ONZ273" s="209"/>
      <c r="OOA273" s="209"/>
      <c r="OOB273" s="208"/>
      <c r="OOC273" s="208"/>
      <c r="OOD273" s="208"/>
      <c r="OOE273" s="208"/>
      <c r="OOF273" s="209"/>
      <c r="OOG273" s="209"/>
      <c r="OOH273" s="209"/>
      <c r="OOI273" s="209"/>
      <c r="OOJ273" s="208"/>
      <c r="OOK273" s="208"/>
      <c r="OOL273" s="208"/>
      <c r="OOM273" s="208"/>
      <c r="OON273" s="209"/>
      <c r="OOO273" s="209"/>
      <c r="OOP273" s="209"/>
      <c r="OOQ273" s="209"/>
      <c r="OOR273" s="208"/>
      <c r="OOS273" s="208"/>
      <c r="OOT273" s="208"/>
      <c r="OOU273" s="208"/>
      <c r="OOV273" s="209"/>
      <c r="OOW273" s="209"/>
      <c r="OOX273" s="209"/>
      <c r="OOY273" s="209"/>
      <c r="OOZ273" s="208"/>
      <c r="OPA273" s="208"/>
      <c r="OPB273" s="208"/>
      <c r="OPC273" s="208"/>
      <c r="OPD273" s="209"/>
      <c r="OPE273" s="209"/>
      <c r="OPF273" s="209"/>
      <c r="OPG273" s="209"/>
      <c r="OPH273" s="208"/>
      <c r="OPI273" s="208"/>
      <c r="OPJ273" s="208"/>
      <c r="OPK273" s="208"/>
      <c r="OPL273" s="209"/>
      <c r="OPM273" s="209"/>
      <c r="OPN273" s="209"/>
      <c r="OPO273" s="209"/>
      <c r="OPP273" s="208"/>
      <c r="OPQ273" s="208"/>
      <c r="OPR273" s="208"/>
      <c r="OPS273" s="208"/>
      <c r="OPT273" s="209"/>
      <c r="OPU273" s="209"/>
      <c r="OPV273" s="209"/>
      <c r="OPW273" s="209"/>
      <c r="OPX273" s="208"/>
      <c r="OPY273" s="208"/>
      <c r="OPZ273" s="208"/>
      <c r="OQA273" s="208"/>
      <c r="OQB273" s="209"/>
      <c r="OQC273" s="209"/>
      <c r="OQD273" s="209"/>
      <c r="OQE273" s="209"/>
      <c r="OQF273" s="208"/>
      <c r="OQG273" s="208"/>
      <c r="OQH273" s="208"/>
      <c r="OQI273" s="208"/>
      <c r="OQJ273" s="209"/>
      <c r="OQK273" s="209"/>
      <c r="OQL273" s="209"/>
      <c r="OQM273" s="209"/>
      <c r="OQN273" s="208"/>
      <c r="OQO273" s="208"/>
      <c r="OQP273" s="208"/>
      <c r="OQQ273" s="208"/>
      <c r="OQR273" s="209"/>
      <c r="OQS273" s="209"/>
      <c r="OQT273" s="209"/>
      <c r="OQU273" s="209"/>
      <c r="OQV273" s="208"/>
      <c r="OQW273" s="208"/>
      <c r="OQX273" s="208"/>
      <c r="OQY273" s="208"/>
      <c r="OQZ273" s="209"/>
      <c r="ORA273" s="209"/>
      <c r="ORB273" s="209"/>
      <c r="ORC273" s="209"/>
      <c r="ORD273" s="208"/>
      <c r="ORE273" s="208"/>
      <c r="ORF273" s="208"/>
      <c r="ORG273" s="208"/>
      <c r="ORH273" s="209"/>
      <c r="ORI273" s="209"/>
      <c r="ORJ273" s="209"/>
      <c r="ORK273" s="209"/>
      <c r="ORL273" s="208"/>
      <c r="ORM273" s="208"/>
      <c r="ORN273" s="208"/>
      <c r="ORO273" s="208"/>
      <c r="ORP273" s="209"/>
      <c r="ORQ273" s="209"/>
      <c r="ORR273" s="209"/>
      <c r="ORS273" s="209"/>
      <c r="ORT273" s="208"/>
      <c r="ORU273" s="208"/>
      <c r="ORV273" s="208"/>
      <c r="ORW273" s="208"/>
      <c r="ORX273" s="209"/>
      <c r="ORY273" s="209"/>
      <c r="ORZ273" s="209"/>
      <c r="OSA273" s="209"/>
      <c r="OSB273" s="208"/>
      <c r="OSC273" s="208"/>
      <c r="OSD273" s="208"/>
      <c r="OSE273" s="208"/>
      <c r="OSF273" s="209"/>
      <c r="OSG273" s="209"/>
      <c r="OSH273" s="209"/>
      <c r="OSI273" s="209"/>
      <c r="OSJ273" s="208"/>
      <c r="OSK273" s="208"/>
      <c r="OSL273" s="208"/>
      <c r="OSM273" s="208"/>
      <c r="OSN273" s="209"/>
      <c r="OSO273" s="209"/>
      <c r="OSP273" s="209"/>
      <c r="OSQ273" s="209"/>
      <c r="OSR273" s="208"/>
      <c r="OSS273" s="208"/>
      <c r="OST273" s="208"/>
      <c r="OSU273" s="208"/>
      <c r="OSV273" s="209"/>
      <c r="OSW273" s="209"/>
      <c r="OSX273" s="209"/>
      <c r="OSY273" s="209"/>
      <c r="OSZ273" s="208"/>
      <c r="OTA273" s="208"/>
      <c r="OTB273" s="208"/>
      <c r="OTC273" s="208"/>
      <c r="OTD273" s="209"/>
      <c r="OTE273" s="209"/>
      <c r="OTF273" s="209"/>
      <c r="OTG273" s="209"/>
      <c r="OTH273" s="208"/>
      <c r="OTI273" s="208"/>
      <c r="OTJ273" s="208"/>
      <c r="OTK273" s="208"/>
      <c r="OTL273" s="209"/>
      <c r="OTM273" s="209"/>
      <c r="OTN273" s="209"/>
      <c r="OTO273" s="209"/>
      <c r="OTP273" s="208"/>
      <c r="OTQ273" s="208"/>
      <c r="OTR273" s="208"/>
      <c r="OTS273" s="208"/>
      <c r="OTT273" s="209"/>
      <c r="OTU273" s="209"/>
      <c r="OTV273" s="209"/>
      <c r="OTW273" s="209"/>
      <c r="OTX273" s="208"/>
      <c r="OTY273" s="208"/>
      <c r="OTZ273" s="208"/>
      <c r="OUA273" s="208"/>
      <c r="OUB273" s="209"/>
      <c r="OUC273" s="209"/>
      <c r="OUD273" s="209"/>
      <c r="OUE273" s="209"/>
      <c r="OUF273" s="208"/>
      <c r="OUG273" s="208"/>
      <c r="OUH273" s="208"/>
      <c r="OUI273" s="208"/>
      <c r="OUJ273" s="209"/>
      <c r="OUK273" s="209"/>
      <c r="OUL273" s="209"/>
      <c r="OUM273" s="209"/>
      <c r="OUN273" s="208"/>
      <c r="OUO273" s="208"/>
      <c r="OUP273" s="208"/>
      <c r="OUQ273" s="208"/>
      <c r="OUR273" s="209"/>
      <c r="OUS273" s="209"/>
      <c r="OUT273" s="209"/>
      <c r="OUU273" s="209"/>
      <c r="OUV273" s="208"/>
      <c r="OUW273" s="208"/>
      <c r="OUX273" s="208"/>
      <c r="OUY273" s="208"/>
      <c r="OUZ273" s="209"/>
      <c r="OVA273" s="209"/>
      <c r="OVB273" s="209"/>
      <c r="OVC273" s="209"/>
      <c r="OVD273" s="208"/>
      <c r="OVE273" s="208"/>
      <c r="OVF273" s="208"/>
      <c r="OVG273" s="208"/>
      <c r="OVH273" s="209"/>
      <c r="OVI273" s="209"/>
      <c r="OVJ273" s="209"/>
      <c r="OVK273" s="209"/>
      <c r="OVL273" s="208"/>
      <c r="OVM273" s="208"/>
      <c r="OVN273" s="208"/>
      <c r="OVO273" s="208"/>
      <c r="OVP273" s="209"/>
      <c r="OVQ273" s="209"/>
      <c r="OVR273" s="209"/>
      <c r="OVS273" s="209"/>
      <c r="OVT273" s="208"/>
      <c r="OVU273" s="208"/>
      <c r="OVV273" s="208"/>
      <c r="OVW273" s="208"/>
      <c r="OVX273" s="209"/>
      <c r="OVY273" s="209"/>
      <c r="OVZ273" s="209"/>
      <c r="OWA273" s="209"/>
      <c r="OWB273" s="208"/>
      <c r="OWC273" s="208"/>
      <c r="OWD273" s="208"/>
      <c r="OWE273" s="208"/>
      <c r="OWF273" s="209"/>
      <c r="OWG273" s="209"/>
      <c r="OWH273" s="209"/>
      <c r="OWI273" s="209"/>
      <c r="OWJ273" s="208"/>
      <c r="OWK273" s="208"/>
      <c r="OWL273" s="208"/>
      <c r="OWM273" s="208"/>
      <c r="OWN273" s="209"/>
      <c r="OWO273" s="209"/>
      <c r="OWP273" s="209"/>
      <c r="OWQ273" s="209"/>
      <c r="OWR273" s="208"/>
      <c r="OWS273" s="208"/>
      <c r="OWT273" s="208"/>
      <c r="OWU273" s="208"/>
      <c r="OWV273" s="209"/>
      <c r="OWW273" s="209"/>
      <c r="OWX273" s="209"/>
      <c r="OWY273" s="209"/>
      <c r="OWZ273" s="208"/>
      <c r="OXA273" s="208"/>
      <c r="OXB273" s="208"/>
      <c r="OXC273" s="208"/>
      <c r="OXD273" s="209"/>
      <c r="OXE273" s="209"/>
      <c r="OXF273" s="209"/>
      <c r="OXG273" s="209"/>
      <c r="OXH273" s="208"/>
      <c r="OXI273" s="208"/>
      <c r="OXJ273" s="208"/>
      <c r="OXK273" s="208"/>
      <c r="OXL273" s="209"/>
      <c r="OXM273" s="209"/>
      <c r="OXN273" s="209"/>
      <c r="OXO273" s="209"/>
      <c r="OXP273" s="208"/>
      <c r="OXQ273" s="208"/>
      <c r="OXR273" s="208"/>
      <c r="OXS273" s="208"/>
      <c r="OXT273" s="209"/>
      <c r="OXU273" s="209"/>
      <c r="OXV273" s="209"/>
      <c r="OXW273" s="209"/>
      <c r="OXX273" s="208"/>
      <c r="OXY273" s="208"/>
      <c r="OXZ273" s="208"/>
      <c r="OYA273" s="208"/>
      <c r="OYB273" s="209"/>
      <c r="OYC273" s="209"/>
      <c r="OYD273" s="209"/>
      <c r="OYE273" s="209"/>
      <c r="OYF273" s="208"/>
      <c r="OYG273" s="208"/>
      <c r="OYH273" s="208"/>
      <c r="OYI273" s="208"/>
      <c r="OYJ273" s="209"/>
      <c r="OYK273" s="209"/>
      <c r="OYL273" s="209"/>
      <c r="OYM273" s="209"/>
      <c r="OYN273" s="208"/>
      <c r="OYO273" s="208"/>
      <c r="OYP273" s="208"/>
      <c r="OYQ273" s="208"/>
      <c r="OYR273" s="209"/>
      <c r="OYS273" s="209"/>
      <c r="OYT273" s="209"/>
      <c r="OYU273" s="209"/>
      <c r="OYV273" s="208"/>
      <c r="OYW273" s="208"/>
      <c r="OYX273" s="208"/>
      <c r="OYY273" s="208"/>
      <c r="OYZ273" s="209"/>
      <c r="OZA273" s="209"/>
      <c r="OZB273" s="209"/>
      <c r="OZC273" s="209"/>
      <c r="OZD273" s="208"/>
      <c r="OZE273" s="208"/>
      <c r="OZF273" s="208"/>
      <c r="OZG273" s="208"/>
      <c r="OZH273" s="209"/>
      <c r="OZI273" s="209"/>
      <c r="OZJ273" s="209"/>
      <c r="OZK273" s="209"/>
      <c r="OZL273" s="208"/>
      <c r="OZM273" s="208"/>
      <c r="OZN273" s="208"/>
      <c r="OZO273" s="208"/>
      <c r="OZP273" s="209"/>
      <c r="OZQ273" s="209"/>
      <c r="OZR273" s="209"/>
      <c r="OZS273" s="209"/>
      <c r="OZT273" s="208"/>
      <c r="OZU273" s="208"/>
      <c r="OZV273" s="208"/>
      <c r="OZW273" s="208"/>
      <c r="OZX273" s="209"/>
      <c r="OZY273" s="209"/>
      <c r="OZZ273" s="209"/>
      <c r="PAA273" s="209"/>
      <c r="PAB273" s="208"/>
      <c r="PAC273" s="208"/>
      <c r="PAD273" s="208"/>
      <c r="PAE273" s="208"/>
      <c r="PAF273" s="209"/>
      <c r="PAG273" s="209"/>
      <c r="PAH273" s="209"/>
      <c r="PAI273" s="209"/>
      <c r="PAJ273" s="208"/>
      <c r="PAK273" s="208"/>
      <c r="PAL273" s="208"/>
      <c r="PAM273" s="208"/>
      <c r="PAN273" s="209"/>
      <c r="PAO273" s="209"/>
      <c r="PAP273" s="209"/>
      <c r="PAQ273" s="209"/>
      <c r="PAR273" s="208"/>
      <c r="PAS273" s="208"/>
      <c r="PAT273" s="208"/>
      <c r="PAU273" s="208"/>
      <c r="PAV273" s="209"/>
      <c r="PAW273" s="209"/>
      <c r="PAX273" s="209"/>
      <c r="PAY273" s="209"/>
      <c r="PAZ273" s="208"/>
      <c r="PBA273" s="208"/>
      <c r="PBB273" s="208"/>
      <c r="PBC273" s="208"/>
      <c r="PBD273" s="209"/>
      <c r="PBE273" s="209"/>
      <c r="PBF273" s="209"/>
      <c r="PBG273" s="209"/>
      <c r="PBH273" s="208"/>
      <c r="PBI273" s="208"/>
      <c r="PBJ273" s="208"/>
      <c r="PBK273" s="208"/>
      <c r="PBL273" s="209"/>
      <c r="PBM273" s="209"/>
      <c r="PBN273" s="209"/>
      <c r="PBO273" s="209"/>
      <c r="PBP273" s="208"/>
      <c r="PBQ273" s="208"/>
      <c r="PBR273" s="208"/>
      <c r="PBS273" s="208"/>
      <c r="PBT273" s="209"/>
      <c r="PBU273" s="209"/>
      <c r="PBV273" s="209"/>
      <c r="PBW273" s="209"/>
      <c r="PBX273" s="208"/>
      <c r="PBY273" s="208"/>
      <c r="PBZ273" s="208"/>
      <c r="PCA273" s="208"/>
      <c r="PCB273" s="209"/>
      <c r="PCC273" s="209"/>
      <c r="PCD273" s="209"/>
      <c r="PCE273" s="209"/>
      <c r="PCF273" s="208"/>
      <c r="PCG273" s="208"/>
      <c r="PCH273" s="208"/>
      <c r="PCI273" s="208"/>
      <c r="PCJ273" s="209"/>
      <c r="PCK273" s="209"/>
      <c r="PCL273" s="209"/>
      <c r="PCM273" s="209"/>
      <c r="PCN273" s="208"/>
      <c r="PCO273" s="208"/>
      <c r="PCP273" s="208"/>
      <c r="PCQ273" s="208"/>
      <c r="PCR273" s="209"/>
      <c r="PCS273" s="209"/>
      <c r="PCT273" s="209"/>
      <c r="PCU273" s="209"/>
      <c r="PCV273" s="208"/>
      <c r="PCW273" s="208"/>
      <c r="PCX273" s="208"/>
      <c r="PCY273" s="208"/>
      <c r="PCZ273" s="209"/>
      <c r="PDA273" s="209"/>
      <c r="PDB273" s="209"/>
      <c r="PDC273" s="209"/>
      <c r="PDD273" s="208"/>
      <c r="PDE273" s="208"/>
      <c r="PDF273" s="208"/>
      <c r="PDG273" s="208"/>
      <c r="PDH273" s="209"/>
      <c r="PDI273" s="209"/>
      <c r="PDJ273" s="209"/>
      <c r="PDK273" s="209"/>
      <c r="PDL273" s="208"/>
      <c r="PDM273" s="208"/>
      <c r="PDN273" s="208"/>
      <c r="PDO273" s="208"/>
      <c r="PDP273" s="209"/>
      <c r="PDQ273" s="209"/>
      <c r="PDR273" s="209"/>
      <c r="PDS273" s="209"/>
      <c r="PDT273" s="208"/>
      <c r="PDU273" s="208"/>
      <c r="PDV273" s="208"/>
      <c r="PDW273" s="208"/>
      <c r="PDX273" s="209"/>
      <c r="PDY273" s="209"/>
      <c r="PDZ273" s="209"/>
      <c r="PEA273" s="209"/>
      <c r="PEB273" s="208"/>
      <c r="PEC273" s="208"/>
      <c r="PED273" s="208"/>
      <c r="PEE273" s="208"/>
      <c r="PEF273" s="209"/>
      <c r="PEG273" s="209"/>
      <c r="PEH273" s="209"/>
      <c r="PEI273" s="209"/>
      <c r="PEJ273" s="208"/>
      <c r="PEK273" s="208"/>
      <c r="PEL273" s="208"/>
      <c r="PEM273" s="208"/>
      <c r="PEN273" s="209"/>
      <c r="PEO273" s="209"/>
      <c r="PEP273" s="209"/>
      <c r="PEQ273" s="209"/>
      <c r="PER273" s="208"/>
      <c r="PES273" s="208"/>
      <c r="PET273" s="208"/>
      <c r="PEU273" s="208"/>
      <c r="PEV273" s="209"/>
      <c r="PEW273" s="209"/>
      <c r="PEX273" s="209"/>
      <c r="PEY273" s="209"/>
      <c r="PEZ273" s="208"/>
      <c r="PFA273" s="208"/>
      <c r="PFB273" s="208"/>
      <c r="PFC273" s="208"/>
      <c r="PFD273" s="209"/>
      <c r="PFE273" s="209"/>
      <c r="PFF273" s="209"/>
      <c r="PFG273" s="209"/>
      <c r="PFH273" s="208"/>
      <c r="PFI273" s="208"/>
      <c r="PFJ273" s="208"/>
      <c r="PFK273" s="208"/>
      <c r="PFL273" s="209"/>
      <c r="PFM273" s="209"/>
      <c r="PFN273" s="209"/>
      <c r="PFO273" s="209"/>
      <c r="PFP273" s="208"/>
      <c r="PFQ273" s="208"/>
      <c r="PFR273" s="208"/>
      <c r="PFS273" s="208"/>
      <c r="PFT273" s="209"/>
      <c r="PFU273" s="209"/>
      <c r="PFV273" s="209"/>
      <c r="PFW273" s="209"/>
      <c r="PFX273" s="208"/>
      <c r="PFY273" s="208"/>
      <c r="PFZ273" s="208"/>
      <c r="PGA273" s="208"/>
      <c r="PGB273" s="209"/>
      <c r="PGC273" s="209"/>
      <c r="PGD273" s="209"/>
      <c r="PGE273" s="209"/>
      <c r="PGF273" s="208"/>
      <c r="PGG273" s="208"/>
      <c r="PGH273" s="208"/>
      <c r="PGI273" s="208"/>
      <c r="PGJ273" s="209"/>
      <c r="PGK273" s="209"/>
      <c r="PGL273" s="209"/>
      <c r="PGM273" s="209"/>
      <c r="PGN273" s="208"/>
      <c r="PGO273" s="208"/>
      <c r="PGP273" s="208"/>
      <c r="PGQ273" s="208"/>
      <c r="PGR273" s="209"/>
      <c r="PGS273" s="209"/>
      <c r="PGT273" s="209"/>
      <c r="PGU273" s="209"/>
      <c r="PGV273" s="208"/>
      <c r="PGW273" s="208"/>
      <c r="PGX273" s="208"/>
      <c r="PGY273" s="208"/>
      <c r="PGZ273" s="209"/>
      <c r="PHA273" s="209"/>
      <c r="PHB273" s="209"/>
      <c r="PHC273" s="209"/>
      <c r="PHD273" s="208"/>
      <c r="PHE273" s="208"/>
      <c r="PHF273" s="208"/>
      <c r="PHG273" s="208"/>
      <c r="PHH273" s="209"/>
      <c r="PHI273" s="209"/>
      <c r="PHJ273" s="209"/>
      <c r="PHK273" s="209"/>
      <c r="PHL273" s="208"/>
      <c r="PHM273" s="208"/>
      <c r="PHN273" s="208"/>
      <c r="PHO273" s="208"/>
      <c r="PHP273" s="209"/>
      <c r="PHQ273" s="209"/>
      <c r="PHR273" s="209"/>
      <c r="PHS273" s="209"/>
      <c r="PHT273" s="208"/>
      <c r="PHU273" s="208"/>
      <c r="PHV273" s="208"/>
      <c r="PHW273" s="208"/>
      <c r="PHX273" s="209"/>
      <c r="PHY273" s="209"/>
      <c r="PHZ273" s="209"/>
      <c r="PIA273" s="209"/>
      <c r="PIB273" s="208"/>
      <c r="PIC273" s="208"/>
      <c r="PID273" s="208"/>
      <c r="PIE273" s="208"/>
      <c r="PIF273" s="209"/>
      <c r="PIG273" s="209"/>
      <c r="PIH273" s="209"/>
      <c r="PII273" s="209"/>
      <c r="PIJ273" s="208"/>
      <c r="PIK273" s="208"/>
      <c r="PIL273" s="208"/>
      <c r="PIM273" s="208"/>
      <c r="PIN273" s="209"/>
      <c r="PIO273" s="209"/>
      <c r="PIP273" s="209"/>
      <c r="PIQ273" s="209"/>
      <c r="PIR273" s="208"/>
      <c r="PIS273" s="208"/>
      <c r="PIT273" s="208"/>
      <c r="PIU273" s="208"/>
      <c r="PIV273" s="209"/>
      <c r="PIW273" s="209"/>
      <c r="PIX273" s="209"/>
      <c r="PIY273" s="209"/>
      <c r="PIZ273" s="208"/>
      <c r="PJA273" s="208"/>
      <c r="PJB273" s="208"/>
      <c r="PJC273" s="208"/>
      <c r="PJD273" s="209"/>
      <c r="PJE273" s="209"/>
      <c r="PJF273" s="209"/>
      <c r="PJG273" s="209"/>
      <c r="PJH273" s="208"/>
      <c r="PJI273" s="208"/>
      <c r="PJJ273" s="208"/>
      <c r="PJK273" s="208"/>
      <c r="PJL273" s="209"/>
      <c r="PJM273" s="209"/>
      <c r="PJN273" s="209"/>
      <c r="PJO273" s="209"/>
      <c r="PJP273" s="208"/>
      <c r="PJQ273" s="208"/>
      <c r="PJR273" s="208"/>
      <c r="PJS273" s="208"/>
      <c r="PJT273" s="209"/>
      <c r="PJU273" s="209"/>
      <c r="PJV273" s="209"/>
      <c r="PJW273" s="209"/>
      <c r="PJX273" s="208"/>
      <c r="PJY273" s="208"/>
      <c r="PJZ273" s="208"/>
      <c r="PKA273" s="208"/>
      <c r="PKB273" s="209"/>
      <c r="PKC273" s="209"/>
      <c r="PKD273" s="209"/>
      <c r="PKE273" s="209"/>
      <c r="PKF273" s="208"/>
      <c r="PKG273" s="208"/>
      <c r="PKH273" s="208"/>
      <c r="PKI273" s="208"/>
      <c r="PKJ273" s="209"/>
      <c r="PKK273" s="209"/>
      <c r="PKL273" s="209"/>
      <c r="PKM273" s="209"/>
      <c r="PKN273" s="208"/>
      <c r="PKO273" s="208"/>
      <c r="PKP273" s="208"/>
      <c r="PKQ273" s="208"/>
      <c r="PKR273" s="209"/>
      <c r="PKS273" s="209"/>
      <c r="PKT273" s="209"/>
      <c r="PKU273" s="209"/>
      <c r="PKV273" s="208"/>
      <c r="PKW273" s="208"/>
      <c r="PKX273" s="208"/>
      <c r="PKY273" s="208"/>
      <c r="PKZ273" s="209"/>
      <c r="PLA273" s="209"/>
      <c r="PLB273" s="209"/>
      <c r="PLC273" s="209"/>
      <c r="PLD273" s="208"/>
      <c r="PLE273" s="208"/>
      <c r="PLF273" s="208"/>
      <c r="PLG273" s="208"/>
      <c r="PLH273" s="209"/>
      <c r="PLI273" s="209"/>
      <c r="PLJ273" s="209"/>
      <c r="PLK273" s="209"/>
      <c r="PLL273" s="208"/>
      <c r="PLM273" s="208"/>
      <c r="PLN273" s="208"/>
      <c r="PLO273" s="208"/>
      <c r="PLP273" s="209"/>
      <c r="PLQ273" s="209"/>
      <c r="PLR273" s="209"/>
      <c r="PLS273" s="209"/>
      <c r="PLT273" s="208"/>
      <c r="PLU273" s="208"/>
      <c r="PLV273" s="208"/>
      <c r="PLW273" s="208"/>
      <c r="PLX273" s="209"/>
      <c r="PLY273" s="209"/>
      <c r="PLZ273" s="209"/>
      <c r="PMA273" s="209"/>
      <c r="PMB273" s="208"/>
      <c r="PMC273" s="208"/>
      <c r="PMD273" s="208"/>
      <c r="PME273" s="208"/>
      <c r="PMF273" s="209"/>
      <c r="PMG273" s="209"/>
      <c r="PMH273" s="209"/>
      <c r="PMI273" s="209"/>
      <c r="PMJ273" s="208"/>
      <c r="PMK273" s="208"/>
      <c r="PML273" s="208"/>
      <c r="PMM273" s="208"/>
      <c r="PMN273" s="209"/>
      <c r="PMO273" s="209"/>
      <c r="PMP273" s="209"/>
      <c r="PMQ273" s="209"/>
      <c r="PMR273" s="208"/>
      <c r="PMS273" s="208"/>
      <c r="PMT273" s="208"/>
      <c r="PMU273" s="208"/>
      <c r="PMV273" s="209"/>
      <c r="PMW273" s="209"/>
      <c r="PMX273" s="209"/>
      <c r="PMY273" s="209"/>
      <c r="PMZ273" s="208"/>
      <c r="PNA273" s="208"/>
      <c r="PNB273" s="208"/>
      <c r="PNC273" s="208"/>
      <c r="PND273" s="209"/>
      <c r="PNE273" s="209"/>
      <c r="PNF273" s="209"/>
      <c r="PNG273" s="209"/>
      <c r="PNH273" s="208"/>
      <c r="PNI273" s="208"/>
      <c r="PNJ273" s="208"/>
      <c r="PNK273" s="208"/>
      <c r="PNL273" s="209"/>
      <c r="PNM273" s="209"/>
      <c r="PNN273" s="209"/>
      <c r="PNO273" s="209"/>
      <c r="PNP273" s="208"/>
      <c r="PNQ273" s="208"/>
      <c r="PNR273" s="208"/>
      <c r="PNS273" s="208"/>
      <c r="PNT273" s="209"/>
      <c r="PNU273" s="209"/>
      <c r="PNV273" s="209"/>
      <c r="PNW273" s="209"/>
      <c r="PNX273" s="208"/>
      <c r="PNY273" s="208"/>
      <c r="PNZ273" s="208"/>
      <c r="POA273" s="208"/>
      <c r="POB273" s="209"/>
      <c r="POC273" s="209"/>
      <c r="POD273" s="209"/>
      <c r="POE273" s="209"/>
      <c r="POF273" s="208"/>
      <c r="POG273" s="208"/>
      <c r="POH273" s="208"/>
      <c r="POI273" s="208"/>
      <c r="POJ273" s="209"/>
      <c r="POK273" s="209"/>
      <c r="POL273" s="209"/>
      <c r="POM273" s="209"/>
      <c r="PON273" s="208"/>
      <c r="POO273" s="208"/>
      <c r="POP273" s="208"/>
      <c r="POQ273" s="208"/>
      <c r="POR273" s="209"/>
      <c r="POS273" s="209"/>
      <c r="POT273" s="209"/>
      <c r="POU273" s="209"/>
      <c r="POV273" s="208"/>
      <c r="POW273" s="208"/>
      <c r="POX273" s="208"/>
      <c r="POY273" s="208"/>
      <c r="POZ273" s="209"/>
      <c r="PPA273" s="209"/>
      <c r="PPB273" s="209"/>
      <c r="PPC273" s="209"/>
      <c r="PPD273" s="208"/>
      <c r="PPE273" s="208"/>
      <c r="PPF273" s="208"/>
      <c r="PPG273" s="208"/>
      <c r="PPH273" s="209"/>
      <c r="PPI273" s="209"/>
      <c r="PPJ273" s="209"/>
      <c r="PPK273" s="209"/>
      <c r="PPL273" s="208"/>
      <c r="PPM273" s="208"/>
      <c r="PPN273" s="208"/>
      <c r="PPO273" s="208"/>
      <c r="PPP273" s="209"/>
      <c r="PPQ273" s="209"/>
      <c r="PPR273" s="209"/>
      <c r="PPS273" s="209"/>
      <c r="PPT273" s="208"/>
      <c r="PPU273" s="208"/>
      <c r="PPV273" s="208"/>
      <c r="PPW273" s="208"/>
      <c r="PPX273" s="209"/>
      <c r="PPY273" s="209"/>
      <c r="PPZ273" s="209"/>
      <c r="PQA273" s="209"/>
      <c r="PQB273" s="208"/>
      <c r="PQC273" s="208"/>
      <c r="PQD273" s="208"/>
      <c r="PQE273" s="208"/>
      <c r="PQF273" s="209"/>
      <c r="PQG273" s="209"/>
      <c r="PQH273" s="209"/>
      <c r="PQI273" s="209"/>
      <c r="PQJ273" s="208"/>
      <c r="PQK273" s="208"/>
      <c r="PQL273" s="208"/>
      <c r="PQM273" s="208"/>
      <c r="PQN273" s="209"/>
      <c r="PQO273" s="209"/>
      <c r="PQP273" s="209"/>
      <c r="PQQ273" s="209"/>
      <c r="PQR273" s="208"/>
      <c r="PQS273" s="208"/>
      <c r="PQT273" s="208"/>
      <c r="PQU273" s="208"/>
      <c r="PQV273" s="209"/>
      <c r="PQW273" s="209"/>
      <c r="PQX273" s="209"/>
      <c r="PQY273" s="209"/>
      <c r="PQZ273" s="208"/>
      <c r="PRA273" s="208"/>
      <c r="PRB273" s="208"/>
      <c r="PRC273" s="208"/>
      <c r="PRD273" s="209"/>
      <c r="PRE273" s="209"/>
      <c r="PRF273" s="209"/>
      <c r="PRG273" s="209"/>
      <c r="PRH273" s="208"/>
      <c r="PRI273" s="208"/>
      <c r="PRJ273" s="208"/>
      <c r="PRK273" s="208"/>
      <c r="PRL273" s="209"/>
      <c r="PRM273" s="209"/>
      <c r="PRN273" s="209"/>
      <c r="PRO273" s="209"/>
      <c r="PRP273" s="208"/>
      <c r="PRQ273" s="208"/>
      <c r="PRR273" s="208"/>
      <c r="PRS273" s="208"/>
      <c r="PRT273" s="209"/>
      <c r="PRU273" s="209"/>
      <c r="PRV273" s="209"/>
      <c r="PRW273" s="209"/>
      <c r="PRX273" s="208"/>
      <c r="PRY273" s="208"/>
      <c r="PRZ273" s="208"/>
      <c r="PSA273" s="208"/>
      <c r="PSB273" s="209"/>
      <c r="PSC273" s="209"/>
      <c r="PSD273" s="209"/>
      <c r="PSE273" s="209"/>
      <c r="PSF273" s="208"/>
      <c r="PSG273" s="208"/>
      <c r="PSH273" s="208"/>
      <c r="PSI273" s="208"/>
      <c r="PSJ273" s="209"/>
      <c r="PSK273" s="209"/>
      <c r="PSL273" s="209"/>
      <c r="PSM273" s="209"/>
      <c r="PSN273" s="208"/>
      <c r="PSO273" s="208"/>
      <c r="PSP273" s="208"/>
      <c r="PSQ273" s="208"/>
      <c r="PSR273" s="209"/>
      <c r="PSS273" s="209"/>
      <c r="PST273" s="209"/>
      <c r="PSU273" s="209"/>
      <c r="PSV273" s="208"/>
      <c r="PSW273" s="208"/>
      <c r="PSX273" s="208"/>
      <c r="PSY273" s="208"/>
      <c r="PSZ273" s="209"/>
      <c r="PTA273" s="209"/>
      <c r="PTB273" s="209"/>
      <c r="PTC273" s="209"/>
      <c r="PTD273" s="208"/>
      <c r="PTE273" s="208"/>
      <c r="PTF273" s="208"/>
      <c r="PTG273" s="208"/>
      <c r="PTH273" s="209"/>
      <c r="PTI273" s="209"/>
      <c r="PTJ273" s="209"/>
      <c r="PTK273" s="209"/>
      <c r="PTL273" s="208"/>
      <c r="PTM273" s="208"/>
      <c r="PTN273" s="208"/>
      <c r="PTO273" s="208"/>
      <c r="PTP273" s="209"/>
      <c r="PTQ273" s="209"/>
      <c r="PTR273" s="209"/>
      <c r="PTS273" s="209"/>
      <c r="PTT273" s="208"/>
      <c r="PTU273" s="208"/>
      <c r="PTV273" s="208"/>
      <c r="PTW273" s="208"/>
      <c r="PTX273" s="209"/>
      <c r="PTY273" s="209"/>
      <c r="PTZ273" s="209"/>
      <c r="PUA273" s="209"/>
      <c r="PUB273" s="208"/>
      <c r="PUC273" s="208"/>
      <c r="PUD273" s="208"/>
      <c r="PUE273" s="208"/>
      <c r="PUF273" s="209"/>
      <c r="PUG273" s="209"/>
      <c r="PUH273" s="209"/>
      <c r="PUI273" s="209"/>
      <c r="PUJ273" s="208"/>
      <c r="PUK273" s="208"/>
      <c r="PUL273" s="208"/>
      <c r="PUM273" s="208"/>
      <c r="PUN273" s="209"/>
      <c r="PUO273" s="209"/>
      <c r="PUP273" s="209"/>
      <c r="PUQ273" s="209"/>
      <c r="PUR273" s="208"/>
      <c r="PUS273" s="208"/>
      <c r="PUT273" s="208"/>
      <c r="PUU273" s="208"/>
      <c r="PUV273" s="209"/>
      <c r="PUW273" s="209"/>
      <c r="PUX273" s="209"/>
      <c r="PUY273" s="209"/>
      <c r="PUZ273" s="208"/>
      <c r="PVA273" s="208"/>
      <c r="PVB273" s="208"/>
      <c r="PVC273" s="208"/>
      <c r="PVD273" s="209"/>
      <c r="PVE273" s="209"/>
      <c r="PVF273" s="209"/>
      <c r="PVG273" s="209"/>
      <c r="PVH273" s="208"/>
      <c r="PVI273" s="208"/>
      <c r="PVJ273" s="208"/>
      <c r="PVK273" s="208"/>
      <c r="PVL273" s="209"/>
      <c r="PVM273" s="209"/>
      <c r="PVN273" s="209"/>
      <c r="PVO273" s="209"/>
      <c r="PVP273" s="208"/>
      <c r="PVQ273" s="208"/>
      <c r="PVR273" s="208"/>
      <c r="PVS273" s="208"/>
      <c r="PVT273" s="209"/>
      <c r="PVU273" s="209"/>
      <c r="PVV273" s="209"/>
      <c r="PVW273" s="209"/>
      <c r="PVX273" s="208"/>
      <c r="PVY273" s="208"/>
      <c r="PVZ273" s="208"/>
      <c r="PWA273" s="208"/>
      <c r="PWB273" s="209"/>
      <c r="PWC273" s="209"/>
      <c r="PWD273" s="209"/>
      <c r="PWE273" s="209"/>
      <c r="PWF273" s="208"/>
      <c r="PWG273" s="208"/>
      <c r="PWH273" s="208"/>
      <c r="PWI273" s="208"/>
      <c r="PWJ273" s="209"/>
      <c r="PWK273" s="209"/>
      <c r="PWL273" s="209"/>
      <c r="PWM273" s="209"/>
      <c r="PWN273" s="208"/>
      <c r="PWO273" s="208"/>
      <c r="PWP273" s="208"/>
      <c r="PWQ273" s="208"/>
      <c r="PWR273" s="209"/>
      <c r="PWS273" s="209"/>
      <c r="PWT273" s="209"/>
      <c r="PWU273" s="209"/>
      <c r="PWV273" s="208"/>
      <c r="PWW273" s="208"/>
      <c r="PWX273" s="208"/>
      <c r="PWY273" s="208"/>
      <c r="PWZ273" s="209"/>
      <c r="PXA273" s="209"/>
      <c r="PXB273" s="209"/>
      <c r="PXC273" s="209"/>
      <c r="PXD273" s="208"/>
      <c r="PXE273" s="208"/>
      <c r="PXF273" s="208"/>
      <c r="PXG273" s="208"/>
      <c r="PXH273" s="209"/>
      <c r="PXI273" s="209"/>
      <c r="PXJ273" s="209"/>
      <c r="PXK273" s="209"/>
      <c r="PXL273" s="208"/>
      <c r="PXM273" s="208"/>
      <c r="PXN273" s="208"/>
      <c r="PXO273" s="208"/>
      <c r="PXP273" s="209"/>
      <c r="PXQ273" s="209"/>
      <c r="PXR273" s="209"/>
      <c r="PXS273" s="209"/>
      <c r="PXT273" s="208"/>
      <c r="PXU273" s="208"/>
      <c r="PXV273" s="208"/>
      <c r="PXW273" s="208"/>
      <c r="PXX273" s="209"/>
      <c r="PXY273" s="209"/>
      <c r="PXZ273" s="209"/>
      <c r="PYA273" s="209"/>
      <c r="PYB273" s="208"/>
      <c r="PYC273" s="208"/>
      <c r="PYD273" s="208"/>
      <c r="PYE273" s="208"/>
      <c r="PYF273" s="209"/>
      <c r="PYG273" s="209"/>
      <c r="PYH273" s="209"/>
      <c r="PYI273" s="209"/>
      <c r="PYJ273" s="208"/>
      <c r="PYK273" s="208"/>
      <c r="PYL273" s="208"/>
      <c r="PYM273" s="208"/>
      <c r="PYN273" s="209"/>
      <c r="PYO273" s="209"/>
      <c r="PYP273" s="209"/>
      <c r="PYQ273" s="209"/>
      <c r="PYR273" s="208"/>
      <c r="PYS273" s="208"/>
      <c r="PYT273" s="208"/>
      <c r="PYU273" s="208"/>
      <c r="PYV273" s="209"/>
      <c r="PYW273" s="209"/>
      <c r="PYX273" s="209"/>
      <c r="PYY273" s="209"/>
      <c r="PYZ273" s="208"/>
      <c r="PZA273" s="208"/>
      <c r="PZB273" s="208"/>
      <c r="PZC273" s="208"/>
      <c r="PZD273" s="209"/>
      <c r="PZE273" s="209"/>
      <c r="PZF273" s="209"/>
      <c r="PZG273" s="209"/>
      <c r="PZH273" s="208"/>
      <c r="PZI273" s="208"/>
      <c r="PZJ273" s="208"/>
      <c r="PZK273" s="208"/>
      <c r="PZL273" s="209"/>
      <c r="PZM273" s="209"/>
      <c r="PZN273" s="209"/>
      <c r="PZO273" s="209"/>
      <c r="PZP273" s="208"/>
      <c r="PZQ273" s="208"/>
      <c r="PZR273" s="208"/>
      <c r="PZS273" s="208"/>
      <c r="PZT273" s="209"/>
      <c r="PZU273" s="209"/>
      <c r="PZV273" s="209"/>
      <c r="PZW273" s="209"/>
      <c r="PZX273" s="208"/>
      <c r="PZY273" s="208"/>
      <c r="PZZ273" s="208"/>
      <c r="QAA273" s="208"/>
      <c r="QAB273" s="209"/>
      <c r="QAC273" s="209"/>
      <c r="QAD273" s="209"/>
      <c r="QAE273" s="209"/>
      <c r="QAF273" s="208"/>
      <c r="QAG273" s="208"/>
      <c r="QAH273" s="208"/>
      <c r="QAI273" s="208"/>
      <c r="QAJ273" s="209"/>
      <c r="QAK273" s="209"/>
      <c r="QAL273" s="209"/>
      <c r="QAM273" s="209"/>
      <c r="QAN273" s="208"/>
      <c r="QAO273" s="208"/>
      <c r="QAP273" s="208"/>
      <c r="QAQ273" s="208"/>
      <c r="QAR273" s="209"/>
      <c r="QAS273" s="209"/>
      <c r="QAT273" s="209"/>
      <c r="QAU273" s="209"/>
      <c r="QAV273" s="208"/>
      <c r="QAW273" s="208"/>
      <c r="QAX273" s="208"/>
      <c r="QAY273" s="208"/>
      <c r="QAZ273" s="209"/>
      <c r="QBA273" s="209"/>
      <c r="QBB273" s="209"/>
      <c r="QBC273" s="209"/>
      <c r="QBD273" s="208"/>
      <c r="QBE273" s="208"/>
      <c r="QBF273" s="208"/>
      <c r="QBG273" s="208"/>
      <c r="QBH273" s="209"/>
      <c r="QBI273" s="209"/>
      <c r="QBJ273" s="209"/>
      <c r="QBK273" s="209"/>
      <c r="QBL273" s="208"/>
      <c r="QBM273" s="208"/>
      <c r="QBN273" s="208"/>
      <c r="QBO273" s="208"/>
      <c r="QBP273" s="209"/>
      <c r="QBQ273" s="209"/>
      <c r="QBR273" s="209"/>
      <c r="QBS273" s="209"/>
      <c r="QBT273" s="208"/>
      <c r="QBU273" s="208"/>
      <c r="QBV273" s="208"/>
      <c r="QBW273" s="208"/>
      <c r="QBX273" s="209"/>
      <c r="QBY273" s="209"/>
      <c r="QBZ273" s="209"/>
      <c r="QCA273" s="209"/>
      <c r="QCB273" s="208"/>
      <c r="QCC273" s="208"/>
      <c r="QCD273" s="208"/>
      <c r="QCE273" s="208"/>
      <c r="QCF273" s="209"/>
      <c r="QCG273" s="209"/>
      <c r="QCH273" s="209"/>
      <c r="QCI273" s="209"/>
      <c r="QCJ273" s="208"/>
      <c r="QCK273" s="208"/>
      <c r="QCL273" s="208"/>
      <c r="QCM273" s="208"/>
      <c r="QCN273" s="209"/>
      <c r="QCO273" s="209"/>
      <c r="QCP273" s="209"/>
      <c r="QCQ273" s="209"/>
      <c r="QCR273" s="208"/>
      <c r="QCS273" s="208"/>
      <c r="QCT273" s="208"/>
      <c r="QCU273" s="208"/>
      <c r="QCV273" s="209"/>
      <c r="QCW273" s="209"/>
      <c r="QCX273" s="209"/>
      <c r="QCY273" s="209"/>
      <c r="QCZ273" s="208"/>
      <c r="QDA273" s="208"/>
      <c r="QDB273" s="208"/>
      <c r="QDC273" s="208"/>
      <c r="QDD273" s="209"/>
      <c r="QDE273" s="209"/>
      <c r="QDF273" s="209"/>
      <c r="QDG273" s="209"/>
      <c r="QDH273" s="208"/>
      <c r="QDI273" s="208"/>
      <c r="QDJ273" s="208"/>
      <c r="QDK273" s="208"/>
      <c r="QDL273" s="209"/>
      <c r="QDM273" s="209"/>
      <c r="QDN273" s="209"/>
      <c r="QDO273" s="209"/>
      <c r="QDP273" s="208"/>
      <c r="QDQ273" s="208"/>
      <c r="QDR273" s="208"/>
      <c r="QDS273" s="208"/>
      <c r="QDT273" s="209"/>
      <c r="QDU273" s="209"/>
      <c r="QDV273" s="209"/>
      <c r="QDW273" s="209"/>
      <c r="QDX273" s="208"/>
      <c r="QDY273" s="208"/>
      <c r="QDZ273" s="208"/>
      <c r="QEA273" s="208"/>
      <c r="QEB273" s="209"/>
      <c r="QEC273" s="209"/>
      <c r="QED273" s="209"/>
      <c r="QEE273" s="209"/>
      <c r="QEF273" s="208"/>
      <c r="QEG273" s="208"/>
      <c r="QEH273" s="208"/>
      <c r="QEI273" s="208"/>
      <c r="QEJ273" s="209"/>
      <c r="QEK273" s="209"/>
      <c r="QEL273" s="209"/>
      <c r="QEM273" s="209"/>
      <c r="QEN273" s="208"/>
      <c r="QEO273" s="208"/>
      <c r="QEP273" s="208"/>
      <c r="QEQ273" s="208"/>
      <c r="QER273" s="209"/>
      <c r="QES273" s="209"/>
      <c r="QET273" s="209"/>
      <c r="QEU273" s="209"/>
      <c r="QEV273" s="208"/>
      <c r="QEW273" s="208"/>
      <c r="QEX273" s="208"/>
      <c r="QEY273" s="208"/>
      <c r="QEZ273" s="209"/>
      <c r="QFA273" s="209"/>
      <c r="QFB273" s="209"/>
      <c r="QFC273" s="209"/>
      <c r="QFD273" s="208"/>
      <c r="QFE273" s="208"/>
      <c r="QFF273" s="208"/>
      <c r="QFG273" s="208"/>
      <c r="QFH273" s="209"/>
      <c r="QFI273" s="209"/>
      <c r="QFJ273" s="209"/>
      <c r="QFK273" s="209"/>
      <c r="QFL273" s="208"/>
      <c r="QFM273" s="208"/>
      <c r="QFN273" s="208"/>
      <c r="QFO273" s="208"/>
      <c r="QFP273" s="209"/>
      <c r="QFQ273" s="209"/>
      <c r="QFR273" s="209"/>
      <c r="QFS273" s="209"/>
      <c r="QFT273" s="208"/>
      <c r="QFU273" s="208"/>
      <c r="QFV273" s="208"/>
      <c r="QFW273" s="208"/>
      <c r="QFX273" s="209"/>
      <c r="QFY273" s="209"/>
      <c r="QFZ273" s="209"/>
      <c r="QGA273" s="209"/>
      <c r="QGB273" s="208"/>
      <c r="QGC273" s="208"/>
      <c r="QGD273" s="208"/>
      <c r="QGE273" s="208"/>
      <c r="QGF273" s="209"/>
      <c r="QGG273" s="209"/>
      <c r="QGH273" s="209"/>
      <c r="QGI273" s="209"/>
      <c r="QGJ273" s="208"/>
      <c r="QGK273" s="208"/>
      <c r="QGL273" s="208"/>
      <c r="QGM273" s="208"/>
      <c r="QGN273" s="209"/>
      <c r="QGO273" s="209"/>
      <c r="QGP273" s="209"/>
      <c r="QGQ273" s="209"/>
      <c r="QGR273" s="208"/>
      <c r="QGS273" s="208"/>
      <c r="QGT273" s="208"/>
      <c r="QGU273" s="208"/>
      <c r="QGV273" s="209"/>
      <c r="QGW273" s="209"/>
      <c r="QGX273" s="209"/>
      <c r="QGY273" s="209"/>
      <c r="QGZ273" s="208"/>
      <c r="QHA273" s="208"/>
      <c r="QHB273" s="208"/>
      <c r="QHC273" s="208"/>
      <c r="QHD273" s="209"/>
      <c r="QHE273" s="209"/>
      <c r="QHF273" s="209"/>
      <c r="QHG273" s="209"/>
      <c r="QHH273" s="208"/>
      <c r="QHI273" s="208"/>
      <c r="QHJ273" s="208"/>
      <c r="QHK273" s="208"/>
      <c r="QHL273" s="209"/>
      <c r="QHM273" s="209"/>
      <c r="QHN273" s="209"/>
      <c r="QHO273" s="209"/>
      <c r="QHP273" s="208"/>
      <c r="QHQ273" s="208"/>
      <c r="QHR273" s="208"/>
      <c r="QHS273" s="208"/>
      <c r="QHT273" s="209"/>
      <c r="QHU273" s="209"/>
      <c r="QHV273" s="209"/>
      <c r="QHW273" s="209"/>
      <c r="QHX273" s="208"/>
      <c r="QHY273" s="208"/>
      <c r="QHZ273" s="208"/>
      <c r="QIA273" s="208"/>
      <c r="QIB273" s="209"/>
      <c r="QIC273" s="209"/>
      <c r="QID273" s="209"/>
      <c r="QIE273" s="209"/>
      <c r="QIF273" s="208"/>
      <c r="QIG273" s="208"/>
      <c r="QIH273" s="208"/>
      <c r="QII273" s="208"/>
      <c r="QIJ273" s="209"/>
      <c r="QIK273" s="209"/>
      <c r="QIL273" s="209"/>
      <c r="QIM273" s="209"/>
      <c r="QIN273" s="208"/>
      <c r="QIO273" s="208"/>
      <c r="QIP273" s="208"/>
      <c r="QIQ273" s="208"/>
      <c r="QIR273" s="209"/>
      <c r="QIS273" s="209"/>
      <c r="QIT273" s="209"/>
      <c r="QIU273" s="209"/>
      <c r="QIV273" s="208"/>
      <c r="QIW273" s="208"/>
      <c r="QIX273" s="208"/>
      <c r="QIY273" s="208"/>
      <c r="QIZ273" s="209"/>
      <c r="QJA273" s="209"/>
      <c r="QJB273" s="209"/>
      <c r="QJC273" s="209"/>
      <c r="QJD273" s="208"/>
      <c r="QJE273" s="208"/>
      <c r="QJF273" s="208"/>
      <c r="QJG273" s="208"/>
      <c r="QJH273" s="209"/>
      <c r="QJI273" s="209"/>
      <c r="QJJ273" s="209"/>
      <c r="QJK273" s="209"/>
      <c r="QJL273" s="208"/>
      <c r="QJM273" s="208"/>
      <c r="QJN273" s="208"/>
      <c r="QJO273" s="208"/>
      <c r="QJP273" s="209"/>
      <c r="QJQ273" s="209"/>
      <c r="QJR273" s="209"/>
      <c r="QJS273" s="209"/>
      <c r="QJT273" s="208"/>
      <c r="QJU273" s="208"/>
      <c r="QJV273" s="208"/>
      <c r="QJW273" s="208"/>
      <c r="QJX273" s="209"/>
      <c r="QJY273" s="209"/>
      <c r="QJZ273" s="209"/>
      <c r="QKA273" s="209"/>
      <c r="QKB273" s="208"/>
      <c r="QKC273" s="208"/>
      <c r="QKD273" s="208"/>
      <c r="QKE273" s="208"/>
      <c r="QKF273" s="209"/>
      <c r="QKG273" s="209"/>
      <c r="QKH273" s="209"/>
      <c r="QKI273" s="209"/>
      <c r="QKJ273" s="208"/>
      <c r="QKK273" s="208"/>
      <c r="QKL273" s="208"/>
      <c r="QKM273" s="208"/>
      <c r="QKN273" s="209"/>
      <c r="QKO273" s="209"/>
      <c r="QKP273" s="209"/>
      <c r="QKQ273" s="209"/>
      <c r="QKR273" s="208"/>
      <c r="QKS273" s="208"/>
      <c r="QKT273" s="208"/>
      <c r="QKU273" s="208"/>
      <c r="QKV273" s="209"/>
      <c r="QKW273" s="209"/>
      <c r="QKX273" s="209"/>
      <c r="QKY273" s="209"/>
      <c r="QKZ273" s="208"/>
      <c r="QLA273" s="208"/>
      <c r="QLB273" s="208"/>
      <c r="QLC273" s="208"/>
      <c r="QLD273" s="209"/>
      <c r="QLE273" s="209"/>
      <c r="QLF273" s="209"/>
      <c r="QLG273" s="209"/>
      <c r="QLH273" s="208"/>
      <c r="QLI273" s="208"/>
      <c r="QLJ273" s="208"/>
      <c r="QLK273" s="208"/>
      <c r="QLL273" s="209"/>
      <c r="QLM273" s="209"/>
      <c r="QLN273" s="209"/>
      <c r="QLO273" s="209"/>
      <c r="QLP273" s="208"/>
      <c r="QLQ273" s="208"/>
      <c r="QLR273" s="208"/>
      <c r="QLS273" s="208"/>
      <c r="QLT273" s="209"/>
      <c r="QLU273" s="209"/>
      <c r="QLV273" s="209"/>
      <c r="QLW273" s="209"/>
      <c r="QLX273" s="208"/>
      <c r="QLY273" s="208"/>
      <c r="QLZ273" s="208"/>
      <c r="QMA273" s="208"/>
      <c r="QMB273" s="209"/>
      <c r="QMC273" s="209"/>
      <c r="QMD273" s="209"/>
      <c r="QME273" s="209"/>
      <c r="QMF273" s="208"/>
      <c r="QMG273" s="208"/>
      <c r="QMH273" s="208"/>
      <c r="QMI273" s="208"/>
      <c r="QMJ273" s="209"/>
      <c r="QMK273" s="209"/>
      <c r="QML273" s="209"/>
      <c r="QMM273" s="209"/>
      <c r="QMN273" s="208"/>
      <c r="QMO273" s="208"/>
      <c r="QMP273" s="208"/>
      <c r="QMQ273" s="208"/>
      <c r="QMR273" s="209"/>
      <c r="QMS273" s="209"/>
      <c r="QMT273" s="209"/>
      <c r="QMU273" s="209"/>
      <c r="QMV273" s="208"/>
      <c r="QMW273" s="208"/>
      <c r="QMX273" s="208"/>
      <c r="QMY273" s="208"/>
      <c r="QMZ273" s="209"/>
      <c r="QNA273" s="209"/>
      <c r="QNB273" s="209"/>
      <c r="QNC273" s="209"/>
      <c r="QND273" s="208"/>
      <c r="QNE273" s="208"/>
      <c r="QNF273" s="208"/>
      <c r="QNG273" s="208"/>
      <c r="QNH273" s="209"/>
      <c r="QNI273" s="209"/>
      <c r="QNJ273" s="209"/>
      <c r="QNK273" s="209"/>
      <c r="QNL273" s="208"/>
      <c r="QNM273" s="208"/>
      <c r="QNN273" s="208"/>
      <c r="QNO273" s="208"/>
      <c r="QNP273" s="209"/>
      <c r="QNQ273" s="209"/>
      <c r="QNR273" s="209"/>
      <c r="QNS273" s="209"/>
      <c r="QNT273" s="208"/>
      <c r="QNU273" s="208"/>
      <c r="QNV273" s="208"/>
      <c r="QNW273" s="208"/>
      <c r="QNX273" s="209"/>
      <c r="QNY273" s="209"/>
      <c r="QNZ273" s="209"/>
      <c r="QOA273" s="209"/>
      <c r="QOB273" s="208"/>
      <c r="QOC273" s="208"/>
      <c r="QOD273" s="208"/>
      <c r="QOE273" s="208"/>
      <c r="QOF273" s="209"/>
      <c r="QOG273" s="209"/>
      <c r="QOH273" s="209"/>
      <c r="QOI273" s="209"/>
      <c r="QOJ273" s="208"/>
      <c r="QOK273" s="208"/>
      <c r="QOL273" s="208"/>
      <c r="QOM273" s="208"/>
      <c r="QON273" s="209"/>
      <c r="QOO273" s="209"/>
      <c r="QOP273" s="209"/>
      <c r="QOQ273" s="209"/>
      <c r="QOR273" s="208"/>
      <c r="QOS273" s="208"/>
      <c r="QOT273" s="208"/>
      <c r="QOU273" s="208"/>
      <c r="QOV273" s="209"/>
      <c r="QOW273" s="209"/>
      <c r="QOX273" s="209"/>
      <c r="QOY273" s="209"/>
      <c r="QOZ273" s="208"/>
      <c r="QPA273" s="208"/>
      <c r="QPB273" s="208"/>
      <c r="QPC273" s="208"/>
      <c r="QPD273" s="209"/>
      <c r="QPE273" s="209"/>
      <c r="QPF273" s="209"/>
      <c r="QPG273" s="209"/>
      <c r="QPH273" s="208"/>
      <c r="QPI273" s="208"/>
      <c r="QPJ273" s="208"/>
      <c r="QPK273" s="208"/>
      <c r="QPL273" s="209"/>
      <c r="QPM273" s="209"/>
      <c r="QPN273" s="209"/>
      <c r="QPO273" s="209"/>
      <c r="QPP273" s="208"/>
      <c r="QPQ273" s="208"/>
      <c r="QPR273" s="208"/>
      <c r="QPS273" s="208"/>
      <c r="QPT273" s="209"/>
      <c r="QPU273" s="209"/>
      <c r="QPV273" s="209"/>
      <c r="QPW273" s="209"/>
      <c r="QPX273" s="208"/>
      <c r="QPY273" s="208"/>
      <c r="QPZ273" s="208"/>
      <c r="QQA273" s="208"/>
      <c r="QQB273" s="209"/>
      <c r="QQC273" s="209"/>
      <c r="QQD273" s="209"/>
      <c r="QQE273" s="209"/>
      <c r="QQF273" s="208"/>
      <c r="QQG273" s="208"/>
      <c r="QQH273" s="208"/>
      <c r="QQI273" s="208"/>
      <c r="QQJ273" s="209"/>
      <c r="QQK273" s="209"/>
      <c r="QQL273" s="209"/>
      <c r="QQM273" s="209"/>
      <c r="QQN273" s="208"/>
      <c r="QQO273" s="208"/>
      <c r="QQP273" s="208"/>
      <c r="QQQ273" s="208"/>
      <c r="QQR273" s="209"/>
      <c r="QQS273" s="209"/>
      <c r="QQT273" s="209"/>
      <c r="QQU273" s="209"/>
      <c r="QQV273" s="208"/>
      <c r="QQW273" s="208"/>
      <c r="QQX273" s="208"/>
      <c r="QQY273" s="208"/>
      <c r="QQZ273" s="209"/>
      <c r="QRA273" s="209"/>
      <c r="QRB273" s="209"/>
      <c r="QRC273" s="209"/>
      <c r="QRD273" s="208"/>
      <c r="QRE273" s="208"/>
      <c r="QRF273" s="208"/>
      <c r="QRG273" s="208"/>
      <c r="QRH273" s="209"/>
      <c r="QRI273" s="209"/>
      <c r="QRJ273" s="209"/>
      <c r="QRK273" s="209"/>
      <c r="QRL273" s="208"/>
      <c r="QRM273" s="208"/>
      <c r="QRN273" s="208"/>
      <c r="QRO273" s="208"/>
      <c r="QRP273" s="209"/>
      <c r="QRQ273" s="209"/>
      <c r="QRR273" s="209"/>
      <c r="QRS273" s="209"/>
      <c r="QRT273" s="208"/>
      <c r="QRU273" s="208"/>
      <c r="QRV273" s="208"/>
      <c r="QRW273" s="208"/>
      <c r="QRX273" s="209"/>
      <c r="QRY273" s="209"/>
      <c r="QRZ273" s="209"/>
      <c r="QSA273" s="209"/>
      <c r="QSB273" s="208"/>
      <c r="QSC273" s="208"/>
      <c r="QSD273" s="208"/>
      <c r="QSE273" s="208"/>
      <c r="QSF273" s="209"/>
      <c r="QSG273" s="209"/>
      <c r="QSH273" s="209"/>
      <c r="QSI273" s="209"/>
      <c r="QSJ273" s="208"/>
      <c r="QSK273" s="208"/>
      <c r="QSL273" s="208"/>
      <c r="QSM273" s="208"/>
      <c r="QSN273" s="209"/>
      <c r="QSO273" s="209"/>
      <c r="QSP273" s="209"/>
      <c r="QSQ273" s="209"/>
      <c r="QSR273" s="208"/>
      <c r="QSS273" s="208"/>
      <c r="QST273" s="208"/>
      <c r="QSU273" s="208"/>
      <c r="QSV273" s="209"/>
      <c r="QSW273" s="209"/>
      <c r="QSX273" s="209"/>
      <c r="QSY273" s="209"/>
      <c r="QSZ273" s="208"/>
      <c r="QTA273" s="208"/>
      <c r="QTB273" s="208"/>
      <c r="QTC273" s="208"/>
      <c r="QTD273" s="209"/>
      <c r="QTE273" s="209"/>
      <c r="QTF273" s="209"/>
      <c r="QTG273" s="209"/>
      <c r="QTH273" s="208"/>
      <c r="QTI273" s="208"/>
      <c r="QTJ273" s="208"/>
      <c r="QTK273" s="208"/>
      <c r="QTL273" s="209"/>
      <c r="QTM273" s="209"/>
      <c r="QTN273" s="209"/>
      <c r="QTO273" s="209"/>
      <c r="QTP273" s="208"/>
      <c r="QTQ273" s="208"/>
      <c r="QTR273" s="208"/>
      <c r="QTS273" s="208"/>
      <c r="QTT273" s="209"/>
      <c r="QTU273" s="209"/>
      <c r="QTV273" s="209"/>
      <c r="QTW273" s="209"/>
      <c r="QTX273" s="208"/>
      <c r="QTY273" s="208"/>
      <c r="QTZ273" s="208"/>
      <c r="QUA273" s="208"/>
      <c r="QUB273" s="209"/>
      <c r="QUC273" s="209"/>
      <c r="QUD273" s="209"/>
      <c r="QUE273" s="209"/>
      <c r="QUF273" s="208"/>
      <c r="QUG273" s="208"/>
      <c r="QUH273" s="208"/>
      <c r="QUI273" s="208"/>
      <c r="QUJ273" s="209"/>
      <c r="QUK273" s="209"/>
      <c r="QUL273" s="209"/>
      <c r="QUM273" s="209"/>
      <c r="QUN273" s="208"/>
      <c r="QUO273" s="208"/>
      <c r="QUP273" s="208"/>
      <c r="QUQ273" s="208"/>
      <c r="QUR273" s="209"/>
      <c r="QUS273" s="209"/>
      <c r="QUT273" s="209"/>
      <c r="QUU273" s="209"/>
      <c r="QUV273" s="208"/>
      <c r="QUW273" s="208"/>
      <c r="QUX273" s="208"/>
      <c r="QUY273" s="208"/>
      <c r="QUZ273" s="209"/>
      <c r="QVA273" s="209"/>
      <c r="QVB273" s="209"/>
      <c r="QVC273" s="209"/>
      <c r="QVD273" s="208"/>
      <c r="QVE273" s="208"/>
      <c r="QVF273" s="208"/>
      <c r="QVG273" s="208"/>
      <c r="QVH273" s="209"/>
      <c r="QVI273" s="209"/>
      <c r="QVJ273" s="209"/>
      <c r="QVK273" s="209"/>
      <c r="QVL273" s="208"/>
      <c r="QVM273" s="208"/>
      <c r="QVN273" s="208"/>
      <c r="QVO273" s="208"/>
      <c r="QVP273" s="209"/>
      <c r="QVQ273" s="209"/>
      <c r="QVR273" s="209"/>
      <c r="QVS273" s="209"/>
      <c r="QVT273" s="208"/>
      <c r="QVU273" s="208"/>
      <c r="QVV273" s="208"/>
      <c r="QVW273" s="208"/>
      <c r="QVX273" s="209"/>
      <c r="QVY273" s="209"/>
      <c r="QVZ273" s="209"/>
      <c r="QWA273" s="209"/>
      <c r="QWB273" s="208"/>
      <c r="QWC273" s="208"/>
      <c r="QWD273" s="208"/>
      <c r="QWE273" s="208"/>
      <c r="QWF273" s="209"/>
      <c r="QWG273" s="209"/>
      <c r="QWH273" s="209"/>
      <c r="QWI273" s="209"/>
      <c r="QWJ273" s="208"/>
      <c r="QWK273" s="208"/>
      <c r="QWL273" s="208"/>
      <c r="QWM273" s="208"/>
      <c r="QWN273" s="209"/>
      <c r="QWO273" s="209"/>
      <c r="QWP273" s="209"/>
      <c r="QWQ273" s="209"/>
      <c r="QWR273" s="208"/>
      <c r="QWS273" s="208"/>
      <c r="QWT273" s="208"/>
      <c r="QWU273" s="208"/>
      <c r="QWV273" s="209"/>
      <c r="QWW273" s="209"/>
      <c r="QWX273" s="209"/>
      <c r="QWY273" s="209"/>
      <c r="QWZ273" s="208"/>
      <c r="QXA273" s="208"/>
      <c r="QXB273" s="208"/>
      <c r="QXC273" s="208"/>
      <c r="QXD273" s="209"/>
      <c r="QXE273" s="209"/>
      <c r="QXF273" s="209"/>
      <c r="QXG273" s="209"/>
      <c r="QXH273" s="208"/>
      <c r="QXI273" s="208"/>
      <c r="QXJ273" s="208"/>
      <c r="QXK273" s="208"/>
      <c r="QXL273" s="209"/>
      <c r="QXM273" s="209"/>
      <c r="QXN273" s="209"/>
      <c r="QXO273" s="209"/>
      <c r="QXP273" s="208"/>
      <c r="QXQ273" s="208"/>
      <c r="QXR273" s="208"/>
      <c r="QXS273" s="208"/>
      <c r="QXT273" s="209"/>
      <c r="QXU273" s="209"/>
      <c r="QXV273" s="209"/>
      <c r="QXW273" s="209"/>
      <c r="QXX273" s="208"/>
      <c r="QXY273" s="208"/>
      <c r="QXZ273" s="208"/>
      <c r="QYA273" s="208"/>
      <c r="QYB273" s="209"/>
      <c r="QYC273" s="209"/>
      <c r="QYD273" s="209"/>
      <c r="QYE273" s="209"/>
      <c r="QYF273" s="208"/>
      <c r="QYG273" s="208"/>
      <c r="QYH273" s="208"/>
      <c r="QYI273" s="208"/>
      <c r="QYJ273" s="209"/>
      <c r="QYK273" s="209"/>
      <c r="QYL273" s="209"/>
      <c r="QYM273" s="209"/>
      <c r="QYN273" s="208"/>
      <c r="QYO273" s="208"/>
      <c r="QYP273" s="208"/>
      <c r="QYQ273" s="208"/>
      <c r="QYR273" s="209"/>
      <c r="QYS273" s="209"/>
      <c r="QYT273" s="209"/>
      <c r="QYU273" s="209"/>
      <c r="QYV273" s="208"/>
      <c r="QYW273" s="208"/>
      <c r="QYX273" s="208"/>
      <c r="QYY273" s="208"/>
      <c r="QYZ273" s="209"/>
      <c r="QZA273" s="209"/>
      <c r="QZB273" s="209"/>
      <c r="QZC273" s="209"/>
      <c r="QZD273" s="208"/>
      <c r="QZE273" s="208"/>
      <c r="QZF273" s="208"/>
      <c r="QZG273" s="208"/>
      <c r="QZH273" s="209"/>
      <c r="QZI273" s="209"/>
      <c r="QZJ273" s="209"/>
      <c r="QZK273" s="209"/>
      <c r="QZL273" s="208"/>
      <c r="QZM273" s="208"/>
      <c r="QZN273" s="208"/>
      <c r="QZO273" s="208"/>
      <c r="QZP273" s="209"/>
      <c r="QZQ273" s="209"/>
      <c r="QZR273" s="209"/>
      <c r="QZS273" s="209"/>
      <c r="QZT273" s="208"/>
      <c r="QZU273" s="208"/>
      <c r="QZV273" s="208"/>
      <c r="QZW273" s="208"/>
      <c r="QZX273" s="209"/>
      <c r="QZY273" s="209"/>
      <c r="QZZ273" s="209"/>
      <c r="RAA273" s="209"/>
      <c r="RAB273" s="208"/>
      <c r="RAC273" s="208"/>
      <c r="RAD273" s="208"/>
      <c r="RAE273" s="208"/>
      <c r="RAF273" s="209"/>
      <c r="RAG273" s="209"/>
      <c r="RAH273" s="209"/>
      <c r="RAI273" s="209"/>
      <c r="RAJ273" s="208"/>
      <c r="RAK273" s="208"/>
      <c r="RAL273" s="208"/>
      <c r="RAM273" s="208"/>
      <c r="RAN273" s="209"/>
      <c r="RAO273" s="209"/>
      <c r="RAP273" s="209"/>
      <c r="RAQ273" s="209"/>
      <c r="RAR273" s="208"/>
      <c r="RAS273" s="208"/>
      <c r="RAT273" s="208"/>
      <c r="RAU273" s="208"/>
      <c r="RAV273" s="209"/>
      <c r="RAW273" s="209"/>
      <c r="RAX273" s="209"/>
      <c r="RAY273" s="209"/>
      <c r="RAZ273" s="208"/>
      <c r="RBA273" s="208"/>
      <c r="RBB273" s="208"/>
      <c r="RBC273" s="208"/>
      <c r="RBD273" s="209"/>
      <c r="RBE273" s="209"/>
      <c r="RBF273" s="209"/>
      <c r="RBG273" s="209"/>
      <c r="RBH273" s="208"/>
      <c r="RBI273" s="208"/>
      <c r="RBJ273" s="208"/>
      <c r="RBK273" s="208"/>
      <c r="RBL273" s="209"/>
      <c r="RBM273" s="209"/>
      <c r="RBN273" s="209"/>
      <c r="RBO273" s="209"/>
      <c r="RBP273" s="208"/>
      <c r="RBQ273" s="208"/>
      <c r="RBR273" s="208"/>
      <c r="RBS273" s="208"/>
      <c r="RBT273" s="209"/>
      <c r="RBU273" s="209"/>
      <c r="RBV273" s="209"/>
      <c r="RBW273" s="209"/>
      <c r="RBX273" s="208"/>
      <c r="RBY273" s="208"/>
      <c r="RBZ273" s="208"/>
      <c r="RCA273" s="208"/>
      <c r="RCB273" s="209"/>
      <c r="RCC273" s="209"/>
      <c r="RCD273" s="209"/>
      <c r="RCE273" s="209"/>
      <c r="RCF273" s="208"/>
      <c r="RCG273" s="208"/>
      <c r="RCH273" s="208"/>
      <c r="RCI273" s="208"/>
      <c r="RCJ273" s="209"/>
      <c r="RCK273" s="209"/>
      <c r="RCL273" s="209"/>
      <c r="RCM273" s="209"/>
      <c r="RCN273" s="208"/>
      <c r="RCO273" s="208"/>
      <c r="RCP273" s="208"/>
      <c r="RCQ273" s="208"/>
      <c r="RCR273" s="209"/>
      <c r="RCS273" s="209"/>
      <c r="RCT273" s="209"/>
      <c r="RCU273" s="209"/>
      <c r="RCV273" s="208"/>
      <c r="RCW273" s="208"/>
      <c r="RCX273" s="208"/>
      <c r="RCY273" s="208"/>
      <c r="RCZ273" s="209"/>
      <c r="RDA273" s="209"/>
      <c r="RDB273" s="209"/>
      <c r="RDC273" s="209"/>
      <c r="RDD273" s="208"/>
      <c r="RDE273" s="208"/>
      <c r="RDF273" s="208"/>
      <c r="RDG273" s="208"/>
      <c r="RDH273" s="209"/>
      <c r="RDI273" s="209"/>
      <c r="RDJ273" s="209"/>
      <c r="RDK273" s="209"/>
      <c r="RDL273" s="208"/>
      <c r="RDM273" s="208"/>
      <c r="RDN273" s="208"/>
      <c r="RDO273" s="208"/>
      <c r="RDP273" s="209"/>
      <c r="RDQ273" s="209"/>
      <c r="RDR273" s="209"/>
      <c r="RDS273" s="209"/>
      <c r="RDT273" s="208"/>
      <c r="RDU273" s="208"/>
      <c r="RDV273" s="208"/>
      <c r="RDW273" s="208"/>
      <c r="RDX273" s="209"/>
      <c r="RDY273" s="209"/>
      <c r="RDZ273" s="209"/>
      <c r="REA273" s="209"/>
      <c r="REB273" s="208"/>
      <c r="REC273" s="208"/>
      <c r="RED273" s="208"/>
      <c r="REE273" s="208"/>
      <c r="REF273" s="209"/>
      <c r="REG273" s="209"/>
      <c r="REH273" s="209"/>
      <c r="REI273" s="209"/>
      <c r="REJ273" s="208"/>
      <c r="REK273" s="208"/>
      <c r="REL273" s="208"/>
      <c r="REM273" s="208"/>
      <c r="REN273" s="209"/>
      <c r="REO273" s="209"/>
      <c r="REP273" s="209"/>
      <c r="REQ273" s="209"/>
      <c r="RER273" s="208"/>
      <c r="RES273" s="208"/>
      <c r="RET273" s="208"/>
      <c r="REU273" s="208"/>
      <c r="REV273" s="209"/>
      <c r="REW273" s="209"/>
      <c r="REX273" s="209"/>
      <c r="REY273" s="209"/>
      <c r="REZ273" s="208"/>
      <c r="RFA273" s="208"/>
      <c r="RFB273" s="208"/>
      <c r="RFC273" s="208"/>
      <c r="RFD273" s="209"/>
      <c r="RFE273" s="209"/>
      <c r="RFF273" s="209"/>
      <c r="RFG273" s="209"/>
      <c r="RFH273" s="208"/>
      <c r="RFI273" s="208"/>
      <c r="RFJ273" s="208"/>
      <c r="RFK273" s="208"/>
      <c r="RFL273" s="209"/>
      <c r="RFM273" s="209"/>
      <c r="RFN273" s="209"/>
      <c r="RFO273" s="209"/>
      <c r="RFP273" s="208"/>
      <c r="RFQ273" s="208"/>
      <c r="RFR273" s="208"/>
      <c r="RFS273" s="208"/>
      <c r="RFT273" s="209"/>
      <c r="RFU273" s="209"/>
      <c r="RFV273" s="209"/>
      <c r="RFW273" s="209"/>
      <c r="RFX273" s="208"/>
      <c r="RFY273" s="208"/>
      <c r="RFZ273" s="208"/>
      <c r="RGA273" s="208"/>
      <c r="RGB273" s="209"/>
      <c r="RGC273" s="209"/>
      <c r="RGD273" s="209"/>
      <c r="RGE273" s="209"/>
      <c r="RGF273" s="208"/>
      <c r="RGG273" s="208"/>
      <c r="RGH273" s="208"/>
      <c r="RGI273" s="208"/>
      <c r="RGJ273" s="209"/>
      <c r="RGK273" s="209"/>
      <c r="RGL273" s="209"/>
      <c r="RGM273" s="209"/>
      <c r="RGN273" s="208"/>
      <c r="RGO273" s="208"/>
      <c r="RGP273" s="208"/>
      <c r="RGQ273" s="208"/>
      <c r="RGR273" s="209"/>
      <c r="RGS273" s="209"/>
      <c r="RGT273" s="209"/>
      <c r="RGU273" s="209"/>
      <c r="RGV273" s="208"/>
      <c r="RGW273" s="208"/>
      <c r="RGX273" s="208"/>
      <c r="RGY273" s="208"/>
      <c r="RGZ273" s="209"/>
      <c r="RHA273" s="209"/>
      <c r="RHB273" s="209"/>
      <c r="RHC273" s="209"/>
      <c r="RHD273" s="208"/>
      <c r="RHE273" s="208"/>
      <c r="RHF273" s="208"/>
      <c r="RHG273" s="208"/>
      <c r="RHH273" s="209"/>
      <c r="RHI273" s="209"/>
      <c r="RHJ273" s="209"/>
      <c r="RHK273" s="209"/>
      <c r="RHL273" s="208"/>
      <c r="RHM273" s="208"/>
      <c r="RHN273" s="208"/>
      <c r="RHO273" s="208"/>
      <c r="RHP273" s="209"/>
      <c r="RHQ273" s="209"/>
      <c r="RHR273" s="209"/>
      <c r="RHS273" s="209"/>
      <c r="RHT273" s="208"/>
      <c r="RHU273" s="208"/>
      <c r="RHV273" s="208"/>
      <c r="RHW273" s="208"/>
      <c r="RHX273" s="209"/>
      <c r="RHY273" s="209"/>
      <c r="RHZ273" s="209"/>
      <c r="RIA273" s="209"/>
      <c r="RIB273" s="208"/>
      <c r="RIC273" s="208"/>
      <c r="RID273" s="208"/>
      <c r="RIE273" s="208"/>
      <c r="RIF273" s="209"/>
      <c r="RIG273" s="209"/>
      <c r="RIH273" s="209"/>
      <c r="RII273" s="209"/>
      <c r="RIJ273" s="208"/>
      <c r="RIK273" s="208"/>
      <c r="RIL273" s="208"/>
      <c r="RIM273" s="208"/>
      <c r="RIN273" s="209"/>
      <c r="RIO273" s="209"/>
      <c r="RIP273" s="209"/>
      <c r="RIQ273" s="209"/>
      <c r="RIR273" s="208"/>
      <c r="RIS273" s="208"/>
      <c r="RIT273" s="208"/>
      <c r="RIU273" s="208"/>
      <c r="RIV273" s="209"/>
      <c r="RIW273" s="209"/>
      <c r="RIX273" s="209"/>
      <c r="RIY273" s="209"/>
      <c r="RIZ273" s="208"/>
      <c r="RJA273" s="208"/>
      <c r="RJB273" s="208"/>
      <c r="RJC273" s="208"/>
      <c r="RJD273" s="209"/>
      <c r="RJE273" s="209"/>
      <c r="RJF273" s="209"/>
      <c r="RJG273" s="209"/>
      <c r="RJH273" s="208"/>
      <c r="RJI273" s="208"/>
      <c r="RJJ273" s="208"/>
      <c r="RJK273" s="208"/>
      <c r="RJL273" s="209"/>
      <c r="RJM273" s="209"/>
      <c r="RJN273" s="209"/>
      <c r="RJO273" s="209"/>
      <c r="RJP273" s="208"/>
      <c r="RJQ273" s="208"/>
      <c r="RJR273" s="208"/>
      <c r="RJS273" s="208"/>
      <c r="RJT273" s="209"/>
      <c r="RJU273" s="209"/>
      <c r="RJV273" s="209"/>
      <c r="RJW273" s="209"/>
      <c r="RJX273" s="208"/>
      <c r="RJY273" s="208"/>
      <c r="RJZ273" s="208"/>
      <c r="RKA273" s="208"/>
      <c r="RKB273" s="209"/>
      <c r="RKC273" s="209"/>
      <c r="RKD273" s="209"/>
      <c r="RKE273" s="209"/>
      <c r="RKF273" s="208"/>
      <c r="RKG273" s="208"/>
      <c r="RKH273" s="208"/>
      <c r="RKI273" s="208"/>
      <c r="RKJ273" s="209"/>
      <c r="RKK273" s="209"/>
      <c r="RKL273" s="209"/>
      <c r="RKM273" s="209"/>
      <c r="RKN273" s="208"/>
      <c r="RKO273" s="208"/>
      <c r="RKP273" s="208"/>
      <c r="RKQ273" s="208"/>
      <c r="RKR273" s="209"/>
      <c r="RKS273" s="209"/>
      <c r="RKT273" s="209"/>
      <c r="RKU273" s="209"/>
      <c r="RKV273" s="208"/>
      <c r="RKW273" s="208"/>
      <c r="RKX273" s="208"/>
      <c r="RKY273" s="208"/>
      <c r="RKZ273" s="209"/>
      <c r="RLA273" s="209"/>
      <c r="RLB273" s="209"/>
      <c r="RLC273" s="209"/>
      <c r="RLD273" s="208"/>
      <c r="RLE273" s="208"/>
      <c r="RLF273" s="208"/>
      <c r="RLG273" s="208"/>
      <c r="RLH273" s="209"/>
      <c r="RLI273" s="209"/>
      <c r="RLJ273" s="209"/>
      <c r="RLK273" s="209"/>
      <c r="RLL273" s="208"/>
      <c r="RLM273" s="208"/>
      <c r="RLN273" s="208"/>
      <c r="RLO273" s="208"/>
      <c r="RLP273" s="209"/>
      <c r="RLQ273" s="209"/>
      <c r="RLR273" s="209"/>
      <c r="RLS273" s="209"/>
      <c r="RLT273" s="208"/>
      <c r="RLU273" s="208"/>
      <c r="RLV273" s="208"/>
      <c r="RLW273" s="208"/>
      <c r="RLX273" s="209"/>
      <c r="RLY273" s="209"/>
      <c r="RLZ273" s="209"/>
      <c r="RMA273" s="209"/>
      <c r="RMB273" s="208"/>
      <c r="RMC273" s="208"/>
      <c r="RMD273" s="208"/>
      <c r="RME273" s="208"/>
      <c r="RMF273" s="209"/>
      <c r="RMG273" s="209"/>
      <c r="RMH273" s="209"/>
      <c r="RMI273" s="209"/>
      <c r="RMJ273" s="208"/>
      <c r="RMK273" s="208"/>
      <c r="RML273" s="208"/>
      <c r="RMM273" s="208"/>
      <c r="RMN273" s="209"/>
      <c r="RMO273" s="209"/>
      <c r="RMP273" s="209"/>
      <c r="RMQ273" s="209"/>
      <c r="RMR273" s="208"/>
      <c r="RMS273" s="208"/>
      <c r="RMT273" s="208"/>
      <c r="RMU273" s="208"/>
      <c r="RMV273" s="209"/>
      <c r="RMW273" s="209"/>
      <c r="RMX273" s="209"/>
      <c r="RMY273" s="209"/>
      <c r="RMZ273" s="208"/>
      <c r="RNA273" s="208"/>
      <c r="RNB273" s="208"/>
      <c r="RNC273" s="208"/>
      <c r="RND273" s="209"/>
      <c r="RNE273" s="209"/>
      <c r="RNF273" s="209"/>
      <c r="RNG273" s="209"/>
      <c r="RNH273" s="208"/>
      <c r="RNI273" s="208"/>
      <c r="RNJ273" s="208"/>
      <c r="RNK273" s="208"/>
      <c r="RNL273" s="209"/>
      <c r="RNM273" s="209"/>
      <c r="RNN273" s="209"/>
      <c r="RNO273" s="209"/>
      <c r="RNP273" s="208"/>
      <c r="RNQ273" s="208"/>
      <c r="RNR273" s="208"/>
      <c r="RNS273" s="208"/>
      <c r="RNT273" s="209"/>
      <c r="RNU273" s="209"/>
      <c r="RNV273" s="209"/>
      <c r="RNW273" s="209"/>
      <c r="RNX273" s="208"/>
      <c r="RNY273" s="208"/>
      <c r="RNZ273" s="208"/>
      <c r="ROA273" s="208"/>
      <c r="ROB273" s="209"/>
      <c r="ROC273" s="209"/>
      <c r="ROD273" s="209"/>
      <c r="ROE273" s="209"/>
      <c r="ROF273" s="208"/>
      <c r="ROG273" s="208"/>
      <c r="ROH273" s="208"/>
      <c r="ROI273" s="208"/>
      <c r="ROJ273" s="209"/>
      <c r="ROK273" s="209"/>
      <c r="ROL273" s="209"/>
      <c r="ROM273" s="209"/>
      <c r="RON273" s="208"/>
      <c r="ROO273" s="208"/>
      <c r="ROP273" s="208"/>
      <c r="ROQ273" s="208"/>
      <c r="ROR273" s="209"/>
      <c r="ROS273" s="209"/>
      <c r="ROT273" s="209"/>
      <c r="ROU273" s="209"/>
      <c r="ROV273" s="208"/>
      <c r="ROW273" s="208"/>
      <c r="ROX273" s="208"/>
      <c r="ROY273" s="208"/>
      <c r="ROZ273" s="209"/>
      <c r="RPA273" s="209"/>
      <c r="RPB273" s="209"/>
      <c r="RPC273" s="209"/>
      <c r="RPD273" s="208"/>
      <c r="RPE273" s="208"/>
      <c r="RPF273" s="208"/>
      <c r="RPG273" s="208"/>
      <c r="RPH273" s="209"/>
      <c r="RPI273" s="209"/>
      <c r="RPJ273" s="209"/>
      <c r="RPK273" s="209"/>
      <c r="RPL273" s="208"/>
      <c r="RPM273" s="208"/>
      <c r="RPN273" s="208"/>
      <c r="RPO273" s="208"/>
      <c r="RPP273" s="209"/>
      <c r="RPQ273" s="209"/>
      <c r="RPR273" s="209"/>
      <c r="RPS273" s="209"/>
      <c r="RPT273" s="208"/>
      <c r="RPU273" s="208"/>
      <c r="RPV273" s="208"/>
      <c r="RPW273" s="208"/>
      <c r="RPX273" s="209"/>
      <c r="RPY273" s="209"/>
      <c r="RPZ273" s="209"/>
      <c r="RQA273" s="209"/>
      <c r="RQB273" s="208"/>
      <c r="RQC273" s="208"/>
      <c r="RQD273" s="208"/>
      <c r="RQE273" s="208"/>
      <c r="RQF273" s="209"/>
      <c r="RQG273" s="209"/>
      <c r="RQH273" s="209"/>
      <c r="RQI273" s="209"/>
      <c r="RQJ273" s="208"/>
      <c r="RQK273" s="208"/>
      <c r="RQL273" s="208"/>
      <c r="RQM273" s="208"/>
      <c r="RQN273" s="209"/>
      <c r="RQO273" s="209"/>
      <c r="RQP273" s="209"/>
      <c r="RQQ273" s="209"/>
      <c r="RQR273" s="208"/>
      <c r="RQS273" s="208"/>
      <c r="RQT273" s="208"/>
      <c r="RQU273" s="208"/>
      <c r="RQV273" s="209"/>
      <c r="RQW273" s="209"/>
      <c r="RQX273" s="209"/>
      <c r="RQY273" s="209"/>
      <c r="RQZ273" s="208"/>
      <c r="RRA273" s="208"/>
      <c r="RRB273" s="208"/>
      <c r="RRC273" s="208"/>
      <c r="RRD273" s="209"/>
      <c r="RRE273" s="209"/>
      <c r="RRF273" s="209"/>
      <c r="RRG273" s="209"/>
      <c r="RRH273" s="208"/>
      <c r="RRI273" s="208"/>
      <c r="RRJ273" s="208"/>
      <c r="RRK273" s="208"/>
      <c r="RRL273" s="209"/>
      <c r="RRM273" s="209"/>
      <c r="RRN273" s="209"/>
      <c r="RRO273" s="209"/>
      <c r="RRP273" s="208"/>
      <c r="RRQ273" s="208"/>
      <c r="RRR273" s="208"/>
      <c r="RRS273" s="208"/>
      <c r="RRT273" s="209"/>
      <c r="RRU273" s="209"/>
      <c r="RRV273" s="209"/>
      <c r="RRW273" s="209"/>
      <c r="RRX273" s="208"/>
      <c r="RRY273" s="208"/>
      <c r="RRZ273" s="208"/>
      <c r="RSA273" s="208"/>
      <c r="RSB273" s="209"/>
      <c r="RSC273" s="209"/>
      <c r="RSD273" s="209"/>
      <c r="RSE273" s="209"/>
      <c r="RSF273" s="208"/>
      <c r="RSG273" s="208"/>
      <c r="RSH273" s="208"/>
      <c r="RSI273" s="208"/>
      <c r="RSJ273" s="209"/>
      <c r="RSK273" s="209"/>
      <c r="RSL273" s="209"/>
      <c r="RSM273" s="209"/>
      <c r="RSN273" s="208"/>
      <c r="RSO273" s="208"/>
      <c r="RSP273" s="208"/>
      <c r="RSQ273" s="208"/>
      <c r="RSR273" s="209"/>
      <c r="RSS273" s="209"/>
      <c r="RST273" s="209"/>
      <c r="RSU273" s="209"/>
      <c r="RSV273" s="208"/>
      <c r="RSW273" s="208"/>
      <c r="RSX273" s="208"/>
      <c r="RSY273" s="208"/>
      <c r="RSZ273" s="209"/>
      <c r="RTA273" s="209"/>
      <c r="RTB273" s="209"/>
      <c r="RTC273" s="209"/>
      <c r="RTD273" s="208"/>
      <c r="RTE273" s="208"/>
      <c r="RTF273" s="208"/>
      <c r="RTG273" s="208"/>
      <c r="RTH273" s="209"/>
      <c r="RTI273" s="209"/>
      <c r="RTJ273" s="209"/>
      <c r="RTK273" s="209"/>
      <c r="RTL273" s="208"/>
      <c r="RTM273" s="208"/>
      <c r="RTN273" s="208"/>
      <c r="RTO273" s="208"/>
      <c r="RTP273" s="209"/>
      <c r="RTQ273" s="209"/>
      <c r="RTR273" s="209"/>
      <c r="RTS273" s="209"/>
      <c r="RTT273" s="208"/>
      <c r="RTU273" s="208"/>
      <c r="RTV273" s="208"/>
      <c r="RTW273" s="208"/>
      <c r="RTX273" s="209"/>
      <c r="RTY273" s="209"/>
      <c r="RTZ273" s="209"/>
      <c r="RUA273" s="209"/>
      <c r="RUB273" s="208"/>
      <c r="RUC273" s="208"/>
      <c r="RUD273" s="208"/>
      <c r="RUE273" s="208"/>
      <c r="RUF273" s="209"/>
      <c r="RUG273" s="209"/>
      <c r="RUH273" s="209"/>
      <c r="RUI273" s="209"/>
      <c r="RUJ273" s="208"/>
      <c r="RUK273" s="208"/>
      <c r="RUL273" s="208"/>
      <c r="RUM273" s="208"/>
      <c r="RUN273" s="209"/>
      <c r="RUO273" s="209"/>
      <c r="RUP273" s="209"/>
      <c r="RUQ273" s="209"/>
      <c r="RUR273" s="208"/>
      <c r="RUS273" s="208"/>
      <c r="RUT273" s="208"/>
      <c r="RUU273" s="208"/>
      <c r="RUV273" s="209"/>
      <c r="RUW273" s="209"/>
      <c r="RUX273" s="209"/>
      <c r="RUY273" s="209"/>
      <c r="RUZ273" s="208"/>
      <c r="RVA273" s="208"/>
      <c r="RVB273" s="208"/>
      <c r="RVC273" s="208"/>
      <c r="RVD273" s="209"/>
      <c r="RVE273" s="209"/>
      <c r="RVF273" s="209"/>
      <c r="RVG273" s="209"/>
      <c r="RVH273" s="208"/>
      <c r="RVI273" s="208"/>
      <c r="RVJ273" s="208"/>
      <c r="RVK273" s="208"/>
      <c r="RVL273" s="209"/>
      <c r="RVM273" s="209"/>
      <c r="RVN273" s="209"/>
      <c r="RVO273" s="209"/>
      <c r="RVP273" s="208"/>
      <c r="RVQ273" s="208"/>
      <c r="RVR273" s="208"/>
      <c r="RVS273" s="208"/>
      <c r="RVT273" s="209"/>
      <c r="RVU273" s="209"/>
      <c r="RVV273" s="209"/>
      <c r="RVW273" s="209"/>
      <c r="RVX273" s="208"/>
      <c r="RVY273" s="208"/>
      <c r="RVZ273" s="208"/>
      <c r="RWA273" s="208"/>
      <c r="RWB273" s="209"/>
      <c r="RWC273" s="209"/>
      <c r="RWD273" s="209"/>
      <c r="RWE273" s="209"/>
      <c r="RWF273" s="208"/>
      <c r="RWG273" s="208"/>
      <c r="RWH273" s="208"/>
      <c r="RWI273" s="208"/>
      <c r="RWJ273" s="209"/>
      <c r="RWK273" s="209"/>
      <c r="RWL273" s="209"/>
      <c r="RWM273" s="209"/>
      <c r="RWN273" s="208"/>
      <c r="RWO273" s="208"/>
      <c r="RWP273" s="208"/>
      <c r="RWQ273" s="208"/>
      <c r="RWR273" s="209"/>
      <c r="RWS273" s="209"/>
      <c r="RWT273" s="209"/>
      <c r="RWU273" s="209"/>
      <c r="RWV273" s="208"/>
      <c r="RWW273" s="208"/>
      <c r="RWX273" s="208"/>
      <c r="RWY273" s="208"/>
      <c r="RWZ273" s="209"/>
      <c r="RXA273" s="209"/>
      <c r="RXB273" s="209"/>
      <c r="RXC273" s="209"/>
      <c r="RXD273" s="208"/>
      <c r="RXE273" s="208"/>
      <c r="RXF273" s="208"/>
      <c r="RXG273" s="208"/>
      <c r="RXH273" s="209"/>
      <c r="RXI273" s="209"/>
      <c r="RXJ273" s="209"/>
      <c r="RXK273" s="209"/>
      <c r="RXL273" s="208"/>
      <c r="RXM273" s="208"/>
      <c r="RXN273" s="208"/>
      <c r="RXO273" s="208"/>
      <c r="RXP273" s="209"/>
      <c r="RXQ273" s="209"/>
      <c r="RXR273" s="209"/>
      <c r="RXS273" s="209"/>
      <c r="RXT273" s="208"/>
      <c r="RXU273" s="208"/>
      <c r="RXV273" s="208"/>
      <c r="RXW273" s="208"/>
      <c r="RXX273" s="209"/>
      <c r="RXY273" s="209"/>
      <c r="RXZ273" s="209"/>
      <c r="RYA273" s="209"/>
      <c r="RYB273" s="208"/>
      <c r="RYC273" s="208"/>
      <c r="RYD273" s="208"/>
      <c r="RYE273" s="208"/>
      <c r="RYF273" s="209"/>
      <c r="RYG273" s="209"/>
      <c r="RYH273" s="209"/>
      <c r="RYI273" s="209"/>
      <c r="RYJ273" s="208"/>
      <c r="RYK273" s="208"/>
      <c r="RYL273" s="208"/>
      <c r="RYM273" s="208"/>
      <c r="RYN273" s="209"/>
      <c r="RYO273" s="209"/>
      <c r="RYP273" s="209"/>
      <c r="RYQ273" s="209"/>
      <c r="RYR273" s="208"/>
      <c r="RYS273" s="208"/>
      <c r="RYT273" s="208"/>
      <c r="RYU273" s="208"/>
      <c r="RYV273" s="209"/>
      <c r="RYW273" s="209"/>
      <c r="RYX273" s="209"/>
      <c r="RYY273" s="209"/>
      <c r="RYZ273" s="208"/>
      <c r="RZA273" s="208"/>
      <c r="RZB273" s="208"/>
      <c r="RZC273" s="208"/>
      <c r="RZD273" s="209"/>
      <c r="RZE273" s="209"/>
      <c r="RZF273" s="209"/>
      <c r="RZG273" s="209"/>
      <c r="RZH273" s="208"/>
      <c r="RZI273" s="208"/>
      <c r="RZJ273" s="208"/>
      <c r="RZK273" s="208"/>
      <c r="RZL273" s="209"/>
      <c r="RZM273" s="209"/>
      <c r="RZN273" s="209"/>
      <c r="RZO273" s="209"/>
      <c r="RZP273" s="208"/>
      <c r="RZQ273" s="208"/>
      <c r="RZR273" s="208"/>
      <c r="RZS273" s="208"/>
      <c r="RZT273" s="209"/>
      <c r="RZU273" s="209"/>
      <c r="RZV273" s="209"/>
      <c r="RZW273" s="209"/>
      <c r="RZX273" s="208"/>
      <c r="RZY273" s="208"/>
      <c r="RZZ273" s="208"/>
      <c r="SAA273" s="208"/>
      <c r="SAB273" s="209"/>
      <c r="SAC273" s="209"/>
      <c r="SAD273" s="209"/>
      <c r="SAE273" s="209"/>
      <c r="SAF273" s="208"/>
      <c r="SAG273" s="208"/>
      <c r="SAH273" s="208"/>
      <c r="SAI273" s="208"/>
      <c r="SAJ273" s="209"/>
      <c r="SAK273" s="209"/>
      <c r="SAL273" s="209"/>
      <c r="SAM273" s="209"/>
      <c r="SAN273" s="208"/>
      <c r="SAO273" s="208"/>
      <c r="SAP273" s="208"/>
      <c r="SAQ273" s="208"/>
      <c r="SAR273" s="209"/>
      <c r="SAS273" s="209"/>
      <c r="SAT273" s="209"/>
      <c r="SAU273" s="209"/>
      <c r="SAV273" s="208"/>
      <c r="SAW273" s="208"/>
      <c r="SAX273" s="208"/>
      <c r="SAY273" s="208"/>
      <c r="SAZ273" s="209"/>
      <c r="SBA273" s="209"/>
      <c r="SBB273" s="209"/>
      <c r="SBC273" s="209"/>
      <c r="SBD273" s="208"/>
      <c r="SBE273" s="208"/>
      <c r="SBF273" s="208"/>
      <c r="SBG273" s="208"/>
      <c r="SBH273" s="209"/>
      <c r="SBI273" s="209"/>
      <c r="SBJ273" s="209"/>
      <c r="SBK273" s="209"/>
      <c r="SBL273" s="208"/>
      <c r="SBM273" s="208"/>
      <c r="SBN273" s="208"/>
      <c r="SBO273" s="208"/>
      <c r="SBP273" s="209"/>
      <c r="SBQ273" s="209"/>
      <c r="SBR273" s="209"/>
      <c r="SBS273" s="209"/>
      <c r="SBT273" s="208"/>
      <c r="SBU273" s="208"/>
      <c r="SBV273" s="208"/>
      <c r="SBW273" s="208"/>
      <c r="SBX273" s="209"/>
      <c r="SBY273" s="209"/>
      <c r="SBZ273" s="209"/>
      <c r="SCA273" s="209"/>
      <c r="SCB273" s="208"/>
      <c r="SCC273" s="208"/>
      <c r="SCD273" s="208"/>
      <c r="SCE273" s="208"/>
      <c r="SCF273" s="209"/>
      <c r="SCG273" s="209"/>
      <c r="SCH273" s="209"/>
      <c r="SCI273" s="209"/>
      <c r="SCJ273" s="208"/>
      <c r="SCK273" s="208"/>
      <c r="SCL273" s="208"/>
      <c r="SCM273" s="208"/>
      <c r="SCN273" s="209"/>
      <c r="SCO273" s="209"/>
      <c r="SCP273" s="209"/>
      <c r="SCQ273" s="209"/>
      <c r="SCR273" s="208"/>
      <c r="SCS273" s="208"/>
      <c r="SCT273" s="208"/>
      <c r="SCU273" s="208"/>
      <c r="SCV273" s="209"/>
      <c r="SCW273" s="209"/>
      <c r="SCX273" s="209"/>
      <c r="SCY273" s="209"/>
      <c r="SCZ273" s="208"/>
      <c r="SDA273" s="208"/>
      <c r="SDB273" s="208"/>
      <c r="SDC273" s="208"/>
      <c r="SDD273" s="209"/>
      <c r="SDE273" s="209"/>
      <c r="SDF273" s="209"/>
      <c r="SDG273" s="209"/>
      <c r="SDH273" s="208"/>
      <c r="SDI273" s="208"/>
      <c r="SDJ273" s="208"/>
      <c r="SDK273" s="208"/>
      <c r="SDL273" s="209"/>
      <c r="SDM273" s="209"/>
      <c r="SDN273" s="209"/>
      <c r="SDO273" s="209"/>
      <c r="SDP273" s="208"/>
      <c r="SDQ273" s="208"/>
      <c r="SDR273" s="208"/>
      <c r="SDS273" s="208"/>
      <c r="SDT273" s="209"/>
      <c r="SDU273" s="209"/>
      <c r="SDV273" s="209"/>
      <c r="SDW273" s="209"/>
      <c r="SDX273" s="208"/>
      <c r="SDY273" s="208"/>
      <c r="SDZ273" s="208"/>
      <c r="SEA273" s="208"/>
      <c r="SEB273" s="209"/>
      <c r="SEC273" s="209"/>
      <c r="SED273" s="209"/>
      <c r="SEE273" s="209"/>
      <c r="SEF273" s="208"/>
      <c r="SEG273" s="208"/>
      <c r="SEH273" s="208"/>
      <c r="SEI273" s="208"/>
      <c r="SEJ273" s="209"/>
      <c r="SEK273" s="209"/>
      <c r="SEL273" s="209"/>
      <c r="SEM273" s="209"/>
      <c r="SEN273" s="208"/>
      <c r="SEO273" s="208"/>
      <c r="SEP273" s="208"/>
      <c r="SEQ273" s="208"/>
      <c r="SER273" s="209"/>
      <c r="SES273" s="209"/>
      <c r="SET273" s="209"/>
      <c r="SEU273" s="209"/>
      <c r="SEV273" s="208"/>
      <c r="SEW273" s="208"/>
      <c r="SEX273" s="208"/>
      <c r="SEY273" s="208"/>
      <c r="SEZ273" s="209"/>
      <c r="SFA273" s="209"/>
      <c r="SFB273" s="209"/>
      <c r="SFC273" s="209"/>
      <c r="SFD273" s="208"/>
      <c r="SFE273" s="208"/>
      <c r="SFF273" s="208"/>
      <c r="SFG273" s="208"/>
      <c r="SFH273" s="209"/>
      <c r="SFI273" s="209"/>
      <c r="SFJ273" s="209"/>
      <c r="SFK273" s="209"/>
      <c r="SFL273" s="208"/>
      <c r="SFM273" s="208"/>
      <c r="SFN273" s="208"/>
      <c r="SFO273" s="208"/>
      <c r="SFP273" s="209"/>
      <c r="SFQ273" s="209"/>
      <c r="SFR273" s="209"/>
      <c r="SFS273" s="209"/>
      <c r="SFT273" s="208"/>
      <c r="SFU273" s="208"/>
      <c r="SFV273" s="208"/>
      <c r="SFW273" s="208"/>
      <c r="SFX273" s="209"/>
      <c r="SFY273" s="209"/>
      <c r="SFZ273" s="209"/>
      <c r="SGA273" s="209"/>
      <c r="SGB273" s="208"/>
      <c r="SGC273" s="208"/>
      <c r="SGD273" s="208"/>
      <c r="SGE273" s="208"/>
      <c r="SGF273" s="209"/>
      <c r="SGG273" s="209"/>
      <c r="SGH273" s="209"/>
      <c r="SGI273" s="209"/>
      <c r="SGJ273" s="208"/>
      <c r="SGK273" s="208"/>
      <c r="SGL273" s="208"/>
      <c r="SGM273" s="208"/>
      <c r="SGN273" s="209"/>
      <c r="SGO273" s="209"/>
      <c r="SGP273" s="209"/>
      <c r="SGQ273" s="209"/>
      <c r="SGR273" s="208"/>
      <c r="SGS273" s="208"/>
      <c r="SGT273" s="208"/>
      <c r="SGU273" s="208"/>
      <c r="SGV273" s="209"/>
      <c r="SGW273" s="209"/>
      <c r="SGX273" s="209"/>
      <c r="SGY273" s="209"/>
      <c r="SGZ273" s="208"/>
      <c r="SHA273" s="208"/>
      <c r="SHB273" s="208"/>
      <c r="SHC273" s="208"/>
      <c r="SHD273" s="209"/>
      <c r="SHE273" s="209"/>
      <c r="SHF273" s="209"/>
      <c r="SHG273" s="209"/>
      <c r="SHH273" s="208"/>
      <c r="SHI273" s="208"/>
      <c r="SHJ273" s="208"/>
      <c r="SHK273" s="208"/>
      <c r="SHL273" s="209"/>
      <c r="SHM273" s="209"/>
      <c r="SHN273" s="209"/>
      <c r="SHO273" s="209"/>
      <c r="SHP273" s="208"/>
      <c r="SHQ273" s="208"/>
      <c r="SHR273" s="208"/>
      <c r="SHS273" s="208"/>
      <c r="SHT273" s="209"/>
      <c r="SHU273" s="209"/>
      <c r="SHV273" s="209"/>
      <c r="SHW273" s="209"/>
      <c r="SHX273" s="208"/>
      <c r="SHY273" s="208"/>
      <c r="SHZ273" s="208"/>
      <c r="SIA273" s="208"/>
      <c r="SIB273" s="209"/>
      <c r="SIC273" s="209"/>
      <c r="SID273" s="209"/>
      <c r="SIE273" s="209"/>
      <c r="SIF273" s="208"/>
      <c r="SIG273" s="208"/>
      <c r="SIH273" s="208"/>
      <c r="SII273" s="208"/>
      <c r="SIJ273" s="209"/>
      <c r="SIK273" s="209"/>
      <c r="SIL273" s="209"/>
      <c r="SIM273" s="209"/>
      <c r="SIN273" s="208"/>
      <c r="SIO273" s="208"/>
      <c r="SIP273" s="208"/>
      <c r="SIQ273" s="208"/>
      <c r="SIR273" s="209"/>
      <c r="SIS273" s="209"/>
      <c r="SIT273" s="209"/>
      <c r="SIU273" s="209"/>
      <c r="SIV273" s="208"/>
      <c r="SIW273" s="208"/>
      <c r="SIX273" s="208"/>
      <c r="SIY273" s="208"/>
      <c r="SIZ273" s="209"/>
      <c r="SJA273" s="209"/>
      <c r="SJB273" s="209"/>
      <c r="SJC273" s="209"/>
      <c r="SJD273" s="208"/>
      <c r="SJE273" s="208"/>
      <c r="SJF273" s="208"/>
      <c r="SJG273" s="208"/>
      <c r="SJH273" s="209"/>
      <c r="SJI273" s="209"/>
      <c r="SJJ273" s="209"/>
      <c r="SJK273" s="209"/>
      <c r="SJL273" s="208"/>
      <c r="SJM273" s="208"/>
      <c r="SJN273" s="208"/>
      <c r="SJO273" s="208"/>
      <c r="SJP273" s="209"/>
      <c r="SJQ273" s="209"/>
      <c r="SJR273" s="209"/>
      <c r="SJS273" s="209"/>
      <c r="SJT273" s="208"/>
      <c r="SJU273" s="208"/>
      <c r="SJV273" s="208"/>
      <c r="SJW273" s="208"/>
      <c r="SJX273" s="209"/>
      <c r="SJY273" s="209"/>
      <c r="SJZ273" s="209"/>
      <c r="SKA273" s="209"/>
      <c r="SKB273" s="208"/>
      <c r="SKC273" s="208"/>
      <c r="SKD273" s="208"/>
      <c r="SKE273" s="208"/>
      <c r="SKF273" s="209"/>
      <c r="SKG273" s="209"/>
      <c r="SKH273" s="209"/>
      <c r="SKI273" s="209"/>
      <c r="SKJ273" s="208"/>
      <c r="SKK273" s="208"/>
      <c r="SKL273" s="208"/>
      <c r="SKM273" s="208"/>
      <c r="SKN273" s="209"/>
      <c r="SKO273" s="209"/>
      <c r="SKP273" s="209"/>
      <c r="SKQ273" s="209"/>
      <c r="SKR273" s="208"/>
      <c r="SKS273" s="208"/>
      <c r="SKT273" s="208"/>
      <c r="SKU273" s="208"/>
      <c r="SKV273" s="209"/>
      <c r="SKW273" s="209"/>
      <c r="SKX273" s="209"/>
      <c r="SKY273" s="209"/>
      <c r="SKZ273" s="208"/>
      <c r="SLA273" s="208"/>
      <c r="SLB273" s="208"/>
      <c r="SLC273" s="208"/>
      <c r="SLD273" s="209"/>
      <c r="SLE273" s="209"/>
      <c r="SLF273" s="209"/>
      <c r="SLG273" s="209"/>
      <c r="SLH273" s="208"/>
      <c r="SLI273" s="208"/>
      <c r="SLJ273" s="208"/>
      <c r="SLK273" s="208"/>
      <c r="SLL273" s="209"/>
      <c r="SLM273" s="209"/>
      <c r="SLN273" s="209"/>
      <c r="SLO273" s="209"/>
      <c r="SLP273" s="208"/>
      <c r="SLQ273" s="208"/>
      <c r="SLR273" s="208"/>
      <c r="SLS273" s="208"/>
      <c r="SLT273" s="209"/>
      <c r="SLU273" s="209"/>
      <c r="SLV273" s="209"/>
      <c r="SLW273" s="209"/>
      <c r="SLX273" s="208"/>
      <c r="SLY273" s="208"/>
      <c r="SLZ273" s="208"/>
      <c r="SMA273" s="208"/>
      <c r="SMB273" s="209"/>
      <c r="SMC273" s="209"/>
      <c r="SMD273" s="209"/>
      <c r="SME273" s="209"/>
      <c r="SMF273" s="208"/>
      <c r="SMG273" s="208"/>
      <c r="SMH273" s="208"/>
      <c r="SMI273" s="208"/>
      <c r="SMJ273" s="209"/>
      <c r="SMK273" s="209"/>
      <c r="SML273" s="209"/>
      <c r="SMM273" s="209"/>
      <c r="SMN273" s="208"/>
      <c r="SMO273" s="208"/>
      <c r="SMP273" s="208"/>
      <c r="SMQ273" s="208"/>
      <c r="SMR273" s="209"/>
      <c r="SMS273" s="209"/>
      <c r="SMT273" s="209"/>
      <c r="SMU273" s="209"/>
      <c r="SMV273" s="208"/>
      <c r="SMW273" s="208"/>
      <c r="SMX273" s="208"/>
      <c r="SMY273" s="208"/>
      <c r="SMZ273" s="209"/>
      <c r="SNA273" s="209"/>
      <c r="SNB273" s="209"/>
      <c r="SNC273" s="209"/>
      <c r="SND273" s="208"/>
      <c r="SNE273" s="208"/>
      <c r="SNF273" s="208"/>
      <c r="SNG273" s="208"/>
      <c r="SNH273" s="209"/>
      <c r="SNI273" s="209"/>
      <c r="SNJ273" s="209"/>
      <c r="SNK273" s="209"/>
      <c r="SNL273" s="208"/>
      <c r="SNM273" s="208"/>
      <c r="SNN273" s="208"/>
      <c r="SNO273" s="208"/>
      <c r="SNP273" s="209"/>
      <c r="SNQ273" s="209"/>
      <c r="SNR273" s="209"/>
      <c r="SNS273" s="209"/>
      <c r="SNT273" s="208"/>
      <c r="SNU273" s="208"/>
      <c r="SNV273" s="208"/>
      <c r="SNW273" s="208"/>
      <c r="SNX273" s="209"/>
      <c r="SNY273" s="209"/>
      <c r="SNZ273" s="209"/>
      <c r="SOA273" s="209"/>
      <c r="SOB273" s="208"/>
      <c r="SOC273" s="208"/>
      <c r="SOD273" s="208"/>
      <c r="SOE273" s="208"/>
      <c r="SOF273" s="209"/>
      <c r="SOG273" s="209"/>
      <c r="SOH273" s="209"/>
      <c r="SOI273" s="209"/>
      <c r="SOJ273" s="208"/>
      <c r="SOK273" s="208"/>
      <c r="SOL273" s="208"/>
      <c r="SOM273" s="208"/>
      <c r="SON273" s="209"/>
      <c r="SOO273" s="209"/>
      <c r="SOP273" s="209"/>
      <c r="SOQ273" s="209"/>
      <c r="SOR273" s="208"/>
      <c r="SOS273" s="208"/>
      <c r="SOT273" s="208"/>
      <c r="SOU273" s="208"/>
      <c r="SOV273" s="209"/>
      <c r="SOW273" s="209"/>
      <c r="SOX273" s="209"/>
      <c r="SOY273" s="209"/>
      <c r="SOZ273" s="208"/>
      <c r="SPA273" s="208"/>
      <c r="SPB273" s="208"/>
      <c r="SPC273" s="208"/>
      <c r="SPD273" s="209"/>
      <c r="SPE273" s="209"/>
      <c r="SPF273" s="209"/>
      <c r="SPG273" s="209"/>
      <c r="SPH273" s="208"/>
      <c r="SPI273" s="208"/>
      <c r="SPJ273" s="208"/>
      <c r="SPK273" s="208"/>
      <c r="SPL273" s="209"/>
      <c r="SPM273" s="209"/>
      <c r="SPN273" s="209"/>
      <c r="SPO273" s="209"/>
      <c r="SPP273" s="208"/>
      <c r="SPQ273" s="208"/>
      <c r="SPR273" s="208"/>
      <c r="SPS273" s="208"/>
      <c r="SPT273" s="209"/>
      <c r="SPU273" s="209"/>
      <c r="SPV273" s="209"/>
      <c r="SPW273" s="209"/>
      <c r="SPX273" s="208"/>
      <c r="SPY273" s="208"/>
      <c r="SPZ273" s="208"/>
      <c r="SQA273" s="208"/>
      <c r="SQB273" s="209"/>
      <c r="SQC273" s="209"/>
      <c r="SQD273" s="209"/>
      <c r="SQE273" s="209"/>
      <c r="SQF273" s="208"/>
      <c r="SQG273" s="208"/>
      <c r="SQH273" s="208"/>
      <c r="SQI273" s="208"/>
      <c r="SQJ273" s="209"/>
      <c r="SQK273" s="209"/>
      <c r="SQL273" s="209"/>
      <c r="SQM273" s="209"/>
      <c r="SQN273" s="208"/>
      <c r="SQO273" s="208"/>
      <c r="SQP273" s="208"/>
      <c r="SQQ273" s="208"/>
      <c r="SQR273" s="209"/>
      <c r="SQS273" s="209"/>
      <c r="SQT273" s="209"/>
      <c r="SQU273" s="209"/>
      <c r="SQV273" s="208"/>
      <c r="SQW273" s="208"/>
      <c r="SQX273" s="208"/>
      <c r="SQY273" s="208"/>
      <c r="SQZ273" s="209"/>
      <c r="SRA273" s="209"/>
      <c r="SRB273" s="209"/>
      <c r="SRC273" s="209"/>
      <c r="SRD273" s="208"/>
      <c r="SRE273" s="208"/>
      <c r="SRF273" s="208"/>
      <c r="SRG273" s="208"/>
      <c r="SRH273" s="209"/>
      <c r="SRI273" s="209"/>
      <c r="SRJ273" s="209"/>
      <c r="SRK273" s="209"/>
      <c r="SRL273" s="208"/>
      <c r="SRM273" s="208"/>
      <c r="SRN273" s="208"/>
      <c r="SRO273" s="208"/>
      <c r="SRP273" s="209"/>
      <c r="SRQ273" s="209"/>
      <c r="SRR273" s="209"/>
      <c r="SRS273" s="209"/>
      <c r="SRT273" s="208"/>
      <c r="SRU273" s="208"/>
      <c r="SRV273" s="208"/>
      <c r="SRW273" s="208"/>
      <c r="SRX273" s="209"/>
      <c r="SRY273" s="209"/>
      <c r="SRZ273" s="209"/>
      <c r="SSA273" s="209"/>
      <c r="SSB273" s="208"/>
      <c r="SSC273" s="208"/>
      <c r="SSD273" s="208"/>
      <c r="SSE273" s="208"/>
      <c r="SSF273" s="209"/>
      <c r="SSG273" s="209"/>
      <c r="SSH273" s="209"/>
      <c r="SSI273" s="209"/>
      <c r="SSJ273" s="208"/>
      <c r="SSK273" s="208"/>
      <c r="SSL273" s="208"/>
      <c r="SSM273" s="208"/>
      <c r="SSN273" s="209"/>
      <c r="SSO273" s="209"/>
      <c r="SSP273" s="209"/>
      <c r="SSQ273" s="209"/>
      <c r="SSR273" s="208"/>
      <c r="SSS273" s="208"/>
      <c r="SST273" s="208"/>
      <c r="SSU273" s="208"/>
      <c r="SSV273" s="209"/>
      <c r="SSW273" s="209"/>
      <c r="SSX273" s="209"/>
      <c r="SSY273" s="209"/>
      <c r="SSZ273" s="208"/>
      <c r="STA273" s="208"/>
      <c r="STB273" s="208"/>
      <c r="STC273" s="208"/>
      <c r="STD273" s="209"/>
      <c r="STE273" s="209"/>
      <c r="STF273" s="209"/>
      <c r="STG273" s="209"/>
      <c r="STH273" s="208"/>
      <c r="STI273" s="208"/>
      <c r="STJ273" s="208"/>
      <c r="STK273" s="208"/>
      <c r="STL273" s="209"/>
      <c r="STM273" s="209"/>
      <c r="STN273" s="209"/>
      <c r="STO273" s="209"/>
      <c r="STP273" s="208"/>
      <c r="STQ273" s="208"/>
      <c r="STR273" s="208"/>
      <c r="STS273" s="208"/>
      <c r="STT273" s="209"/>
      <c r="STU273" s="209"/>
      <c r="STV273" s="209"/>
      <c r="STW273" s="209"/>
      <c r="STX273" s="208"/>
      <c r="STY273" s="208"/>
      <c r="STZ273" s="208"/>
      <c r="SUA273" s="208"/>
      <c r="SUB273" s="209"/>
      <c r="SUC273" s="209"/>
      <c r="SUD273" s="209"/>
      <c r="SUE273" s="209"/>
      <c r="SUF273" s="208"/>
      <c r="SUG273" s="208"/>
      <c r="SUH273" s="208"/>
      <c r="SUI273" s="208"/>
      <c r="SUJ273" s="209"/>
      <c r="SUK273" s="209"/>
      <c r="SUL273" s="209"/>
      <c r="SUM273" s="209"/>
      <c r="SUN273" s="208"/>
      <c r="SUO273" s="208"/>
      <c r="SUP273" s="208"/>
      <c r="SUQ273" s="208"/>
      <c r="SUR273" s="209"/>
      <c r="SUS273" s="209"/>
      <c r="SUT273" s="209"/>
      <c r="SUU273" s="209"/>
      <c r="SUV273" s="208"/>
      <c r="SUW273" s="208"/>
      <c r="SUX273" s="208"/>
      <c r="SUY273" s="208"/>
      <c r="SUZ273" s="209"/>
      <c r="SVA273" s="209"/>
      <c r="SVB273" s="209"/>
      <c r="SVC273" s="209"/>
      <c r="SVD273" s="208"/>
      <c r="SVE273" s="208"/>
      <c r="SVF273" s="208"/>
      <c r="SVG273" s="208"/>
      <c r="SVH273" s="209"/>
      <c r="SVI273" s="209"/>
      <c r="SVJ273" s="209"/>
      <c r="SVK273" s="209"/>
      <c r="SVL273" s="208"/>
      <c r="SVM273" s="208"/>
      <c r="SVN273" s="208"/>
      <c r="SVO273" s="208"/>
      <c r="SVP273" s="209"/>
      <c r="SVQ273" s="209"/>
      <c r="SVR273" s="209"/>
      <c r="SVS273" s="209"/>
      <c r="SVT273" s="208"/>
      <c r="SVU273" s="208"/>
      <c r="SVV273" s="208"/>
      <c r="SVW273" s="208"/>
      <c r="SVX273" s="209"/>
      <c r="SVY273" s="209"/>
      <c r="SVZ273" s="209"/>
      <c r="SWA273" s="209"/>
      <c r="SWB273" s="208"/>
      <c r="SWC273" s="208"/>
      <c r="SWD273" s="208"/>
      <c r="SWE273" s="208"/>
      <c r="SWF273" s="209"/>
      <c r="SWG273" s="209"/>
      <c r="SWH273" s="209"/>
      <c r="SWI273" s="209"/>
      <c r="SWJ273" s="208"/>
      <c r="SWK273" s="208"/>
      <c r="SWL273" s="208"/>
      <c r="SWM273" s="208"/>
      <c r="SWN273" s="209"/>
      <c r="SWO273" s="209"/>
      <c r="SWP273" s="209"/>
      <c r="SWQ273" s="209"/>
      <c r="SWR273" s="208"/>
      <c r="SWS273" s="208"/>
      <c r="SWT273" s="208"/>
      <c r="SWU273" s="208"/>
      <c r="SWV273" s="209"/>
      <c r="SWW273" s="209"/>
      <c r="SWX273" s="209"/>
      <c r="SWY273" s="209"/>
      <c r="SWZ273" s="208"/>
      <c r="SXA273" s="208"/>
      <c r="SXB273" s="208"/>
      <c r="SXC273" s="208"/>
      <c r="SXD273" s="209"/>
      <c r="SXE273" s="209"/>
      <c r="SXF273" s="209"/>
      <c r="SXG273" s="209"/>
      <c r="SXH273" s="208"/>
      <c r="SXI273" s="208"/>
      <c r="SXJ273" s="208"/>
      <c r="SXK273" s="208"/>
      <c r="SXL273" s="209"/>
      <c r="SXM273" s="209"/>
      <c r="SXN273" s="209"/>
      <c r="SXO273" s="209"/>
      <c r="SXP273" s="208"/>
      <c r="SXQ273" s="208"/>
      <c r="SXR273" s="208"/>
      <c r="SXS273" s="208"/>
      <c r="SXT273" s="209"/>
      <c r="SXU273" s="209"/>
      <c r="SXV273" s="209"/>
      <c r="SXW273" s="209"/>
      <c r="SXX273" s="208"/>
      <c r="SXY273" s="208"/>
      <c r="SXZ273" s="208"/>
      <c r="SYA273" s="208"/>
      <c r="SYB273" s="209"/>
      <c r="SYC273" s="209"/>
      <c r="SYD273" s="209"/>
      <c r="SYE273" s="209"/>
      <c r="SYF273" s="208"/>
      <c r="SYG273" s="208"/>
      <c r="SYH273" s="208"/>
      <c r="SYI273" s="208"/>
      <c r="SYJ273" s="209"/>
      <c r="SYK273" s="209"/>
      <c r="SYL273" s="209"/>
      <c r="SYM273" s="209"/>
      <c r="SYN273" s="208"/>
      <c r="SYO273" s="208"/>
      <c r="SYP273" s="208"/>
      <c r="SYQ273" s="208"/>
      <c r="SYR273" s="209"/>
      <c r="SYS273" s="209"/>
      <c r="SYT273" s="209"/>
      <c r="SYU273" s="209"/>
      <c r="SYV273" s="208"/>
      <c r="SYW273" s="208"/>
      <c r="SYX273" s="208"/>
      <c r="SYY273" s="208"/>
      <c r="SYZ273" s="209"/>
      <c r="SZA273" s="209"/>
      <c r="SZB273" s="209"/>
      <c r="SZC273" s="209"/>
      <c r="SZD273" s="208"/>
      <c r="SZE273" s="208"/>
      <c r="SZF273" s="208"/>
      <c r="SZG273" s="208"/>
      <c r="SZH273" s="209"/>
      <c r="SZI273" s="209"/>
      <c r="SZJ273" s="209"/>
      <c r="SZK273" s="209"/>
      <c r="SZL273" s="208"/>
      <c r="SZM273" s="208"/>
      <c r="SZN273" s="208"/>
      <c r="SZO273" s="208"/>
      <c r="SZP273" s="209"/>
      <c r="SZQ273" s="209"/>
      <c r="SZR273" s="209"/>
      <c r="SZS273" s="209"/>
      <c r="SZT273" s="208"/>
      <c r="SZU273" s="208"/>
      <c r="SZV273" s="208"/>
      <c r="SZW273" s="208"/>
      <c r="SZX273" s="209"/>
      <c r="SZY273" s="209"/>
      <c r="SZZ273" s="209"/>
      <c r="TAA273" s="209"/>
      <c r="TAB273" s="208"/>
      <c r="TAC273" s="208"/>
      <c r="TAD273" s="208"/>
      <c r="TAE273" s="208"/>
      <c r="TAF273" s="209"/>
      <c r="TAG273" s="209"/>
      <c r="TAH273" s="209"/>
      <c r="TAI273" s="209"/>
      <c r="TAJ273" s="208"/>
      <c r="TAK273" s="208"/>
      <c r="TAL273" s="208"/>
      <c r="TAM273" s="208"/>
      <c r="TAN273" s="209"/>
      <c r="TAO273" s="209"/>
      <c r="TAP273" s="209"/>
      <c r="TAQ273" s="209"/>
      <c r="TAR273" s="208"/>
      <c r="TAS273" s="208"/>
      <c r="TAT273" s="208"/>
      <c r="TAU273" s="208"/>
      <c r="TAV273" s="209"/>
      <c r="TAW273" s="209"/>
      <c r="TAX273" s="209"/>
      <c r="TAY273" s="209"/>
      <c r="TAZ273" s="208"/>
      <c r="TBA273" s="208"/>
      <c r="TBB273" s="208"/>
      <c r="TBC273" s="208"/>
      <c r="TBD273" s="209"/>
      <c r="TBE273" s="209"/>
      <c r="TBF273" s="209"/>
      <c r="TBG273" s="209"/>
      <c r="TBH273" s="208"/>
      <c r="TBI273" s="208"/>
      <c r="TBJ273" s="208"/>
      <c r="TBK273" s="208"/>
      <c r="TBL273" s="209"/>
      <c r="TBM273" s="209"/>
      <c r="TBN273" s="209"/>
      <c r="TBO273" s="209"/>
      <c r="TBP273" s="208"/>
      <c r="TBQ273" s="208"/>
      <c r="TBR273" s="208"/>
      <c r="TBS273" s="208"/>
      <c r="TBT273" s="209"/>
      <c r="TBU273" s="209"/>
      <c r="TBV273" s="209"/>
      <c r="TBW273" s="209"/>
      <c r="TBX273" s="208"/>
      <c r="TBY273" s="208"/>
      <c r="TBZ273" s="208"/>
      <c r="TCA273" s="208"/>
      <c r="TCB273" s="209"/>
      <c r="TCC273" s="209"/>
      <c r="TCD273" s="209"/>
      <c r="TCE273" s="209"/>
      <c r="TCF273" s="208"/>
      <c r="TCG273" s="208"/>
      <c r="TCH273" s="208"/>
      <c r="TCI273" s="208"/>
      <c r="TCJ273" s="209"/>
      <c r="TCK273" s="209"/>
      <c r="TCL273" s="209"/>
      <c r="TCM273" s="209"/>
      <c r="TCN273" s="208"/>
      <c r="TCO273" s="208"/>
      <c r="TCP273" s="208"/>
      <c r="TCQ273" s="208"/>
      <c r="TCR273" s="209"/>
      <c r="TCS273" s="209"/>
      <c r="TCT273" s="209"/>
      <c r="TCU273" s="209"/>
      <c r="TCV273" s="208"/>
      <c r="TCW273" s="208"/>
      <c r="TCX273" s="208"/>
      <c r="TCY273" s="208"/>
      <c r="TCZ273" s="209"/>
      <c r="TDA273" s="209"/>
      <c r="TDB273" s="209"/>
      <c r="TDC273" s="209"/>
      <c r="TDD273" s="208"/>
      <c r="TDE273" s="208"/>
      <c r="TDF273" s="208"/>
      <c r="TDG273" s="208"/>
      <c r="TDH273" s="209"/>
      <c r="TDI273" s="209"/>
      <c r="TDJ273" s="209"/>
      <c r="TDK273" s="209"/>
      <c r="TDL273" s="208"/>
      <c r="TDM273" s="208"/>
      <c r="TDN273" s="208"/>
      <c r="TDO273" s="208"/>
      <c r="TDP273" s="209"/>
      <c r="TDQ273" s="209"/>
      <c r="TDR273" s="209"/>
      <c r="TDS273" s="209"/>
      <c r="TDT273" s="208"/>
      <c r="TDU273" s="208"/>
      <c r="TDV273" s="208"/>
      <c r="TDW273" s="208"/>
      <c r="TDX273" s="209"/>
      <c r="TDY273" s="209"/>
      <c r="TDZ273" s="209"/>
      <c r="TEA273" s="209"/>
      <c r="TEB273" s="208"/>
      <c r="TEC273" s="208"/>
      <c r="TED273" s="208"/>
      <c r="TEE273" s="208"/>
      <c r="TEF273" s="209"/>
      <c r="TEG273" s="209"/>
      <c r="TEH273" s="209"/>
      <c r="TEI273" s="209"/>
      <c r="TEJ273" s="208"/>
      <c r="TEK273" s="208"/>
      <c r="TEL273" s="208"/>
      <c r="TEM273" s="208"/>
      <c r="TEN273" s="209"/>
      <c r="TEO273" s="209"/>
      <c r="TEP273" s="209"/>
      <c r="TEQ273" s="209"/>
      <c r="TER273" s="208"/>
      <c r="TES273" s="208"/>
      <c r="TET273" s="208"/>
      <c r="TEU273" s="208"/>
      <c r="TEV273" s="209"/>
      <c r="TEW273" s="209"/>
      <c r="TEX273" s="209"/>
      <c r="TEY273" s="209"/>
      <c r="TEZ273" s="208"/>
      <c r="TFA273" s="208"/>
      <c r="TFB273" s="208"/>
      <c r="TFC273" s="208"/>
      <c r="TFD273" s="209"/>
      <c r="TFE273" s="209"/>
      <c r="TFF273" s="209"/>
      <c r="TFG273" s="209"/>
      <c r="TFH273" s="208"/>
      <c r="TFI273" s="208"/>
      <c r="TFJ273" s="208"/>
      <c r="TFK273" s="208"/>
      <c r="TFL273" s="209"/>
      <c r="TFM273" s="209"/>
      <c r="TFN273" s="209"/>
      <c r="TFO273" s="209"/>
      <c r="TFP273" s="208"/>
      <c r="TFQ273" s="208"/>
      <c r="TFR273" s="208"/>
      <c r="TFS273" s="208"/>
      <c r="TFT273" s="209"/>
      <c r="TFU273" s="209"/>
      <c r="TFV273" s="209"/>
      <c r="TFW273" s="209"/>
      <c r="TFX273" s="208"/>
      <c r="TFY273" s="208"/>
      <c r="TFZ273" s="208"/>
      <c r="TGA273" s="208"/>
      <c r="TGB273" s="209"/>
      <c r="TGC273" s="209"/>
      <c r="TGD273" s="209"/>
      <c r="TGE273" s="209"/>
      <c r="TGF273" s="208"/>
      <c r="TGG273" s="208"/>
      <c r="TGH273" s="208"/>
      <c r="TGI273" s="208"/>
      <c r="TGJ273" s="209"/>
      <c r="TGK273" s="209"/>
      <c r="TGL273" s="209"/>
      <c r="TGM273" s="209"/>
      <c r="TGN273" s="208"/>
      <c r="TGO273" s="208"/>
      <c r="TGP273" s="208"/>
      <c r="TGQ273" s="208"/>
      <c r="TGR273" s="209"/>
      <c r="TGS273" s="209"/>
      <c r="TGT273" s="209"/>
      <c r="TGU273" s="209"/>
      <c r="TGV273" s="208"/>
      <c r="TGW273" s="208"/>
      <c r="TGX273" s="208"/>
      <c r="TGY273" s="208"/>
      <c r="TGZ273" s="209"/>
      <c r="THA273" s="209"/>
      <c r="THB273" s="209"/>
      <c r="THC273" s="209"/>
      <c r="THD273" s="208"/>
      <c r="THE273" s="208"/>
      <c r="THF273" s="208"/>
      <c r="THG273" s="208"/>
      <c r="THH273" s="209"/>
      <c r="THI273" s="209"/>
      <c r="THJ273" s="209"/>
      <c r="THK273" s="209"/>
      <c r="THL273" s="208"/>
      <c r="THM273" s="208"/>
      <c r="THN273" s="208"/>
      <c r="THO273" s="208"/>
      <c r="THP273" s="209"/>
      <c r="THQ273" s="209"/>
      <c r="THR273" s="209"/>
      <c r="THS273" s="209"/>
      <c r="THT273" s="208"/>
      <c r="THU273" s="208"/>
      <c r="THV273" s="208"/>
      <c r="THW273" s="208"/>
      <c r="THX273" s="209"/>
      <c r="THY273" s="209"/>
      <c r="THZ273" s="209"/>
      <c r="TIA273" s="209"/>
      <c r="TIB273" s="208"/>
      <c r="TIC273" s="208"/>
      <c r="TID273" s="208"/>
      <c r="TIE273" s="208"/>
      <c r="TIF273" s="209"/>
      <c r="TIG273" s="209"/>
      <c r="TIH273" s="209"/>
      <c r="TII273" s="209"/>
      <c r="TIJ273" s="208"/>
      <c r="TIK273" s="208"/>
      <c r="TIL273" s="208"/>
      <c r="TIM273" s="208"/>
      <c r="TIN273" s="209"/>
      <c r="TIO273" s="209"/>
      <c r="TIP273" s="209"/>
      <c r="TIQ273" s="209"/>
      <c r="TIR273" s="208"/>
      <c r="TIS273" s="208"/>
      <c r="TIT273" s="208"/>
      <c r="TIU273" s="208"/>
      <c r="TIV273" s="209"/>
      <c r="TIW273" s="209"/>
      <c r="TIX273" s="209"/>
      <c r="TIY273" s="209"/>
      <c r="TIZ273" s="208"/>
      <c r="TJA273" s="208"/>
      <c r="TJB273" s="208"/>
      <c r="TJC273" s="208"/>
      <c r="TJD273" s="209"/>
      <c r="TJE273" s="209"/>
      <c r="TJF273" s="209"/>
      <c r="TJG273" s="209"/>
      <c r="TJH273" s="208"/>
      <c r="TJI273" s="208"/>
      <c r="TJJ273" s="208"/>
      <c r="TJK273" s="208"/>
      <c r="TJL273" s="209"/>
      <c r="TJM273" s="209"/>
      <c r="TJN273" s="209"/>
      <c r="TJO273" s="209"/>
      <c r="TJP273" s="208"/>
      <c r="TJQ273" s="208"/>
      <c r="TJR273" s="208"/>
      <c r="TJS273" s="208"/>
      <c r="TJT273" s="209"/>
      <c r="TJU273" s="209"/>
      <c r="TJV273" s="209"/>
      <c r="TJW273" s="209"/>
      <c r="TJX273" s="208"/>
      <c r="TJY273" s="208"/>
      <c r="TJZ273" s="208"/>
      <c r="TKA273" s="208"/>
      <c r="TKB273" s="209"/>
      <c r="TKC273" s="209"/>
      <c r="TKD273" s="209"/>
      <c r="TKE273" s="209"/>
      <c r="TKF273" s="208"/>
      <c r="TKG273" s="208"/>
      <c r="TKH273" s="208"/>
      <c r="TKI273" s="208"/>
      <c r="TKJ273" s="209"/>
      <c r="TKK273" s="209"/>
      <c r="TKL273" s="209"/>
      <c r="TKM273" s="209"/>
      <c r="TKN273" s="208"/>
      <c r="TKO273" s="208"/>
      <c r="TKP273" s="208"/>
      <c r="TKQ273" s="208"/>
      <c r="TKR273" s="209"/>
      <c r="TKS273" s="209"/>
      <c r="TKT273" s="209"/>
      <c r="TKU273" s="209"/>
      <c r="TKV273" s="208"/>
      <c r="TKW273" s="208"/>
      <c r="TKX273" s="208"/>
      <c r="TKY273" s="208"/>
      <c r="TKZ273" s="209"/>
      <c r="TLA273" s="209"/>
      <c r="TLB273" s="209"/>
      <c r="TLC273" s="209"/>
      <c r="TLD273" s="208"/>
      <c r="TLE273" s="208"/>
      <c r="TLF273" s="208"/>
      <c r="TLG273" s="208"/>
      <c r="TLH273" s="209"/>
      <c r="TLI273" s="209"/>
      <c r="TLJ273" s="209"/>
      <c r="TLK273" s="209"/>
      <c r="TLL273" s="208"/>
      <c r="TLM273" s="208"/>
      <c r="TLN273" s="208"/>
      <c r="TLO273" s="208"/>
      <c r="TLP273" s="209"/>
      <c r="TLQ273" s="209"/>
      <c r="TLR273" s="209"/>
      <c r="TLS273" s="209"/>
      <c r="TLT273" s="208"/>
      <c r="TLU273" s="208"/>
      <c r="TLV273" s="208"/>
      <c r="TLW273" s="208"/>
      <c r="TLX273" s="209"/>
      <c r="TLY273" s="209"/>
      <c r="TLZ273" s="209"/>
      <c r="TMA273" s="209"/>
      <c r="TMB273" s="208"/>
      <c r="TMC273" s="208"/>
      <c r="TMD273" s="208"/>
      <c r="TME273" s="208"/>
      <c r="TMF273" s="209"/>
      <c r="TMG273" s="209"/>
      <c r="TMH273" s="209"/>
      <c r="TMI273" s="209"/>
      <c r="TMJ273" s="208"/>
      <c r="TMK273" s="208"/>
      <c r="TML273" s="208"/>
      <c r="TMM273" s="208"/>
      <c r="TMN273" s="209"/>
      <c r="TMO273" s="209"/>
      <c r="TMP273" s="209"/>
      <c r="TMQ273" s="209"/>
      <c r="TMR273" s="208"/>
      <c r="TMS273" s="208"/>
      <c r="TMT273" s="208"/>
      <c r="TMU273" s="208"/>
      <c r="TMV273" s="209"/>
      <c r="TMW273" s="209"/>
      <c r="TMX273" s="209"/>
      <c r="TMY273" s="209"/>
      <c r="TMZ273" s="208"/>
      <c r="TNA273" s="208"/>
      <c r="TNB273" s="208"/>
      <c r="TNC273" s="208"/>
      <c r="TND273" s="209"/>
      <c r="TNE273" s="209"/>
      <c r="TNF273" s="209"/>
      <c r="TNG273" s="209"/>
      <c r="TNH273" s="208"/>
      <c r="TNI273" s="208"/>
      <c r="TNJ273" s="208"/>
      <c r="TNK273" s="208"/>
      <c r="TNL273" s="209"/>
      <c r="TNM273" s="209"/>
      <c r="TNN273" s="209"/>
      <c r="TNO273" s="209"/>
      <c r="TNP273" s="208"/>
      <c r="TNQ273" s="208"/>
      <c r="TNR273" s="208"/>
      <c r="TNS273" s="208"/>
      <c r="TNT273" s="209"/>
      <c r="TNU273" s="209"/>
      <c r="TNV273" s="209"/>
      <c r="TNW273" s="209"/>
      <c r="TNX273" s="208"/>
      <c r="TNY273" s="208"/>
      <c r="TNZ273" s="208"/>
      <c r="TOA273" s="208"/>
      <c r="TOB273" s="209"/>
      <c r="TOC273" s="209"/>
      <c r="TOD273" s="209"/>
      <c r="TOE273" s="209"/>
      <c r="TOF273" s="208"/>
      <c r="TOG273" s="208"/>
      <c r="TOH273" s="208"/>
      <c r="TOI273" s="208"/>
      <c r="TOJ273" s="209"/>
      <c r="TOK273" s="209"/>
      <c r="TOL273" s="209"/>
      <c r="TOM273" s="209"/>
      <c r="TON273" s="208"/>
      <c r="TOO273" s="208"/>
      <c r="TOP273" s="208"/>
      <c r="TOQ273" s="208"/>
      <c r="TOR273" s="209"/>
      <c r="TOS273" s="209"/>
      <c r="TOT273" s="209"/>
      <c r="TOU273" s="209"/>
      <c r="TOV273" s="208"/>
      <c r="TOW273" s="208"/>
      <c r="TOX273" s="208"/>
      <c r="TOY273" s="208"/>
      <c r="TOZ273" s="209"/>
      <c r="TPA273" s="209"/>
      <c r="TPB273" s="209"/>
      <c r="TPC273" s="209"/>
      <c r="TPD273" s="208"/>
      <c r="TPE273" s="208"/>
      <c r="TPF273" s="208"/>
      <c r="TPG273" s="208"/>
      <c r="TPH273" s="209"/>
      <c r="TPI273" s="209"/>
      <c r="TPJ273" s="209"/>
      <c r="TPK273" s="209"/>
      <c r="TPL273" s="208"/>
      <c r="TPM273" s="208"/>
      <c r="TPN273" s="208"/>
      <c r="TPO273" s="208"/>
      <c r="TPP273" s="209"/>
      <c r="TPQ273" s="209"/>
      <c r="TPR273" s="209"/>
      <c r="TPS273" s="209"/>
      <c r="TPT273" s="208"/>
      <c r="TPU273" s="208"/>
      <c r="TPV273" s="208"/>
      <c r="TPW273" s="208"/>
      <c r="TPX273" s="209"/>
      <c r="TPY273" s="209"/>
      <c r="TPZ273" s="209"/>
      <c r="TQA273" s="209"/>
      <c r="TQB273" s="208"/>
      <c r="TQC273" s="208"/>
      <c r="TQD273" s="208"/>
      <c r="TQE273" s="208"/>
      <c r="TQF273" s="209"/>
      <c r="TQG273" s="209"/>
      <c r="TQH273" s="209"/>
      <c r="TQI273" s="209"/>
      <c r="TQJ273" s="208"/>
      <c r="TQK273" s="208"/>
      <c r="TQL273" s="208"/>
      <c r="TQM273" s="208"/>
      <c r="TQN273" s="209"/>
      <c r="TQO273" s="209"/>
      <c r="TQP273" s="209"/>
      <c r="TQQ273" s="209"/>
      <c r="TQR273" s="208"/>
      <c r="TQS273" s="208"/>
      <c r="TQT273" s="208"/>
      <c r="TQU273" s="208"/>
      <c r="TQV273" s="209"/>
      <c r="TQW273" s="209"/>
      <c r="TQX273" s="209"/>
      <c r="TQY273" s="209"/>
      <c r="TQZ273" s="208"/>
      <c r="TRA273" s="208"/>
      <c r="TRB273" s="208"/>
      <c r="TRC273" s="208"/>
      <c r="TRD273" s="209"/>
      <c r="TRE273" s="209"/>
      <c r="TRF273" s="209"/>
      <c r="TRG273" s="209"/>
      <c r="TRH273" s="208"/>
      <c r="TRI273" s="208"/>
      <c r="TRJ273" s="208"/>
      <c r="TRK273" s="208"/>
      <c r="TRL273" s="209"/>
      <c r="TRM273" s="209"/>
      <c r="TRN273" s="209"/>
      <c r="TRO273" s="209"/>
      <c r="TRP273" s="208"/>
      <c r="TRQ273" s="208"/>
      <c r="TRR273" s="208"/>
      <c r="TRS273" s="208"/>
      <c r="TRT273" s="209"/>
      <c r="TRU273" s="209"/>
      <c r="TRV273" s="209"/>
      <c r="TRW273" s="209"/>
      <c r="TRX273" s="208"/>
      <c r="TRY273" s="208"/>
      <c r="TRZ273" s="208"/>
      <c r="TSA273" s="208"/>
      <c r="TSB273" s="209"/>
      <c r="TSC273" s="209"/>
      <c r="TSD273" s="209"/>
      <c r="TSE273" s="209"/>
      <c r="TSF273" s="208"/>
      <c r="TSG273" s="208"/>
      <c r="TSH273" s="208"/>
      <c r="TSI273" s="208"/>
      <c r="TSJ273" s="209"/>
      <c r="TSK273" s="209"/>
      <c r="TSL273" s="209"/>
      <c r="TSM273" s="209"/>
      <c r="TSN273" s="208"/>
      <c r="TSO273" s="208"/>
      <c r="TSP273" s="208"/>
      <c r="TSQ273" s="208"/>
      <c r="TSR273" s="209"/>
      <c r="TSS273" s="209"/>
      <c r="TST273" s="209"/>
      <c r="TSU273" s="209"/>
      <c r="TSV273" s="208"/>
      <c r="TSW273" s="208"/>
      <c r="TSX273" s="208"/>
      <c r="TSY273" s="208"/>
      <c r="TSZ273" s="209"/>
      <c r="TTA273" s="209"/>
      <c r="TTB273" s="209"/>
      <c r="TTC273" s="209"/>
      <c r="TTD273" s="208"/>
      <c r="TTE273" s="208"/>
      <c r="TTF273" s="208"/>
      <c r="TTG273" s="208"/>
      <c r="TTH273" s="209"/>
      <c r="TTI273" s="209"/>
      <c r="TTJ273" s="209"/>
      <c r="TTK273" s="209"/>
      <c r="TTL273" s="208"/>
      <c r="TTM273" s="208"/>
      <c r="TTN273" s="208"/>
      <c r="TTO273" s="208"/>
      <c r="TTP273" s="209"/>
      <c r="TTQ273" s="209"/>
      <c r="TTR273" s="209"/>
      <c r="TTS273" s="209"/>
      <c r="TTT273" s="208"/>
      <c r="TTU273" s="208"/>
      <c r="TTV273" s="208"/>
      <c r="TTW273" s="208"/>
      <c r="TTX273" s="209"/>
      <c r="TTY273" s="209"/>
      <c r="TTZ273" s="209"/>
      <c r="TUA273" s="209"/>
      <c r="TUB273" s="208"/>
      <c r="TUC273" s="208"/>
      <c r="TUD273" s="208"/>
      <c r="TUE273" s="208"/>
      <c r="TUF273" s="209"/>
      <c r="TUG273" s="209"/>
      <c r="TUH273" s="209"/>
      <c r="TUI273" s="209"/>
      <c r="TUJ273" s="208"/>
      <c r="TUK273" s="208"/>
      <c r="TUL273" s="208"/>
      <c r="TUM273" s="208"/>
      <c r="TUN273" s="209"/>
      <c r="TUO273" s="209"/>
      <c r="TUP273" s="209"/>
      <c r="TUQ273" s="209"/>
      <c r="TUR273" s="208"/>
      <c r="TUS273" s="208"/>
      <c r="TUT273" s="208"/>
      <c r="TUU273" s="208"/>
      <c r="TUV273" s="209"/>
      <c r="TUW273" s="209"/>
      <c r="TUX273" s="209"/>
      <c r="TUY273" s="209"/>
      <c r="TUZ273" s="208"/>
      <c r="TVA273" s="208"/>
      <c r="TVB273" s="208"/>
      <c r="TVC273" s="208"/>
      <c r="TVD273" s="209"/>
      <c r="TVE273" s="209"/>
      <c r="TVF273" s="209"/>
      <c r="TVG273" s="209"/>
      <c r="TVH273" s="208"/>
      <c r="TVI273" s="208"/>
      <c r="TVJ273" s="208"/>
      <c r="TVK273" s="208"/>
      <c r="TVL273" s="209"/>
      <c r="TVM273" s="209"/>
      <c r="TVN273" s="209"/>
      <c r="TVO273" s="209"/>
      <c r="TVP273" s="208"/>
      <c r="TVQ273" s="208"/>
      <c r="TVR273" s="208"/>
      <c r="TVS273" s="208"/>
      <c r="TVT273" s="209"/>
      <c r="TVU273" s="209"/>
      <c r="TVV273" s="209"/>
      <c r="TVW273" s="209"/>
      <c r="TVX273" s="208"/>
      <c r="TVY273" s="208"/>
      <c r="TVZ273" s="208"/>
      <c r="TWA273" s="208"/>
      <c r="TWB273" s="209"/>
      <c r="TWC273" s="209"/>
      <c r="TWD273" s="209"/>
      <c r="TWE273" s="209"/>
      <c r="TWF273" s="208"/>
      <c r="TWG273" s="208"/>
      <c r="TWH273" s="208"/>
      <c r="TWI273" s="208"/>
      <c r="TWJ273" s="209"/>
      <c r="TWK273" s="209"/>
      <c r="TWL273" s="209"/>
      <c r="TWM273" s="209"/>
      <c r="TWN273" s="208"/>
      <c r="TWO273" s="208"/>
      <c r="TWP273" s="208"/>
      <c r="TWQ273" s="208"/>
      <c r="TWR273" s="209"/>
      <c r="TWS273" s="209"/>
      <c r="TWT273" s="209"/>
      <c r="TWU273" s="209"/>
      <c r="TWV273" s="208"/>
      <c r="TWW273" s="208"/>
      <c r="TWX273" s="208"/>
      <c r="TWY273" s="208"/>
      <c r="TWZ273" s="209"/>
      <c r="TXA273" s="209"/>
      <c r="TXB273" s="209"/>
      <c r="TXC273" s="209"/>
      <c r="TXD273" s="208"/>
      <c r="TXE273" s="208"/>
      <c r="TXF273" s="208"/>
      <c r="TXG273" s="208"/>
      <c r="TXH273" s="209"/>
      <c r="TXI273" s="209"/>
      <c r="TXJ273" s="209"/>
      <c r="TXK273" s="209"/>
      <c r="TXL273" s="208"/>
      <c r="TXM273" s="208"/>
      <c r="TXN273" s="208"/>
      <c r="TXO273" s="208"/>
      <c r="TXP273" s="209"/>
      <c r="TXQ273" s="209"/>
      <c r="TXR273" s="209"/>
      <c r="TXS273" s="209"/>
      <c r="TXT273" s="208"/>
      <c r="TXU273" s="208"/>
      <c r="TXV273" s="208"/>
      <c r="TXW273" s="208"/>
      <c r="TXX273" s="209"/>
      <c r="TXY273" s="209"/>
      <c r="TXZ273" s="209"/>
      <c r="TYA273" s="209"/>
      <c r="TYB273" s="208"/>
      <c r="TYC273" s="208"/>
      <c r="TYD273" s="208"/>
      <c r="TYE273" s="208"/>
      <c r="TYF273" s="209"/>
      <c r="TYG273" s="209"/>
      <c r="TYH273" s="209"/>
      <c r="TYI273" s="209"/>
      <c r="TYJ273" s="208"/>
      <c r="TYK273" s="208"/>
      <c r="TYL273" s="208"/>
      <c r="TYM273" s="208"/>
      <c r="TYN273" s="209"/>
      <c r="TYO273" s="209"/>
      <c r="TYP273" s="209"/>
      <c r="TYQ273" s="209"/>
      <c r="TYR273" s="208"/>
      <c r="TYS273" s="208"/>
      <c r="TYT273" s="208"/>
      <c r="TYU273" s="208"/>
      <c r="TYV273" s="209"/>
      <c r="TYW273" s="209"/>
      <c r="TYX273" s="209"/>
      <c r="TYY273" s="209"/>
      <c r="TYZ273" s="208"/>
      <c r="TZA273" s="208"/>
      <c r="TZB273" s="208"/>
      <c r="TZC273" s="208"/>
      <c r="TZD273" s="209"/>
      <c r="TZE273" s="209"/>
      <c r="TZF273" s="209"/>
      <c r="TZG273" s="209"/>
      <c r="TZH273" s="208"/>
      <c r="TZI273" s="208"/>
      <c r="TZJ273" s="208"/>
      <c r="TZK273" s="208"/>
      <c r="TZL273" s="209"/>
      <c r="TZM273" s="209"/>
      <c r="TZN273" s="209"/>
      <c r="TZO273" s="209"/>
      <c r="TZP273" s="208"/>
      <c r="TZQ273" s="208"/>
      <c r="TZR273" s="208"/>
      <c r="TZS273" s="208"/>
      <c r="TZT273" s="209"/>
      <c r="TZU273" s="209"/>
      <c r="TZV273" s="209"/>
      <c r="TZW273" s="209"/>
      <c r="TZX273" s="208"/>
      <c r="TZY273" s="208"/>
      <c r="TZZ273" s="208"/>
      <c r="UAA273" s="208"/>
      <c r="UAB273" s="209"/>
      <c r="UAC273" s="209"/>
      <c r="UAD273" s="209"/>
      <c r="UAE273" s="209"/>
      <c r="UAF273" s="208"/>
      <c r="UAG273" s="208"/>
      <c r="UAH273" s="208"/>
      <c r="UAI273" s="208"/>
      <c r="UAJ273" s="209"/>
      <c r="UAK273" s="209"/>
      <c r="UAL273" s="209"/>
      <c r="UAM273" s="209"/>
      <c r="UAN273" s="208"/>
      <c r="UAO273" s="208"/>
      <c r="UAP273" s="208"/>
      <c r="UAQ273" s="208"/>
      <c r="UAR273" s="209"/>
      <c r="UAS273" s="209"/>
      <c r="UAT273" s="209"/>
      <c r="UAU273" s="209"/>
      <c r="UAV273" s="208"/>
      <c r="UAW273" s="208"/>
      <c r="UAX273" s="208"/>
      <c r="UAY273" s="208"/>
      <c r="UAZ273" s="209"/>
      <c r="UBA273" s="209"/>
      <c r="UBB273" s="209"/>
      <c r="UBC273" s="209"/>
      <c r="UBD273" s="208"/>
      <c r="UBE273" s="208"/>
      <c r="UBF273" s="208"/>
      <c r="UBG273" s="208"/>
      <c r="UBH273" s="209"/>
      <c r="UBI273" s="209"/>
      <c r="UBJ273" s="209"/>
      <c r="UBK273" s="209"/>
      <c r="UBL273" s="208"/>
      <c r="UBM273" s="208"/>
      <c r="UBN273" s="208"/>
      <c r="UBO273" s="208"/>
      <c r="UBP273" s="209"/>
      <c r="UBQ273" s="209"/>
      <c r="UBR273" s="209"/>
      <c r="UBS273" s="209"/>
      <c r="UBT273" s="208"/>
      <c r="UBU273" s="208"/>
      <c r="UBV273" s="208"/>
      <c r="UBW273" s="208"/>
      <c r="UBX273" s="209"/>
      <c r="UBY273" s="209"/>
      <c r="UBZ273" s="209"/>
      <c r="UCA273" s="209"/>
      <c r="UCB273" s="208"/>
      <c r="UCC273" s="208"/>
      <c r="UCD273" s="208"/>
      <c r="UCE273" s="208"/>
      <c r="UCF273" s="209"/>
      <c r="UCG273" s="209"/>
      <c r="UCH273" s="209"/>
      <c r="UCI273" s="209"/>
      <c r="UCJ273" s="208"/>
      <c r="UCK273" s="208"/>
      <c r="UCL273" s="208"/>
      <c r="UCM273" s="208"/>
      <c r="UCN273" s="209"/>
      <c r="UCO273" s="209"/>
      <c r="UCP273" s="209"/>
      <c r="UCQ273" s="209"/>
      <c r="UCR273" s="208"/>
      <c r="UCS273" s="208"/>
      <c r="UCT273" s="208"/>
      <c r="UCU273" s="208"/>
      <c r="UCV273" s="209"/>
      <c r="UCW273" s="209"/>
      <c r="UCX273" s="209"/>
      <c r="UCY273" s="209"/>
      <c r="UCZ273" s="208"/>
      <c r="UDA273" s="208"/>
      <c r="UDB273" s="208"/>
      <c r="UDC273" s="208"/>
      <c r="UDD273" s="209"/>
      <c r="UDE273" s="209"/>
      <c r="UDF273" s="209"/>
      <c r="UDG273" s="209"/>
      <c r="UDH273" s="208"/>
      <c r="UDI273" s="208"/>
      <c r="UDJ273" s="208"/>
      <c r="UDK273" s="208"/>
      <c r="UDL273" s="209"/>
      <c r="UDM273" s="209"/>
      <c r="UDN273" s="209"/>
      <c r="UDO273" s="209"/>
      <c r="UDP273" s="208"/>
      <c r="UDQ273" s="208"/>
      <c r="UDR273" s="208"/>
      <c r="UDS273" s="208"/>
      <c r="UDT273" s="209"/>
      <c r="UDU273" s="209"/>
      <c r="UDV273" s="209"/>
      <c r="UDW273" s="209"/>
      <c r="UDX273" s="208"/>
      <c r="UDY273" s="208"/>
      <c r="UDZ273" s="208"/>
      <c r="UEA273" s="208"/>
      <c r="UEB273" s="209"/>
      <c r="UEC273" s="209"/>
      <c r="UED273" s="209"/>
      <c r="UEE273" s="209"/>
      <c r="UEF273" s="208"/>
      <c r="UEG273" s="208"/>
      <c r="UEH273" s="208"/>
      <c r="UEI273" s="208"/>
      <c r="UEJ273" s="209"/>
      <c r="UEK273" s="209"/>
      <c r="UEL273" s="209"/>
      <c r="UEM273" s="209"/>
      <c r="UEN273" s="208"/>
      <c r="UEO273" s="208"/>
      <c r="UEP273" s="208"/>
      <c r="UEQ273" s="208"/>
      <c r="UER273" s="209"/>
      <c r="UES273" s="209"/>
      <c r="UET273" s="209"/>
      <c r="UEU273" s="209"/>
      <c r="UEV273" s="208"/>
      <c r="UEW273" s="208"/>
      <c r="UEX273" s="208"/>
      <c r="UEY273" s="208"/>
      <c r="UEZ273" s="209"/>
      <c r="UFA273" s="209"/>
      <c r="UFB273" s="209"/>
      <c r="UFC273" s="209"/>
      <c r="UFD273" s="208"/>
      <c r="UFE273" s="208"/>
      <c r="UFF273" s="208"/>
      <c r="UFG273" s="208"/>
      <c r="UFH273" s="209"/>
      <c r="UFI273" s="209"/>
      <c r="UFJ273" s="209"/>
      <c r="UFK273" s="209"/>
      <c r="UFL273" s="208"/>
      <c r="UFM273" s="208"/>
      <c r="UFN273" s="208"/>
      <c r="UFO273" s="208"/>
      <c r="UFP273" s="209"/>
      <c r="UFQ273" s="209"/>
      <c r="UFR273" s="209"/>
      <c r="UFS273" s="209"/>
      <c r="UFT273" s="208"/>
      <c r="UFU273" s="208"/>
      <c r="UFV273" s="208"/>
      <c r="UFW273" s="208"/>
      <c r="UFX273" s="209"/>
      <c r="UFY273" s="209"/>
      <c r="UFZ273" s="209"/>
      <c r="UGA273" s="209"/>
      <c r="UGB273" s="208"/>
      <c r="UGC273" s="208"/>
      <c r="UGD273" s="208"/>
      <c r="UGE273" s="208"/>
      <c r="UGF273" s="209"/>
      <c r="UGG273" s="209"/>
      <c r="UGH273" s="209"/>
      <c r="UGI273" s="209"/>
      <c r="UGJ273" s="208"/>
      <c r="UGK273" s="208"/>
      <c r="UGL273" s="208"/>
      <c r="UGM273" s="208"/>
      <c r="UGN273" s="209"/>
      <c r="UGO273" s="209"/>
      <c r="UGP273" s="209"/>
      <c r="UGQ273" s="209"/>
      <c r="UGR273" s="208"/>
      <c r="UGS273" s="208"/>
      <c r="UGT273" s="208"/>
      <c r="UGU273" s="208"/>
      <c r="UGV273" s="209"/>
      <c r="UGW273" s="209"/>
      <c r="UGX273" s="209"/>
      <c r="UGY273" s="209"/>
      <c r="UGZ273" s="208"/>
      <c r="UHA273" s="208"/>
      <c r="UHB273" s="208"/>
      <c r="UHC273" s="208"/>
      <c r="UHD273" s="209"/>
      <c r="UHE273" s="209"/>
      <c r="UHF273" s="209"/>
      <c r="UHG273" s="209"/>
      <c r="UHH273" s="208"/>
      <c r="UHI273" s="208"/>
      <c r="UHJ273" s="208"/>
      <c r="UHK273" s="208"/>
      <c r="UHL273" s="209"/>
      <c r="UHM273" s="209"/>
      <c r="UHN273" s="209"/>
      <c r="UHO273" s="209"/>
      <c r="UHP273" s="208"/>
      <c r="UHQ273" s="208"/>
      <c r="UHR273" s="208"/>
      <c r="UHS273" s="208"/>
      <c r="UHT273" s="209"/>
      <c r="UHU273" s="209"/>
      <c r="UHV273" s="209"/>
      <c r="UHW273" s="209"/>
      <c r="UHX273" s="208"/>
      <c r="UHY273" s="208"/>
      <c r="UHZ273" s="208"/>
      <c r="UIA273" s="208"/>
      <c r="UIB273" s="209"/>
      <c r="UIC273" s="209"/>
      <c r="UID273" s="209"/>
      <c r="UIE273" s="209"/>
      <c r="UIF273" s="208"/>
      <c r="UIG273" s="208"/>
      <c r="UIH273" s="208"/>
      <c r="UII273" s="208"/>
      <c r="UIJ273" s="209"/>
      <c r="UIK273" s="209"/>
      <c r="UIL273" s="209"/>
      <c r="UIM273" s="209"/>
      <c r="UIN273" s="208"/>
      <c r="UIO273" s="208"/>
      <c r="UIP273" s="208"/>
      <c r="UIQ273" s="208"/>
      <c r="UIR273" s="209"/>
      <c r="UIS273" s="209"/>
      <c r="UIT273" s="209"/>
      <c r="UIU273" s="209"/>
      <c r="UIV273" s="208"/>
      <c r="UIW273" s="208"/>
      <c r="UIX273" s="208"/>
      <c r="UIY273" s="208"/>
      <c r="UIZ273" s="209"/>
      <c r="UJA273" s="209"/>
      <c r="UJB273" s="209"/>
      <c r="UJC273" s="209"/>
      <c r="UJD273" s="208"/>
      <c r="UJE273" s="208"/>
      <c r="UJF273" s="208"/>
      <c r="UJG273" s="208"/>
      <c r="UJH273" s="209"/>
      <c r="UJI273" s="209"/>
      <c r="UJJ273" s="209"/>
      <c r="UJK273" s="209"/>
      <c r="UJL273" s="208"/>
      <c r="UJM273" s="208"/>
      <c r="UJN273" s="208"/>
      <c r="UJO273" s="208"/>
      <c r="UJP273" s="209"/>
      <c r="UJQ273" s="209"/>
      <c r="UJR273" s="209"/>
      <c r="UJS273" s="209"/>
      <c r="UJT273" s="208"/>
      <c r="UJU273" s="208"/>
      <c r="UJV273" s="208"/>
      <c r="UJW273" s="208"/>
      <c r="UJX273" s="209"/>
      <c r="UJY273" s="209"/>
      <c r="UJZ273" s="209"/>
      <c r="UKA273" s="209"/>
      <c r="UKB273" s="208"/>
      <c r="UKC273" s="208"/>
      <c r="UKD273" s="208"/>
      <c r="UKE273" s="208"/>
      <c r="UKF273" s="209"/>
      <c r="UKG273" s="209"/>
      <c r="UKH273" s="209"/>
      <c r="UKI273" s="209"/>
      <c r="UKJ273" s="208"/>
      <c r="UKK273" s="208"/>
      <c r="UKL273" s="208"/>
      <c r="UKM273" s="208"/>
      <c r="UKN273" s="209"/>
      <c r="UKO273" s="209"/>
      <c r="UKP273" s="209"/>
      <c r="UKQ273" s="209"/>
      <c r="UKR273" s="208"/>
      <c r="UKS273" s="208"/>
      <c r="UKT273" s="208"/>
      <c r="UKU273" s="208"/>
      <c r="UKV273" s="209"/>
      <c r="UKW273" s="209"/>
      <c r="UKX273" s="209"/>
      <c r="UKY273" s="209"/>
      <c r="UKZ273" s="208"/>
      <c r="ULA273" s="208"/>
      <c r="ULB273" s="208"/>
      <c r="ULC273" s="208"/>
      <c r="ULD273" s="209"/>
      <c r="ULE273" s="209"/>
      <c r="ULF273" s="209"/>
      <c r="ULG273" s="209"/>
      <c r="ULH273" s="208"/>
      <c r="ULI273" s="208"/>
      <c r="ULJ273" s="208"/>
      <c r="ULK273" s="208"/>
      <c r="ULL273" s="209"/>
      <c r="ULM273" s="209"/>
      <c r="ULN273" s="209"/>
      <c r="ULO273" s="209"/>
      <c r="ULP273" s="208"/>
      <c r="ULQ273" s="208"/>
      <c r="ULR273" s="208"/>
      <c r="ULS273" s="208"/>
      <c r="ULT273" s="209"/>
      <c r="ULU273" s="209"/>
      <c r="ULV273" s="209"/>
      <c r="ULW273" s="209"/>
      <c r="ULX273" s="208"/>
      <c r="ULY273" s="208"/>
      <c r="ULZ273" s="208"/>
      <c r="UMA273" s="208"/>
      <c r="UMB273" s="209"/>
      <c r="UMC273" s="209"/>
      <c r="UMD273" s="209"/>
      <c r="UME273" s="209"/>
      <c r="UMF273" s="208"/>
      <c r="UMG273" s="208"/>
      <c r="UMH273" s="208"/>
      <c r="UMI273" s="208"/>
      <c r="UMJ273" s="209"/>
      <c r="UMK273" s="209"/>
      <c r="UML273" s="209"/>
      <c r="UMM273" s="209"/>
      <c r="UMN273" s="208"/>
      <c r="UMO273" s="208"/>
      <c r="UMP273" s="208"/>
      <c r="UMQ273" s="208"/>
      <c r="UMR273" s="209"/>
      <c r="UMS273" s="209"/>
      <c r="UMT273" s="209"/>
      <c r="UMU273" s="209"/>
      <c r="UMV273" s="208"/>
      <c r="UMW273" s="208"/>
      <c r="UMX273" s="208"/>
      <c r="UMY273" s="208"/>
      <c r="UMZ273" s="209"/>
      <c r="UNA273" s="209"/>
      <c r="UNB273" s="209"/>
      <c r="UNC273" s="209"/>
      <c r="UND273" s="208"/>
      <c r="UNE273" s="208"/>
      <c r="UNF273" s="208"/>
      <c r="UNG273" s="208"/>
      <c r="UNH273" s="209"/>
      <c r="UNI273" s="209"/>
      <c r="UNJ273" s="209"/>
      <c r="UNK273" s="209"/>
      <c r="UNL273" s="208"/>
      <c r="UNM273" s="208"/>
      <c r="UNN273" s="208"/>
      <c r="UNO273" s="208"/>
      <c r="UNP273" s="209"/>
      <c r="UNQ273" s="209"/>
      <c r="UNR273" s="209"/>
      <c r="UNS273" s="209"/>
      <c r="UNT273" s="208"/>
      <c r="UNU273" s="208"/>
      <c r="UNV273" s="208"/>
      <c r="UNW273" s="208"/>
      <c r="UNX273" s="209"/>
      <c r="UNY273" s="209"/>
      <c r="UNZ273" s="209"/>
      <c r="UOA273" s="209"/>
      <c r="UOB273" s="208"/>
      <c r="UOC273" s="208"/>
      <c r="UOD273" s="208"/>
      <c r="UOE273" s="208"/>
      <c r="UOF273" s="209"/>
      <c r="UOG273" s="209"/>
      <c r="UOH273" s="209"/>
      <c r="UOI273" s="209"/>
      <c r="UOJ273" s="208"/>
      <c r="UOK273" s="208"/>
      <c r="UOL273" s="208"/>
      <c r="UOM273" s="208"/>
      <c r="UON273" s="209"/>
      <c r="UOO273" s="209"/>
      <c r="UOP273" s="209"/>
      <c r="UOQ273" s="209"/>
      <c r="UOR273" s="208"/>
      <c r="UOS273" s="208"/>
      <c r="UOT273" s="208"/>
      <c r="UOU273" s="208"/>
      <c r="UOV273" s="209"/>
      <c r="UOW273" s="209"/>
      <c r="UOX273" s="209"/>
      <c r="UOY273" s="209"/>
      <c r="UOZ273" s="208"/>
      <c r="UPA273" s="208"/>
      <c r="UPB273" s="208"/>
      <c r="UPC273" s="208"/>
      <c r="UPD273" s="209"/>
      <c r="UPE273" s="209"/>
      <c r="UPF273" s="209"/>
      <c r="UPG273" s="209"/>
      <c r="UPH273" s="208"/>
      <c r="UPI273" s="208"/>
      <c r="UPJ273" s="208"/>
      <c r="UPK273" s="208"/>
      <c r="UPL273" s="209"/>
      <c r="UPM273" s="209"/>
      <c r="UPN273" s="209"/>
      <c r="UPO273" s="209"/>
      <c r="UPP273" s="208"/>
      <c r="UPQ273" s="208"/>
      <c r="UPR273" s="208"/>
      <c r="UPS273" s="208"/>
      <c r="UPT273" s="209"/>
      <c r="UPU273" s="209"/>
      <c r="UPV273" s="209"/>
      <c r="UPW273" s="209"/>
      <c r="UPX273" s="208"/>
      <c r="UPY273" s="208"/>
      <c r="UPZ273" s="208"/>
      <c r="UQA273" s="208"/>
      <c r="UQB273" s="209"/>
      <c r="UQC273" s="209"/>
      <c r="UQD273" s="209"/>
      <c r="UQE273" s="209"/>
      <c r="UQF273" s="208"/>
      <c r="UQG273" s="208"/>
      <c r="UQH273" s="208"/>
      <c r="UQI273" s="208"/>
      <c r="UQJ273" s="209"/>
      <c r="UQK273" s="209"/>
      <c r="UQL273" s="209"/>
      <c r="UQM273" s="209"/>
      <c r="UQN273" s="208"/>
      <c r="UQO273" s="208"/>
      <c r="UQP273" s="208"/>
      <c r="UQQ273" s="208"/>
      <c r="UQR273" s="209"/>
      <c r="UQS273" s="209"/>
      <c r="UQT273" s="209"/>
      <c r="UQU273" s="209"/>
      <c r="UQV273" s="208"/>
      <c r="UQW273" s="208"/>
      <c r="UQX273" s="208"/>
      <c r="UQY273" s="208"/>
      <c r="UQZ273" s="209"/>
      <c r="URA273" s="209"/>
      <c r="URB273" s="209"/>
      <c r="URC273" s="209"/>
      <c r="URD273" s="208"/>
      <c r="URE273" s="208"/>
      <c r="URF273" s="208"/>
      <c r="URG273" s="208"/>
      <c r="URH273" s="209"/>
      <c r="URI273" s="209"/>
      <c r="URJ273" s="209"/>
      <c r="URK273" s="209"/>
      <c r="URL273" s="208"/>
      <c r="URM273" s="208"/>
      <c r="URN273" s="208"/>
      <c r="URO273" s="208"/>
      <c r="URP273" s="209"/>
      <c r="URQ273" s="209"/>
      <c r="URR273" s="209"/>
      <c r="URS273" s="209"/>
      <c r="URT273" s="208"/>
      <c r="URU273" s="208"/>
      <c r="URV273" s="208"/>
      <c r="URW273" s="208"/>
      <c r="URX273" s="209"/>
      <c r="URY273" s="209"/>
      <c r="URZ273" s="209"/>
      <c r="USA273" s="209"/>
      <c r="USB273" s="208"/>
      <c r="USC273" s="208"/>
      <c r="USD273" s="208"/>
      <c r="USE273" s="208"/>
      <c r="USF273" s="209"/>
      <c r="USG273" s="209"/>
      <c r="USH273" s="209"/>
      <c r="USI273" s="209"/>
      <c r="USJ273" s="208"/>
      <c r="USK273" s="208"/>
      <c r="USL273" s="208"/>
      <c r="USM273" s="208"/>
      <c r="USN273" s="209"/>
      <c r="USO273" s="209"/>
      <c r="USP273" s="209"/>
      <c r="USQ273" s="209"/>
      <c r="USR273" s="208"/>
      <c r="USS273" s="208"/>
      <c r="UST273" s="208"/>
      <c r="USU273" s="208"/>
      <c r="USV273" s="209"/>
      <c r="USW273" s="209"/>
      <c r="USX273" s="209"/>
      <c r="USY273" s="209"/>
      <c r="USZ273" s="208"/>
      <c r="UTA273" s="208"/>
      <c r="UTB273" s="208"/>
      <c r="UTC273" s="208"/>
      <c r="UTD273" s="209"/>
      <c r="UTE273" s="209"/>
      <c r="UTF273" s="209"/>
      <c r="UTG273" s="209"/>
      <c r="UTH273" s="208"/>
      <c r="UTI273" s="208"/>
      <c r="UTJ273" s="208"/>
      <c r="UTK273" s="208"/>
      <c r="UTL273" s="209"/>
      <c r="UTM273" s="209"/>
      <c r="UTN273" s="209"/>
      <c r="UTO273" s="209"/>
      <c r="UTP273" s="208"/>
      <c r="UTQ273" s="208"/>
      <c r="UTR273" s="208"/>
      <c r="UTS273" s="208"/>
      <c r="UTT273" s="209"/>
      <c r="UTU273" s="209"/>
      <c r="UTV273" s="209"/>
      <c r="UTW273" s="209"/>
      <c r="UTX273" s="208"/>
      <c r="UTY273" s="208"/>
      <c r="UTZ273" s="208"/>
      <c r="UUA273" s="208"/>
      <c r="UUB273" s="209"/>
      <c r="UUC273" s="209"/>
      <c r="UUD273" s="209"/>
      <c r="UUE273" s="209"/>
      <c r="UUF273" s="208"/>
      <c r="UUG273" s="208"/>
      <c r="UUH273" s="208"/>
      <c r="UUI273" s="208"/>
      <c r="UUJ273" s="209"/>
      <c r="UUK273" s="209"/>
      <c r="UUL273" s="209"/>
      <c r="UUM273" s="209"/>
      <c r="UUN273" s="208"/>
      <c r="UUO273" s="208"/>
      <c r="UUP273" s="208"/>
      <c r="UUQ273" s="208"/>
      <c r="UUR273" s="209"/>
      <c r="UUS273" s="209"/>
      <c r="UUT273" s="209"/>
      <c r="UUU273" s="209"/>
      <c r="UUV273" s="208"/>
      <c r="UUW273" s="208"/>
      <c r="UUX273" s="208"/>
      <c r="UUY273" s="208"/>
      <c r="UUZ273" s="209"/>
      <c r="UVA273" s="209"/>
      <c r="UVB273" s="209"/>
      <c r="UVC273" s="209"/>
      <c r="UVD273" s="208"/>
      <c r="UVE273" s="208"/>
      <c r="UVF273" s="208"/>
      <c r="UVG273" s="208"/>
      <c r="UVH273" s="209"/>
      <c r="UVI273" s="209"/>
      <c r="UVJ273" s="209"/>
      <c r="UVK273" s="209"/>
      <c r="UVL273" s="208"/>
      <c r="UVM273" s="208"/>
      <c r="UVN273" s="208"/>
      <c r="UVO273" s="208"/>
      <c r="UVP273" s="209"/>
      <c r="UVQ273" s="209"/>
      <c r="UVR273" s="209"/>
      <c r="UVS273" s="209"/>
      <c r="UVT273" s="208"/>
      <c r="UVU273" s="208"/>
      <c r="UVV273" s="208"/>
      <c r="UVW273" s="208"/>
      <c r="UVX273" s="209"/>
      <c r="UVY273" s="209"/>
      <c r="UVZ273" s="209"/>
      <c r="UWA273" s="209"/>
      <c r="UWB273" s="208"/>
      <c r="UWC273" s="208"/>
      <c r="UWD273" s="208"/>
      <c r="UWE273" s="208"/>
      <c r="UWF273" s="209"/>
      <c r="UWG273" s="209"/>
      <c r="UWH273" s="209"/>
      <c r="UWI273" s="209"/>
      <c r="UWJ273" s="208"/>
      <c r="UWK273" s="208"/>
      <c r="UWL273" s="208"/>
      <c r="UWM273" s="208"/>
      <c r="UWN273" s="209"/>
      <c r="UWO273" s="209"/>
      <c r="UWP273" s="209"/>
      <c r="UWQ273" s="209"/>
      <c r="UWR273" s="208"/>
      <c r="UWS273" s="208"/>
      <c r="UWT273" s="208"/>
      <c r="UWU273" s="208"/>
      <c r="UWV273" s="209"/>
      <c r="UWW273" s="209"/>
      <c r="UWX273" s="209"/>
      <c r="UWY273" s="209"/>
      <c r="UWZ273" s="208"/>
      <c r="UXA273" s="208"/>
      <c r="UXB273" s="208"/>
      <c r="UXC273" s="208"/>
      <c r="UXD273" s="209"/>
      <c r="UXE273" s="209"/>
      <c r="UXF273" s="209"/>
      <c r="UXG273" s="209"/>
      <c r="UXH273" s="208"/>
      <c r="UXI273" s="208"/>
      <c r="UXJ273" s="208"/>
      <c r="UXK273" s="208"/>
      <c r="UXL273" s="209"/>
      <c r="UXM273" s="209"/>
      <c r="UXN273" s="209"/>
      <c r="UXO273" s="209"/>
      <c r="UXP273" s="208"/>
      <c r="UXQ273" s="208"/>
      <c r="UXR273" s="208"/>
      <c r="UXS273" s="208"/>
      <c r="UXT273" s="209"/>
      <c r="UXU273" s="209"/>
      <c r="UXV273" s="209"/>
      <c r="UXW273" s="209"/>
      <c r="UXX273" s="208"/>
      <c r="UXY273" s="208"/>
      <c r="UXZ273" s="208"/>
      <c r="UYA273" s="208"/>
      <c r="UYB273" s="209"/>
      <c r="UYC273" s="209"/>
      <c r="UYD273" s="209"/>
      <c r="UYE273" s="209"/>
      <c r="UYF273" s="208"/>
      <c r="UYG273" s="208"/>
      <c r="UYH273" s="208"/>
      <c r="UYI273" s="208"/>
      <c r="UYJ273" s="209"/>
      <c r="UYK273" s="209"/>
      <c r="UYL273" s="209"/>
      <c r="UYM273" s="209"/>
      <c r="UYN273" s="208"/>
      <c r="UYO273" s="208"/>
      <c r="UYP273" s="208"/>
      <c r="UYQ273" s="208"/>
      <c r="UYR273" s="209"/>
      <c r="UYS273" s="209"/>
      <c r="UYT273" s="209"/>
      <c r="UYU273" s="209"/>
      <c r="UYV273" s="208"/>
      <c r="UYW273" s="208"/>
      <c r="UYX273" s="208"/>
      <c r="UYY273" s="208"/>
      <c r="UYZ273" s="209"/>
      <c r="UZA273" s="209"/>
      <c r="UZB273" s="209"/>
      <c r="UZC273" s="209"/>
      <c r="UZD273" s="208"/>
      <c r="UZE273" s="208"/>
      <c r="UZF273" s="208"/>
      <c r="UZG273" s="208"/>
      <c r="UZH273" s="209"/>
      <c r="UZI273" s="209"/>
      <c r="UZJ273" s="209"/>
      <c r="UZK273" s="209"/>
      <c r="UZL273" s="208"/>
      <c r="UZM273" s="208"/>
      <c r="UZN273" s="208"/>
      <c r="UZO273" s="208"/>
      <c r="UZP273" s="209"/>
      <c r="UZQ273" s="209"/>
      <c r="UZR273" s="209"/>
      <c r="UZS273" s="209"/>
      <c r="UZT273" s="208"/>
      <c r="UZU273" s="208"/>
      <c r="UZV273" s="208"/>
      <c r="UZW273" s="208"/>
      <c r="UZX273" s="209"/>
      <c r="UZY273" s="209"/>
      <c r="UZZ273" s="209"/>
      <c r="VAA273" s="209"/>
      <c r="VAB273" s="208"/>
      <c r="VAC273" s="208"/>
      <c r="VAD273" s="208"/>
      <c r="VAE273" s="208"/>
      <c r="VAF273" s="209"/>
      <c r="VAG273" s="209"/>
      <c r="VAH273" s="209"/>
      <c r="VAI273" s="209"/>
      <c r="VAJ273" s="208"/>
      <c r="VAK273" s="208"/>
      <c r="VAL273" s="208"/>
      <c r="VAM273" s="208"/>
      <c r="VAN273" s="209"/>
      <c r="VAO273" s="209"/>
      <c r="VAP273" s="209"/>
      <c r="VAQ273" s="209"/>
      <c r="VAR273" s="208"/>
      <c r="VAS273" s="208"/>
      <c r="VAT273" s="208"/>
      <c r="VAU273" s="208"/>
      <c r="VAV273" s="209"/>
      <c r="VAW273" s="209"/>
      <c r="VAX273" s="209"/>
      <c r="VAY273" s="209"/>
      <c r="VAZ273" s="208"/>
      <c r="VBA273" s="208"/>
      <c r="VBB273" s="208"/>
      <c r="VBC273" s="208"/>
      <c r="VBD273" s="209"/>
      <c r="VBE273" s="209"/>
      <c r="VBF273" s="209"/>
      <c r="VBG273" s="209"/>
      <c r="VBH273" s="208"/>
      <c r="VBI273" s="208"/>
      <c r="VBJ273" s="208"/>
      <c r="VBK273" s="208"/>
      <c r="VBL273" s="209"/>
      <c r="VBM273" s="209"/>
      <c r="VBN273" s="209"/>
      <c r="VBO273" s="209"/>
      <c r="VBP273" s="208"/>
      <c r="VBQ273" s="208"/>
      <c r="VBR273" s="208"/>
      <c r="VBS273" s="208"/>
      <c r="VBT273" s="209"/>
      <c r="VBU273" s="209"/>
      <c r="VBV273" s="209"/>
      <c r="VBW273" s="209"/>
      <c r="VBX273" s="208"/>
      <c r="VBY273" s="208"/>
      <c r="VBZ273" s="208"/>
      <c r="VCA273" s="208"/>
      <c r="VCB273" s="209"/>
      <c r="VCC273" s="209"/>
      <c r="VCD273" s="209"/>
      <c r="VCE273" s="209"/>
      <c r="VCF273" s="208"/>
      <c r="VCG273" s="208"/>
      <c r="VCH273" s="208"/>
      <c r="VCI273" s="208"/>
      <c r="VCJ273" s="209"/>
      <c r="VCK273" s="209"/>
      <c r="VCL273" s="209"/>
      <c r="VCM273" s="209"/>
      <c r="VCN273" s="208"/>
      <c r="VCO273" s="208"/>
      <c r="VCP273" s="208"/>
      <c r="VCQ273" s="208"/>
      <c r="VCR273" s="209"/>
      <c r="VCS273" s="209"/>
      <c r="VCT273" s="209"/>
      <c r="VCU273" s="209"/>
      <c r="VCV273" s="208"/>
      <c r="VCW273" s="208"/>
      <c r="VCX273" s="208"/>
      <c r="VCY273" s="208"/>
      <c r="VCZ273" s="209"/>
      <c r="VDA273" s="209"/>
      <c r="VDB273" s="209"/>
      <c r="VDC273" s="209"/>
      <c r="VDD273" s="208"/>
      <c r="VDE273" s="208"/>
      <c r="VDF273" s="208"/>
      <c r="VDG273" s="208"/>
      <c r="VDH273" s="209"/>
      <c r="VDI273" s="209"/>
      <c r="VDJ273" s="209"/>
      <c r="VDK273" s="209"/>
      <c r="VDL273" s="208"/>
      <c r="VDM273" s="208"/>
      <c r="VDN273" s="208"/>
      <c r="VDO273" s="208"/>
      <c r="VDP273" s="209"/>
      <c r="VDQ273" s="209"/>
      <c r="VDR273" s="209"/>
      <c r="VDS273" s="209"/>
      <c r="VDT273" s="208"/>
      <c r="VDU273" s="208"/>
      <c r="VDV273" s="208"/>
      <c r="VDW273" s="208"/>
      <c r="VDX273" s="209"/>
      <c r="VDY273" s="209"/>
      <c r="VDZ273" s="209"/>
      <c r="VEA273" s="209"/>
      <c r="VEB273" s="208"/>
      <c r="VEC273" s="208"/>
      <c r="VED273" s="208"/>
      <c r="VEE273" s="208"/>
      <c r="VEF273" s="209"/>
      <c r="VEG273" s="209"/>
      <c r="VEH273" s="209"/>
      <c r="VEI273" s="209"/>
      <c r="VEJ273" s="208"/>
      <c r="VEK273" s="208"/>
      <c r="VEL273" s="208"/>
      <c r="VEM273" s="208"/>
      <c r="VEN273" s="209"/>
      <c r="VEO273" s="209"/>
      <c r="VEP273" s="209"/>
      <c r="VEQ273" s="209"/>
      <c r="VER273" s="208"/>
      <c r="VES273" s="208"/>
      <c r="VET273" s="208"/>
      <c r="VEU273" s="208"/>
      <c r="VEV273" s="209"/>
      <c r="VEW273" s="209"/>
      <c r="VEX273" s="209"/>
      <c r="VEY273" s="209"/>
      <c r="VEZ273" s="208"/>
      <c r="VFA273" s="208"/>
      <c r="VFB273" s="208"/>
      <c r="VFC273" s="208"/>
      <c r="VFD273" s="209"/>
      <c r="VFE273" s="209"/>
      <c r="VFF273" s="209"/>
      <c r="VFG273" s="209"/>
      <c r="VFH273" s="208"/>
      <c r="VFI273" s="208"/>
      <c r="VFJ273" s="208"/>
      <c r="VFK273" s="208"/>
      <c r="VFL273" s="209"/>
      <c r="VFM273" s="209"/>
      <c r="VFN273" s="209"/>
      <c r="VFO273" s="209"/>
      <c r="VFP273" s="208"/>
      <c r="VFQ273" s="208"/>
      <c r="VFR273" s="208"/>
      <c r="VFS273" s="208"/>
      <c r="VFT273" s="209"/>
      <c r="VFU273" s="209"/>
      <c r="VFV273" s="209"/>
      <c r="VFW273" s="209"/>
      <c r="VFX273" s="208"/>
      <c r="VFY273" s="208"/>
      <c r="VFZ273" s="208"/>
      <c r="VGA273" s="208"/>
      <c r="VGB273" s="209"/>
      <c r="VGC273" s="209"/>
      <c r="VGD273" s="209"/>
      <c r="VGE273" s="209"/>
      <c r="VGF273" s="208"/>
      <c r="VGG273" s="208"/>
      <c r="VGH273" s="208"/>
      <c r="VGI273" s="208"/>
      <c r="VGJ273" s="209"/>
      <c r="VGK273" s="209"/>
      <c r="VGL273" s="209"/>
      <c r="VGM273" s="209"/>
      <c r="VGN273" s="208"/>
      <c r="VGO273" s="208"/>
      <c r="VGP273" s="208"/>
      <c r="VGQ273" s="208"/>
      <c r="VGR273" s="209"/>
      <c r="VGS273" s="209"/>
      <c r="VGT273" s="209"/>
      <c r="VGU273" s="209"/>
      <c r="VGV273" s="208"/>
      <c r="VGW273" s="208"/>
      <c r="VGX273" s="208"/>
      <c r="VGY273" s="208"/>
      <c r="VGZ273" s="209"/>
      <c r="VHA273" s="209"/>
      <c r="VHB273" s="209"/>
      <c r="VHC273" s="209"/>
      <c r="VHD273" s="208"/>
      <c r="VHE273" s="208"/>
      <c r="VHF273" s="208"/>
      <c r="VHG273" s="208"/>
      <c r="VHH273" s="209"/>
      <c r="VHI273" s="209"/>
      <c r="VHJ273" s="209"/>
      <c r="VHK273" s="209"/>
      <c r="VHL273" s="208"/>
      <c r="VHM273" s="208"/>
      <c r="VHN273" s="208"/>
      <c r="VHO273" s="208"/>
      <c r="VHP273" s="209"/>
      <c r="VHQ273" s="209"/>
      <c r="VHR273" s="209"/>
      <c r="VHS273" s="209"/>
      <c r="VHT273" s="208"/>
      <c r="VHU273" s="208"/>
      <c r="VHV273" s="208"/>
      <c r="VHW273" s="208"/>
      <c r="VHX273" s="209"/>
      <c r="VHY273" s="209"/>
      <c r="VHZ273" s="209"/>
      <c r="VIA273" s="209"/>
      <c r="VIB273" s="208"/>
      <c r="VIC273" s="208"/>
      <c r="VID273" s="208"/>
      <c r="VIE273" s="208"/>
      <c r="VIF273" s="209"/>
      <c r="VIG273" s="209"/>
      <c r="VIH273" s="209"/>
      <c r="VII273" s="209"/>
      <c r="VIJ273" s="208"/>
      <c r="VIK273" s="208"/>
      <c r="VIL273" s="208"/>
      <c r="VIM273" s="208"/>
      <c r="VIN273" s="209"/>
      <c r="VIO273" s="209"/>
      <c r="VIP273" s="209"/>
      <c r="VIQ273" s="209"/>
      <c r="VIR273" s="208"/>
      <c r="VIS273" s="208"/>
      <c r="VIT273" s="208"/>
      <c r="VIU273" s="208"/>
      <c r="VIV273" s="209"/>
      <c r="VIW273" s="209"/>
      <c r="VIX273" s="209"/>
      <c r="VIY273" s="209"/>
      <c r="VIZ273" s="208"/>
      <c r="VJA273" s="208"/>
      <c r="VJB273" s="208"/>
      <c r="VJC273" s="208"/>
      <c r="VJD273" s="209"/>
      <c r="VJE273" s="209"/>
      <c r="VJF273" s="209"/>
      <c r="VJG273" s="209"/>
      <c r="VJH273" s="208"/>
      <c r="VJI273" s="208"/>
      <c r="VJJ273" s="208"/>
      <c r="VJK273" s="208"/>
      <c r="VJL273" s="209"/>
      <c r="VJM273" s="209"/>
      <c r="VJN273" s="209"/>
      <c r="VJO273" s="209"/>
      <c r="VJP273" s="208"/>
      <c r="VJQ273" s="208"/>
      <c r="VJR273" s="208"/>
      <c r="VJS273" s="208"/>
      <c r="VJT273" s="209"/>
      <c r="VJU273" s="209"/>
      <c r="VJV273" s="209"/>
      <c r="VJW273" s="209"/>
      <c r="VJX273" s="208"/>
      <c r="VJY273" s="208"/>
      <c r="VJZ273" s="208"/>
      <c r="VKA273" s="208"/>
      <c r="VKB273" s="209"/>
      <c r="VKC273" s="209"/>
      <c r="VKD273" s="209"/>
      <c r="VKE273" s="209"/>
      <c r="VKF273" s="208"/>
      <c r="VKG273" s="208"/>
      <c r="VKH273" s="208"/>
      <c r="VKI273" s="208"/>
      <c r="VKJ273" s="209"/>
      <c r="VKK273" s="209"/>
      <c r="VKL273" s="209"/>
      <c r="VKM273" s="209"/>
      <c r="VKN273" s="208"/>
      <c r="VKO273" s="208"/>
      <c r="VKP273" s="208"/>
      <c r="VKQ273" s="208"/>
      <c r="VKR273" s="209"/>
      <c r="VKS273" s="209"/>
      <c r="VKT273" s="209"/>
      <c r="VKU273" s="209"/>
      <c r="VKV273" s="208"/>
      <c r="VKW273" s="208"/>
      <c r="VKX273" s="208"/>
      <c r="VKY273" s="208"/>
      <c r="VKZ273" s="209"/>
      <c r="VLA273" s="209"/>
      <c r="VLB273" s="209"/>
      <c r="VLC273" s="209"/>
      <c r="VLD273" s="208"/>
      <c r="VLE273" s="208"/>
      <c r="VLF273" s="208"/>
      <c r="VLG273" s="208"/>
      <c r="VLH273" s="209"/>
      <c r="VLI273" s="209"/>
      <c r="VLJ273" s="209"/>
      <c r="VLK273" s="209"/>
      <c r="VLL273" s="208"/>
      <c r="VLM273" s="208"/>
      <c r="VLN273" s="208"/>
      <c r="VLO273" s="208"/>
      <c r="VLP273" s="209"/>
      <c r="VLQ273" s="209"/>
      <c r="VLR273" s="209"/>
      <c r="VLS273" s="209"/>
      <c r="VLT273" s="208"/>
      <c r="VLU273" s="208"/>
      <c r="VLV273" s="208"/>
      <c r="VLW273" s="208"/>
      <c r="VLX273" s="209"/>
      <c r="VLY273" s="209"/>
      <c r="VLZ273" s="209"/>
      <c r="VMA273" s="209"/>
      <c r="VMB273" s="208"/>
      <c r="VMC273" s="208"/>
      <c r="VMD273" s="208"/>
      <c r="VME273" s="208"/>
      <c r="VMF273" s="209"/>
      <c r="VMG273" s="209"/>
      <c r="VMH273" s="209"/>
      <c r="VMI273" s="209"/>
      <c r="VMJ273" s="208"/>
      <c r="VMK273" s="208"/>
      <c r="VML273" s="208"/>
      <c r="VMM273" s="208"/>
      <c r="VMN273" s="209"/>
      <c r="VMO273" s="209"/>
      <c r="VMP273" s="209"/>
      <c r="VMQ273" s="209"/>
      <c r="VMR273" s="208"/>
      <c r="VMS273" s="208"/>
      <c r="VMT273" s="208"/>
      <c r="VMU273" s="208"/>
      <c r="VMV273" s="209"/>
      <c r="VMW273" s="209"/>
      <c r="VMX273" s="209"/>
      <c r="VMY273" s="209"/>
      <c r="VMZ273" s="208"/>
      <c r="VNA273" s="208"/>
      <c r="VNB273" s="208"/>
      <c r="VNC273" s="208"/>
      <c r="VND273" s="209"/>
      <c r="VNE273" s="209"/>
      <c r="VNF273" s="209"/>
      <c r="VNG273" s="209"/>
      <c r="VNH273" s="208"/>
      <c r="VNI273" s="208"/>
      <c r="VNJ273" s="208"/>
      <c r="VNK273" s="208"/>
      <c r="VNL273" s="209"/>
      <c r="VNM273" s="209"/>
      <c r="VNN273" s="209"/>
      <c r="VNO273" s="209"/>
      <c r="VNP273" s="208"/>
      <c r="VNQ273" s="208"/>
      <c r="VNR273" s="208"/>
      <c r="VNS273" s="208"/>
      <c r="VNT273" s="209"/>
      <c r="VNU273" s="209"/>
      <c r="VNV273" s="209"/>
      <c r="VNW273" s="209"/>
      <c r="VNX273" s="208"/>
      <c r="VNY273" s="208"/>
      <c r="VNZ273" s="208"/>
      <c r="VOA273" s="208"/>
      <c r="VOB273" s="209"/>
      <c r="VOC273" s="209"/>
      <c r="VOD273" s="209"/>
      <c r="VOE273" s="209"/>
      <c r="VOF273" s="208"/>
      <c r="VOG273" s="208"/>
      <c r="VOH273" s="208"/>
      <c r="VOI273" s="208"/>
      <c r="VOJ273" s="209"/>
      <c r="VOK273" s="209"/>
      <c r="VOL273" s="209"/>
      <c r="VOM273" s="209"/>
      <c r="VON273" s="208"/>
      <c r="VOO273" s="208"/>
      <c r="VOP273" s="208"/>
      <c r="VOQ273" s="208"/>
      <c r="VOR273" s="209"/>
      <c r="VOS273" s="209"/>
      <c r="VOT273" s="209"/>
      <c r="VOU273" s="209"/>
      <c r="VOV273" s="208"/>
      <c r="VOW273" s="208"/>
      <c r="VOX273" s="208"/>
      <c r="VOY273" s="208"/>
      <c r="VOZ273" s="209"/>
      <c r="VPA273" s="209"/>
      <c r="VPB273" s="209"/>
      <c r="VPC273" s="209"/>
      <c r="VPD273" s="208"/>
      <c r="VPE273" s="208"/>
      <c r="VPF273" s="208"/>
      <c r="VPG273" s="208"/>
      <c r="VPH273" s="209"/>
      <c r="VPI273" s="209"/>
      <c r="VPJ273" s="209"/>
      <c r="VPK273" s="209"/>
      <c r="VPL273" s="208"/>
      <c r="VPM273" s="208"/>
      <c r="VPN273" s="208"/>
      <c r="VPO273" s="208"/>
      <c r="VPP273" s="209"/>
      <c r="VPQ273" s="209"/>
      <c r="VPR273" s="209"/>
      <c r="VPS273" s="209"/>
      <c r="VPT273" s="208"/>
      <c r="VPU273" s="208"/>
      <c r="VPV273" s="208"/>
      <c r="VPW273" s="208"/>
      <c r="VPX273" s="209"/>
      <c r="VPY273" s="209"/>
      <c r="VPZ273" s="209"/>
      <c r="VQA273" s="209"/>
      <c r="VQB273" s="208"/>
      <c r="VQC273" s="208"/>
      <c r="VQD273" s="208"/>
      <c r="VQE273" s="208"/>
      <c r="VQF273" s="209"/>
      <c r="VQG273" s="209"/>
      <c r="VQH273" s="209"/>
      <c r="VQI273" s="209"/>
      <c r="VQJ273" s="208"/>
      <c r="VQK273" s="208"/>
      <c r="VQL273" s="208"/>
      <c r="VQM273" s="208"/>
      <c r="VQN273" s="209"/>
      <c r="VQO273" s="209"/>
      <c r="VQP273" s="209"/>
      <c r="VQQ273" s="209"/>
      <c r="VQR273" s="208"/>
      <c r="VQS273" s="208"/>
      <c r="VQT273" s="208"/>
      <c r="VQU273" s="208"/>
      <c r="VQV273" s="209"/>
      <c r="VQW273" s="209"/>
      <c r="VQX273" s="209"/>
      <c r="VQY273" s="209"/>
      <c r="VQZ273" s="208"/>
      <c r="VRA273" s="208"/>
      <c r="VRB273" s="208"/>
      <c r="VRC273" s="208"/>
      <c r="VRD273" s="209"/>
      <c r="VRE273" s="209"/>
      <c r="VRF273" s="209"/>
      <c r="VRG273" s="209"/>
      <c r="VRH273" s="208"/>
      <c r="VRI273" s="208"/>
      <c r="VRJ273" s="208"/>
      <c r="VRK273" s="208"/>
      <c r="VRL273" s="209"/>
      <c r="VRM273" s="209"/>
      <c r="VRN273" s="209"/>
      <c r="VRO273" s="209"/>
      <c r="VRP273" s="208"/>
      <c r="VRQ273" s="208"/>
      <c r="VRR273" s="208"/>
      <c r="VRS273" s="208"/>
      <c r="VRT273" s="209"/>
      <c r="VRU273" s="209"/>
      <c r="VRV273" s="209"/>
      <c r="VRW273" s="209"/>
      <c r="VRX273" s="208"/>
      <c r="VRY273" s="208"/>
      <c r="VRZ273" s="208"/>
      <c r="VSA273" s="208"/>
      <c r="VSB273" s="209"/>
      <c r="VSC273" s="209"/>
      <c r="VSD273" s="209"/>
      <c r="VSE273" s="209"/>
      <c r="VSF273" s="208"/>
      <c r="VSG273" s="208"/>
      <c r="VSH273" s="208"/>
      <c r="VSI273" s="208"/>
      <c r="VSJ273" s="209"/>
      <c r="VSK273" s="209"/>
      <c r="VSL273" s="209"/>
      <c r="VSM273" s="209"/>
      <c r="VSN273" s="208"/>
      <c r="VSO273" s="208"/>
      <c r="VSP273" s="208"/>
      <c r="VSQ273" s="208"/>
      <c r="VSR273" s="209"/>
      <c r="VSS273" s="209"/>
      <c r="VST273" s="209"/>
      <c r="VSU273" s="209"/>
      <c r="VSV273" s="208"/>
      <c r="VSW273" s="208"/>
      <c r="VSX273" s="208"/>
      <c r="VSY273" s="208"/>
      <c r="VSZ273" s="209"/>
      <c r="VTA273" s="209"/>
      <c r="VTB273" s="209"/>
      <c r="VTC273" s="209"/>
      <c r="VTD273" s="208"/>
      <c r="VTE273" s="208"/>
      <c r="VTF273" s="208"/>
      <c r="VTG273" s="208"/>
      <c r="VTH273" s="209"/>
      <c r="VTI273" s="209"/>
      <c r="VTJ273" s="209"/>
      <c r="VTK273" s="209"/>
      <c r="VTL273" s="208"/>
      <c r="VTM273" s="208"/>
      <c r="VTN273" s="208"/>
      <c r="VTO273" s="208"/>
      <c r="VTP273" s="209"/>
      <c r="VTQ273" s="209"/>
      <c r="VTR273" s="209"/>
      <c r="VTS273" s="209"/>
      <c r="VTT273" s="208"/>
      <c r="VTU273" s="208"/>
      <c r="VTV273" s="208"/>
      <c r="VTW273" s="208"/>
      <c r="VTX273" s="209"/>
      <c r="VTY273" s="209"/>
      <c r="VTZ273" s="209"/>
      <c r="VUA273" s="209"/>
      <c r="VUB273" s="208"/>
      <c r="VUC273" s="208"/>
      <c r="VUD273" s="208"/>
      <c r="VUE273" s="208"/>
      <c r="VUF273" s="209"/>
      <c r="VUG273" s="209"/>
      <c r="VUH273" s="209"/>
      <c r="VUI273" s="209"/>
      <c r="VUJ273" s="208"/>
      <c r="VUK273" s="208"/>
      <c r="VUL273" s="208"/>
      <c r="VUM273" s="208"/>
      <c r="VUN273" s="209"/>
      <c r="VUO273" s="209"/>
      <c r="VUP273" s="209"/>
      <c r="VUQ273" s="209"/>
      <c r="VUR273" s="208"/>
      <c r="VUS273" s="208"/>
      <c r="VUT273" s="208"/>
      <c r="VUU273" s="208"/>
      <c r="VUV273" s="209"/>
      <c r="VUW273" s="209"/>
      <c r="VUX273" s="209"/>
      <c r="VUY273" s="209"/>
      <c r="VUZ273" s="208"/>
      <c r="VVA273" s="208"/>
      <c r="VVB273" s="208"/>
      <c r="VVC273" s="208"/>
      <c r="VVD273" s="209"/>
      <c r="VVE273" s="209"/>
      <c r="VVF273" s="209"/>
      <c r="VVG273" s="209"/>
      <c r="VVH273" s="208"/>
      <c r="VVI273" s="208"/>
      <c r="VVJ273" s="208"/>
      <c r="VVK273" s="208"/>
      <c r="VVL273" s="209"/>
      <c r="VVM273" s="209"/>
      <c r="VVN273" s="209"/>
      <c r="VVO273" s="209"/>
      <c r="VVP273" s="208"/>
      <c r="VVQ273" s="208"/>
      <c r="VVR273" s="208"/>
      <c r="VVS273" s="208"/>
      <c r="VVT273" s="209"/>
      <c r="VVU273" s="209"/>
      <c r="VVV273" s="209"/>
      <c r="VVW273" s="209"/>
      <c r="VVX273" s="208"/>
      <c r="VVY273" s="208"/>
      <c r="VVZ273" s="208"/>
      <c r="VWA273" s="208"/>
      <c r="VWB273" s="209"/>
      <c r="VWC273" s="209"/>
      <c r="VWD273" s="209"/>
      <c r="VWE273" s="209"/>
      <c r="VWF273" s="208"/>
      <c r="VWG273" s="208"/>
      <c r="VWH273" s="208"/>
      <c r="VWI273" s="208"/>
      <c r="VWJ273" s="209"/>
      <c r="VWK273" s="209"/>
      <c r="VWL273" s="209"/>
      <c r="VWM273" s="209"/>
      <c r="VWN273" s="208"/>
      <c r="VWO273" s="208"/>
      <c r="VWP273" s="208"/>
      <c r="VWQ273" s="208"/>
      <c r="VWR273" s="209"/>
      <c r="VWS273" s="209"/>
      <c r="VWT273" s="209"/>
      <c r="VWU273" s="209"/>
      <c r="VWV273" s="208"/>
      <c r="VWW273" s="208"/>
      <c r="VWX273" s="208"/>
      <c r="VWY273" s="208"/>
      <c r="VWZ273" s="209"/>
      <c r="VXA273" s="209"/>
      <c r="VXB273" s="209"/>
      <c r="VXC273" s="209"/>
      <c r="VXD273" s="208"/>
      <c r="VXE273" s="208"/>
      <c r="VXF273" s="208"/>
      <c r="VXG273" s="208"/>
      <c r="VXH273" s="209"/>
      <c r="VXI273" s="209"/>
      <c r="VXJ273" s="209"/>
      <c r="VXK273" s="209"/>
      <c r="VXL273" s="208"/>
      <c r="VXM273" s="208"/>
      <c r="VXN273" s="208"/>
      <c r="VXO273" s="208"/>
      <c r="VXP273" s="209"/>
      <c r="VXQ273" s="209"/>
      <c r="VXR273" s="209"/>
      <c r="VXS273" s="209"/>
      <c r="VXT273" s="208"/>
      <c r="VXU273" s="208"/>
      <c r="VXV273" s="208"/>
      <c r="VXW273" s="208"/>
      <c r="VXX273" s="209"/>
      <c r="VXY273" s="209"/>
      <c r="VXZ273" s="209"/>
      <c r="VYA273" s="209"/>
      <c r="VYB273" s="208"/>
      <c r="VYC273" s="208"/>
      <c r="VYD273" s="208"/>
      <c r="VYE273" s="208"/>
      <c r="VYF273" s="209"/>
      <c r="VYG273" s="209"/>
      <c r="VYH273" s="209"/>
      <c r="VYI273" s="209"/>
      <c r="VYJ273" s="208"/>
      <c r="VYK273" s="208"/>
      <c r="VYL273" s="208"/>
      <c r="VYM273" s="208"/>
      <c r="VYN273" s="209"/>
      <c r="VYO273" s="209"/>
      <c r="VYP273" s="209"/>
      <c r="VYQ273" s="209"/>
      <c r="VYR273" s="208"/>
      <c r="VYS273" s="208"/>
      <c r="VYT273" s="208"/>
      <c r="VYU273" s="208"/>
      <c r="VYV273" s="209"/>
      <c r="VYW273" s="209"/>
      <c r="VYX273" s="209"/>
      <c r="VYY273" s="209"/>
      <c r="VYZ273" s="208"/>
      <c r="VZA273" s="208"/>
      <c r="VZB273" s="208"/>
      <c r="VZC273" s="208"/>
      <c r="VZD273" s="209"/>
      <c r="VZE273" s="209"/>
      <c r="VZF273" s="209"/>
      <c r="VZG273" s="209"/>
      <c r="VZH273" s="208"/>
      <c r="VZI273" s="208"/>
      <c r="VZJ273" s="208"/>
      <c r="VZK273" s="208"/>
      <c r="VZL273" s="209"/>
      <c r="VZM273" s="209"/>
      <c r="VZN273" s="209"/>
      <c r="VZO273" s="209"/>
      <c r="VZP273" s="208"/>
      <c r="VZQ273" s="208"/>
      <c r="VZR273" s="208"/>
      <c r="VZS273" s="208"/>
      <c r="VZT273" s="209"/>
      <c r="VZU273" s="209"/>
      <c r="VZV273" s="209"/>
      <c r="VZW273" s="209"/>
      <c r="VZX273" s="208"/>
      <c r="VZY273" s="208"/>
      <c r="VZZ273" s="208"/>
      <c r="WAA273" s="208"/>
      <c r="WAB273" s="209"/>
      <c r="WAC273" s="209"/>
      <c r="WAD273" s="209"/>
      <c r="WAE273" s="209"/>
      <c r="WAF273" s="208"/>
      <c r="WAG273" s="208"/>
      <c r="WAH273" s="208"/>
      <c r="WAI273" s="208"/>
      <c r="WAJ273" s="209"/>
      <c r="WAK273" s="209"/>
      <c r="WAL273" s="209"/>
      <c r="WAM273" s="209"/>
      <c r="WAN273" s="208"/>
      <c r="WAO273" s="208"/>
      <c r="WAP273" s="208"/>
      <c r="WAQ273" s="208"/>
      <c r="WAR273" s="209"/>
      <c r="WAS273" s="209"/>
      <c r="WAT273" s="209"/>
      <c r="WAU273" s="209"/>
      <c r="WAV273" s="208"/>
      <c r="WAW273" s="208"/>
      <c r="WAX273" s="208"/>
      <c r="WAY273" s="208"/>
      <c r="WAZ273" s="209"/>
      <c r="WBA273" s="209"/>
      <c r="WBB273" s="209"/>
      <c r="WBC273" s="209"/>
      <c r="WBD273" s="208"/>
      <c r="WBE273" s="208"/>
      <c r="WBF273" s="208"/>
      <c r="WBG273" s="208"/>
      <c r="WBH273" s="209"/>
      <c r="WBI273" s="209"/>
      <c r="WBJ273" s="209"/>
      <c r="WBK273" s="209"/>
      <c r="WBL273" s="208"/>
      <c r="WBM273" s="208"/>
      <c r="WBN273" s="208"/>
      <c r="WBO273" s="208"/>
      <c r="WBP273" s="209"/>
      <c r="WBQ273" s="209"/>
      <c r="WBR273" s="209"/>
      <c r="WBS273" s="209"/>
      <c r="WBT273" s="208"/>
      <c r="WBU273" s="208"/>
      <c r="WBV273" s="208"/>
      <c r="WBW273" s="208"/>
      <c r="WBX273" s="209"/>
      <c r="WBY273" s="209"/>
      <c r="WBZ273" s="209"/>
      <c r="WCA273" s="209"/>
      <c r="WCB273" s="208"/>
      <c r="WCC273" s="208"/>
      <c r="WCD273" s="208"/>
      <c r="WCE273" s="208"/>
      <c r="WCF273" s="209"/>
      <c r="WCG273" s="209"/>
      <c r="WCH273" s="209"/>
      <c r="WCI273" s="209"/>
      <c r="WCJ273" s="208"/>
      <c r="WCK273" s="208"/>
      <c r="WCL273" s="208"/>
      <c r="WCM273" s="208"/>
      <c r="WCN273" s="209"/>
      <c r="WCO273" s="209"/>
      <c r="WCP273" s="209"/>
      <c r="WCQ273" s="209"/>
      <c r="WCR273" s="208"/>
      <c r="WCS273" s="208"/>
      <c r="WCT273" s="208"/>
      <c r="WCU273" s="208"/>
      <c r="WCV273" s="209"/>
      <c r="WCW273" s="209"/>
      <c r="WCX273" s="209"/>
      <c r="WCY273" s="209"/>
      <c r="WCZ273" s="208"/>
      <c r="WDA273" s="208"/>
      <c r="WDB273" s="208"/>
      <c r="WDC273" s="208"/>
      <c r="WDD273" s="209"/>
      <c r="WDE273" s="209"/>
      <c r="WDF273" s="209"/>
      <c r="WDG273" s="209"/>
      <c r="WDH273" s="208"/>
      <c r="WDI273" s="208"/>
      <c r="WDJ273" s="208"/>
      <c r="WDK273" s="208"/>
      <c r="WDL273" s="209"/>
      <c r="WDM273" s="209"/>
      <c r="WDN273" s="209"/>
      <c r="WDO273" s="209"/>
      <c r="WDP273" s="208"/>
      <c r="WDQ273" s="208"/>
      <c r="WDR273" s="208"/>
      <c r="WDS273" s="208"/>
      <c r="WDT273" s="209"/>
      <c r="WDU273" s="209"/>
      <c r="WDV273" s="209"/>
      <c r="WDW273" s="209"/>
      <c r="WDX273" s="208"/>
      <c r="WDY273" s="208"/>
      <c r="WDZ273" s="208"/>
      <c r="WEA273" s="208"/>
      <c r="WEB273" s="209"/>
      <c r="WEC273" s="209"/>
      <c r="WED273" s="209"/>
      <c r="WEE273" s="209"/>
      <c r="WEF273" s="208"/>
      <c r="WEG273" s="208"/>
      <c r="WEH273" s="208"/>
      <c r="WEI273" s="208"/>
      <c r="WEJ273" s="209"/>
      <c r="WEK273" s="209"/>
      <c r="WEL273" s="209"/>
      <c r="WEM273" s="209"/>
      <c r="WEN273" s="208"/>
      <c r="WEO273" s="208"/>
      <c r="WEP273" s="208"/>
      <c r="WEQ273" s="208"/>
      <c r="WER273" s="209"/>
      <c r="WES273" s="209"/>
      <c r="WET273" s="209"/>
      <c r="WEU273" s="209"/>
      <c r="WEV273" s="208"/>
      <c r="WEW273" s="208"/>
      <c r="WEX273" s="208"/>
      <c r="WEY273" s="208"/>
      <c r="WEZ273" s="209"/>
      <c r="WFA273" s="209"/>
      <c r="WFB273" s="209"/>
      <c r="WFC273" s="209"/>
      <c r="WFD273" s="208"/>
      <c r="WFE273" s="208"/>
      <c r="WFF273" s="208"/>
      <c r="WFG273" s="208"/>
      <c r="WFH273" s="209"/>
      <c r="WFI273" s="209"/>
      <c r="WFJ273" s="209"/>
      <c r="WFK273" s="209"/>
      <c r="WFL273" s="208"/>
      <c r="WFM273" s="208"/>
      <c r="WFN273" s="208"/>
      <c r="WFO273" s="208"/>
      <c r="WFP273" s="209"/>
      <c r="WFQ273" s="209"/>
      <c r="WFR273" s="209"/>
      <c r="WFS273" s="209"/>
      <c r="WFT273" s="208"/>
      <c r="WFU273" s="208"/>
      <c r="WFV273" s="208"/>
      <c r="WFW273" s="208"/>
      <c r="WFX273" s="209"/>
      <c r="WFY273" s="209"/>
      <c r="WFZ273" s="209"/>
      <c r="WGA273" s="209"/>
      <c r="WGB273" s="208"/>
      <c r="WGC273" s="208"/>
      <c r="WGD273" s="208"/>
      <c r="WGE273" s="208"/>
      <c r="WGF273" s="209"/>
      <c r="WGG273" s="209"/>
      <c r="WGH273" s="209"/>
      <c r="WGI273" s="209"/>
      <c r="WGJ273" s="208"/>
      <c r="WGK273" s="208"/>
      <c r="WGL273" s="208"/>
      <c r="WGM273" s="208"/>
      <c r="WGN273" s="209"/>
      <c r="WGO273" s="209"/>
      <c r="WGP273" s="209"/>
      <c r="WGQ273" s="209"/>
      <c r="WGR273" s="208"/>
      <c r="WGS273" s="208"/>
      <c r="WGT273" s="208"/>
      <c r="WGU273" s="208"/>
      <c r="WGV273" s="209"/>
      <c r="WGW273" s="209"/>
      <c r="WGX273" s="209"/>
      <c r="WGY273" s="209"/>
      <c r="WGZ273" s="208"/>
      <c r="WHA273" s="208"/>
      <c r="WHB273" s="208"/>
      <c r="WHC273" s="208"/>
      <c r="WHD273" s="209"/>
      <c r="WHE273" s="209"/>
      <c r="WHF273" s="209"/>
      <c r="WHG273" s="209"/>
      <c r="WHH273" s="208"/>
      <c r="WHI273" s="208"/>
      <c r="WHJ273" s="208"/>
      <c r="WHK273" s="208"/>
      <c r="WHL273" s="209"/>
      <c r="WHM273" s="209"/>
      <c r="WHN273" s="209"/>
      <c r="WHO273" s="209"/>
      <c r="WHP273" s="208"/>
      <c r="WHQ273" s="208"/>
      <c r="WHR273" s="208"/>
      <c r="WHS273" s="208"/>
      <c r="WHT273" s="209"/>
      <c r="WHU273" s="209"/>
      <c r="WHV273" s="209"/>
      <c r="WHW273" s="209"/>
      <c r="WHX273" s="208"/>
      <c r="WHY273" s="208"/>
      <c r="WHZ273" s="208"/>
      <c r="WIA273" s="208"/>
      <c r="WIB273" s="209"/>
      <c r="WIC273" s="209"/>
      <c r="WID273" s="209"/>
      <c r="WIE273" s="209"/>
      <c r="WIF273" s="208"/>
      <c r="WIG273" s="208"/>
      <c r="WIH273" s="208"/>
      <c r="WII273" s="208"/>
      <c r="WIJ273" s="209"/>
      <c r="WIK273" s="209"/>
      <c r="WIL273" s="209"/>
      <c r="WIM273" s="209"/>
      <c r="WIN273" s="208"/>
      <c r="WIO273" s="208"/>
      <c r="WIP273" s="208"/>
      <c r="WIQ273" s="208"/>
      <c r="WIR273" s="209"/>
      <c r="WIS273" s="209"/>
      <c r="WIT273" s="209"/>
      <c r="WIU273" s="209"/>
      <c r="WIV273" s="208"/>
      <c r="WIW273" s="208"/>
      <c r="WIX273" s="208"/>
      <c r="WIY273" s="208"/>
      <c r="WIZ273" s="209"/>
      <c r="WJA273" s="209"/>
      <c r="WJB273" s="209"/>
      <c r="WJC273" s="209"/>
      <c r="WJD273" s="208"/>
      <c r="WJE273" s="208"/>
      <c r="WJF273" s="208"/>
      <c r="WJG273" s="208"/>
      <c r="WJH273" s="209"/>
      <c r="WJI273" s="209"/>
      <c r="WJJ273" s="209"/>
      <c r="WJK273" s="209"/>
      <c r="WJL273" s="208"/>
      <c r="WJM273" s="208"/>
      <c r="WJN273" s="208"/>
      <c r="WJO273" s="208"/>
      <c r="WJP273" s="209"/>
      <c r="WJQ273" s="209"/>
      <c r="WJR273" s="209"/>
      <c r="WJS273" s="209"/>
      <c r="WJT273" s="208"/>
      <c r="WJU273" s="208"/>
      <c r="WJV273" s="208"/>
      <c r="WJW273" s="208"/>
      <c r="WJX273" s="209"/>
      <c r="WJY273" s="209"/>
      <c r="WJZ273" s="209"/>
      <c r="WKA273" s="209"/>
      <c r="WKB273" s="208"/>
      <c r="WKC273" s="208"/>
      <c r="WKD273" s="208"/>
      <c r="WKE273" s="208"/>
      <c r="WKF273" s="209"/>
      <c r="WKG273" s="209"/>
      <c r="WKH273" s="209"/>
      <c r="WKI273" s="209"/>
      <c r="WKJ273" s="208"/>
      <c r="WKK273" s="208"/>
      <c r="WKL273" s="208"/>
      <c r="WKM273" s="208"/>
      <c r="WKN273" s="209"/>
      <c r="WKO273" s="209"/>
      <c r="WKP273" s="209"/>
      <c r="WKQ273" s="209"/>
      <c r="WKR273" s="208"/>
      <c r="WKS273" s="208"/>
      <c r="WKT273" s="208"/>
      <c r="WKU273" s="208"/>
      <c r="WKV273" s="209"/>
      <c r="WKW273" s="209"/>
      <c r="WKX273" s="209"/>
      <c r="WKY273" s="209"/>
      <c r="WKZ273" s="208"/>
      <c r="WLA273" s="208"/>
      <c r="WLB273" s="208"/>
      <c r="WLC273" s="208"/>
      <c r="WLD273" s="209"/>
      <c r="WLE273" s="209"/>
      <c r="WLF273" s="209"/>
      <c r="WLG273" s="209"/>
      <c r="WLH273" s="208"/>
      <c r="WLI273" s="208"/>
      <c r="WLJ273" s="208"/>
      <c r="WLK273" s="208"/>
      <c r="WLL273" s="209"/>
      <c r="WLM273" s="209"/>
      <c r="WLN273" s="209"/>
      <c r="WLO273" s="209"/>
      <c r="WLP273" s="208"/>
      <c r="WLQ273" s="208"/>
      <c r="WLR273" s="208"/>
      <c r="WLS273" s="208"/>
      <c r="WLT273" s="209"/>
      <c r="WLU273" s="209"/>
      <c r="WLV273" s="209"/>
      <c r="WLW273" s="209"/>
      <c r="WLX273" s="208"/>
      <c r="WLY273" s="208"/>
      <c r="WLZ273" s="208"/>
      <c r="WMA273" s="208"/>
      <c r="WMB273" s="209"/>
      <c r="WMC273" s="209"/>
      <c r="WMD273" s="209"/>
      <c r="WME273" s="209"/>
      <c r="WMF273" s="208"/>
      <c r="WMG273" s="208"/>
      <c r="WMH273" s="208"/>
      <c r="WMI273" s="208"/>
      <c r="WMJ273" s="209"/>
      <c r="WMK273" s="209"/>
      <c r="WML273" s="209"/>
      <c r="WMM273" s="209"/>
      <c r="WMN273" s="208"/>
      <c r="WMO273" s="208"/>
      <c r="WMP273" s="208"/>
      <c r="WMQ273" s="208"/>
      <c r="WMR273" s="209"/>
      <c r="WMS273" s="209"/>
      <c r="WMT273" s="209"/>
      <c r="WMU273" s="209"/>
      <c r="WMV273" s="208"/>
      <c r="WMW273" s="208"/>
      <c r="WMX273" s="208"/>
      <c r="WMY273" s="208"/>
      <c r="WMZ273" s="209"/>
      <c r="WNA273" s="209"/>
      <c r="WNB273" s="209"/>
      <c r="WNC273" s="209"/>
      <c r="WND273" s="208"/>
      <c r="WNE273" s="208"/>
      <c r="WNF273" s="208"/>
      <c r="WNG273" s="208"/>
      <c r="WNH273" s="209"/>
      <c r="WNI273" s="209"/>
      <c r="WNJ273" s="209"/>
      <c r="WNK273" s="209"/>
      <c r="WNL273" s="208"/>
      <c r="WNM273" s="208"/>
      <c r="WNN273" s="208"/>
      <c r="WNO273" s="208"/>
      <c r="WNP273" s="209"/>
      <c r="WNQ273" s="209"/>
      <c r="WNR273" s="209"/>
      <c r="WNS273" s="209"/>
      <c r="WNT273" s="208"/>
      <c r="WNU273" s="208"/>
      <c r="WNV273" s="208"/>
      <c r="WNW273" s="208"/>
      <c r="WNX273" s="209"/>
      <c r="WNY273" s="209"/>
      <c r="WNZ273" s="209"/>
      <c r="WOA273" s="209"/>
      <c r="WOB273" s="208"/>
      <c r="WOC273" s="208"/>
      <c r="WOD273" s="208"/>
      <c r="WOE273" s="208"/>
      <c r="WOF273" s="209"/>
      <c r="WOG273" s="209"/>
      <c r="WOH273" s="209"/>
      <c r="WOI273" s="209"/>
      <c r="WOJ273" s="208"/>
      <c r="WOK273" s="208"/>
      <c r="WOL273" s="208"/>
      <c r="WOM273" s="208"/>
      <c r="WON273" s="209"/>
      <c r="WOO273" s="209"/>
      <c r="WOP273" s="209"/>
      <c r="WOQ273" s="209"/>
      <c r="WOR273" s="208"/>
      <c r="WOS273" s="208"/>
      <c r="WOT273" s="208"/>
      <c r="WOU273" s="208"/>
      <c r="WOV273" s="209"/>
      <c r="WOW273" s="209"/>
      <c r="WOX273" s="209"/>
      <c r="WOY273" s="209"/>
      <c r="WOZ273" s="208"/>
      <c r="WPA273" s="208"/>
      <c r="WPB273" s="208"/>
      <c r="WPC273" s="208"/>
      <c r="WPD273" s="209"/>
      <c r="WPE273" s="209"/>
      <c r="WPF273" s="209"/>
      <c r="WPG273" s="209"/>
      <c r="WPH273" s="208"/>
      <c r="WPI273" s="208"/>
      <c r="WPJ273" s="208"/>
      <c r="WPK273" s="208"/>
      <c r="WPL273" s="209"/>
      <c r="WPM273" s="209"/>
      <c r="WPN273" s="209"/>
      <c r="WPO273" s="209"/>
      <c r="WPP273" s="208"/>
      <c r="WPQ273" s="208"/>
      <c r="WPR273" s="208"/>
      <c r="WPS273" s="208"/>
      <c r="WPT273" s="209"/>
      <c r="WPU273" s="209"/>
      <c r="WPV273" s="209"/>
      <c r="WPW273" s="209"/>
      <c r="WPX273" s="208"/>
      <c r="WPY273" s="208"/>
      <c r="WPZ273" s="208"/>
      <c r="WQA273" s="208"/>
      <c r="WQB273" s="209"/>
      <c r="WQC273" s="209"/>
      <c r="WQD273" s="209"/>
      <c r="WQE273" s="209"/>
      <c r="WQF273" s="208"/>
      <c r="WQG273" s="208"/>
      <c r="WQH273" s="208"/>
      <c r="WQI273" s="208"/>
      <c r="WQJ273" s="209"/>
      <c r="WQK273" s="209"/>
      <c r="WQL273" s="209"/>
      <c r="WQM273" s="209"/>
      <c r="WQN273" s="208"/>
      <c r="WQO273" s="208"/>
      <c r="WQP273" s="208"/>
      <c r="WQQ273" s="208"/>
      <c r="WQR273" s="209"/>
      <c r="WQS273" s="209"/>
      <c r="WQT273" s="209"/>
      <c r="WQU273" s="209"/>
      <c r="WQV273" s="208"/>
      <c r="WQW273" s="208"/>
      <c r="WQX273" s="208"/>
      <c r="WQY273" s="208"/>
      <c r="WQZ273" s="209"/>
      <c r="WRA273" s="209"/>
      <c r="WRB273" s="209"/>
      <c r="WRC273" s="209"/>
      <c r="WRD273" s="208"/>
      <c r="WRE273" s="208"/>
      <c r="WRF273" s="208"/>
      <c r="WRG273" s="208"/>
      <c r="WRH273" s="209"/>
      <c r="WRI273" s="209"/>
      <c r="WRJ273" s="209"/>
      <c r="WRK273" s="209"/>
      <c r="WRL273" s="208"/>
      <c r="WRM273" s="208"/>
      <c r="WRN273" s="208"/>
      <c r="WRO273" s="208"/>
      <c r="WRP273" s="209"/>
      <c r="WRQ273" s="209"/>
      <c r="WRR273" s="209"/>
      <c r="WRS273" s="209"/>
      <c r="WRT273" s="208"/>
      <c r="WRU273" s="208"/>
      <c r="WRV273" s="208"/>
      <c r="WRW273" s="208"/>
      <c r="WRX273" s="209"/>
      <c r="WRY273" s="209"/>
      <c r="WRZ273" s="209"/>
      <c r="WSA273" s="209"/>
      <c r="WSB273" s="208"/>
      <c r="WSC273" s="208"/>
      <c r="WSD273" s="208"/>
      <c r="WSE273" s="208"/>
      <c r="WSF273" s="209"/>
      <c r="WSG273" s="209"/>
      <c r="WSH273" s="209"/>
      <c r="WSI273" s="209"/>
      <c r="WSJ273" s="208"/>
      <c r="WSK273" s="208"/>
      <c r="WSL273" s="208"/>
      <c r="WSM273" s="208"/>
      <c r="WSN273" s="209"/>
      <c r="WSO273" s="209"/>
      <c r="WSP273" s="209"/>
      <c r="WSQ273" s="209"/>
      <c r="WSR273" s="208"/>
      <c r="WSS273" s="208"/>
      <c r="WST273" s="208"/>
      <c r="WSU273" s="208"/>
      <c r="WSV273" s="209"/>
      <c r="WSW273" s="209"/>
      <c r="WSX273" s="209"/>
      <c r="WSY273" s="209"/>
      <c r="WSZ273" s="208"/>
      <c r="WTA273" s="208"/>
      <c r="WTB273" s="208"/>
      <c r="WTC273" s="208"/>
      <c r="WTD273" s="209"/>
      <c r="WTE273" s="209"/>
      <c r="WTF273" s="209"/>
      <c r="WTG273" s="209"/>
      <c r="WTH273" s="208"/>
      <c r="WTI273" s="208"/>
      <c r="WTJ273" s="208"/>
      <c r="WTK273" s="208"/>
      <c r="WTL273" s="209"/>
      <c r="WTM273" s="209"/>
      <c r="WTN273" s="209"/>
      <c r="WTO273" s="209"/>
      <c r="WTP273" s="208"/>
      <c r="WTQ273" s="208"/>
      <c r="WTR273" s="208"/>
      <c r="WTS273" s="208"/>
      <c r="WTT273" s="209"/>
      <c r="WTU273" s="209"/>
      <c r="WTV273" s="209"/>
      <c r="WTW273" s="209"/>
      <c r="WTX273" s="208"/>
      <c r="WTY273" s="208"/>
      <c r="WTZ273" s="208"/>
      <c r="WUA273" s="208"/>
      <c r="WUB273" s="209"/>
      <c r="WUC273" s="209"/>
      <c r="WUD273" s="209"/>
      <c r="WUE273" s="209"/>
      <c r="WUF273" s="208"/>
      <c r="WUG273" s="208"/>
      <c r="WUH273" s="208"/>
      <c r="WUI273" s="208"/>
      <c r="WUJ273" s="209"/>
      <c r="WUK273" s="209"/>
      <c r="WUL273" s="209"/>
      <c r="WUM273" s="209"/>
      <c r="WUN273" s="208"/>
      <c r="WUO273" s="208"/>
      <c r="WUP273" s="208"/>
      <c r="WUQ273" s="208"/>
      <c r="WUR273" s="209"/>
      <c r="WUS273" s="209"/>
      <c r="WUT273" s="209"/>
      <c r="WUU273" s="209"/>
      <c r="WUV273" s="208"/>
      <c r="WUW273" s="208"/>
      <c r="WUX273" s="208"/>
      <c r="WUY273" s="208"/>
      <c r="WUZ273" s="209"/>
      <c r="WVA273" s="209"/>
      <c r="WVB273" s="209"/>
      <c r="WVC273" s="209"/>
      <c r="WVD273" s="208"/>
      <c r="WVE273" s="208"/>
      <c r="WVF273" s="208"/>
      <c r="WVG273" s="208"/>
      <c r="WVH273" s="209"/>
      <c r="WVI273" s="209"/>
      <c r="WVJ273" s="209"/>
      <c r="WVK273" s="209"/>
      <c r="WVL273" s="208"/>
      <c r="WVM273" s="208"/>
      <c r="WVN273" s="208"/>
      <c r="WVO273" s="208"/>
      <c r="WVP273" s="209"/>
      <c r="WVQ273" s="209"/>
      <c r="WVR273" s="209"/>
      <c r="WVS273" s="209"/>
      <c r="WVT273" s="208"/>
      <c r="WVU273" s="208"/>
      <c r="WVV273" s="208"/>
      <c r="WVW273" s="208"/>
      <c r="WVX273" s="209"/>
      <c r="WVY273" s="209"/>
      <c r="WVZ273" s="209"/>
      <c r="WWA273" s="209"/>
      <c r="WWB273" s="208"/>
      <c r="WWC273" s="208"/>
      <c r="WWD273" s="208"/>
      <c r="WWE273" s="208"/>
      <c r="WWF273" s="209"/>
      <c r="WWG273" s="209"/>
      <c r="WWH273" s="209"/>
      <c r="WWI273" s="209"/>
      <c r="WWJ273" s="208"/>
      <c r="WWK273" s="208"/>
      <c r="WWL273" s="208"/>
      <c r="WWM273" s="208"/>
      <c r="WWN273" s="209"/>
      <c r="WWO273" s="209"/>
      <c r="WWP273" s="209"/>
      <c r="WWQ273" s="209"/>
      <c r="WWR273" s="208"/>
      <c r="WWS273" s="208"/>
      <c r="WWT273" s="208"/>
      <c r="WWU273" s="208"/>
      <c r="WWV273" s="209"/>
      <c r="WWW273" s="209"/>
      <c r="WWX273" s="209"/>
      <c r="WWY273" s="209"/>
      <c r="WWZ273" s="208"/>
      <c r="WXA273" s="208"/>
      <c r="WXB273" s="208"/>
      <c r="WXC273" s="208"/>
      <c r="WXD273" s="209"/>
      <c r="WXE273" s="209"/>
      <c r="WXF273" s="209"/>
      <c r="WXG273" s="209"/>
      <c r="WXH273" s="208"/>
      <c r="WXI273" s="208"/>
      <c r="WXJ273" s="208"/>
      <c r="WXK273" s="208"/>
      <c r="WXL273" s="209"/>
      <c r="WXM273" s="209"/>
      <c r="WXN273" s="209"/>
      <c r="WXO273" s="209"/>
      <c r="WXP273" s="208"/>
      <c r="WXQ273" s="208"/>
      <c r="WXR273" s="208"/>
      <c r="WXS273" s="208"/>
      <c r="WXT273" s="209"/>
      <c r="WXU273" s="209"/>
      <c r="WXV273" s="209"/>
      <c r="WXW273" s="209"/>
      <c r="WXX273" s="208"/>
      <c r="WXY273" s="208"/>
      <c r="WXZ273" s="208"/>
      <c r="WYA273" s="208"/>
      <c r="WYB273" s="209"/>
      <c r="WYC273" s="209"/>
      <c r="WYD273" s="209"/>
      <c r="WYE273" s="209"/>
      <c r="WYF273" s="208"/>
      <c r="WYG273" s="208"/>
      <c r="WYH273" s="208"/>
      <c r="WYI273" s="208"/>
      <c r="WYJ273" s="209"/>
      <c r="WYK273" s="209"/>
      <c r="WYL273" s="209"/>
      <c r="WYM273" s="209"/>
      <c r="WYN273" s="208"/>
      <c r="WYO273" s="208"/>
      <c r="WYP273" s="208"/>
      <c r="WYQ273" s="208"/>
      <c r="WYR273" s="209"/>
      <c r="WYS273" s="209"/>
      <c r="WYT273" s="209"/>
      <c r="WYU273" s="209"/>
      <c r="WYV273" s="208"/>
      <c r="WYW273" s="208"/>
      <c r="WYX273" s="208"/>
      <c r="WYY273" s="208"/>
      <c r="WYZ273" s="209"/>
      <c r="WZA273" s="209"/>
      <c r="WZB273" s="209"/>
      <c r="WZC273" s="209"/>
      <c r="WZD273" s="208"/>
      <c r="WZE273" s="208"/>
      <c r="WZF273" s="208"/>
      <c r="WZG273" s="208"/>
      <c r="WZH273" s="209"/>
      <c r="WZI273" s="209"/>
      <c r="WZJ273" s="209"/>
      <c r="WZK273" s="209"/>
      <c r="WZL273" s="208"/>
      <c r="WZM273" s="208"/>
      <c r="WZN273" s="208"/>
      <c r="WZO273" s="208"/>
      <c r="WZP273" s="209"/>
      <c r="WZQ273" s="209"/>
      <c r="WZR273" s="209"/>
      <c r="WZS273" s="209"/>
      <c r="WZT273" s="208"/>
      <c r="WZU273" s="208"/>
      <c r="WZV273" s="208"/>
      <c r="WZW273" s="208"/>
      <c r="WZX273" s="209"/>
      <c r="WZY273" s="209"/>
      <c r="WZZ273" s="209"/>
      <c r="XAA273" s="209"/>
      <c r="XAB273" s="208"/>
      <c r="XAC273" s="208"/>
      <c r="XAD273" s="208"/>
      <c r="XAE273" s="208"/>
      <c r="XAF273" s="209"/>
      <c r="XAG273" s="209"/>
      <c r="XAH273" s="209"/>
      <c r="XAI273" s="209"/>
      <c r="XAJ273" s="208"/>
      <c r="XAK273" s="208"/>
      <c r="XAL273" s="208"/>
      <c r="XAM273" s="208"/>
      <c r="XAN273" s="209"/>
      <c r="XAO273" s="209"/>
      <c r="XAP273" s="209"/>
      <c r="XAQ273" s="209"/>
      <c r="XAR273" s="208"/>
      <c r="XAS273" s="208"/>
      <c r="XAT273" s="208"/>
      <c r="XAU273" s="208"/>
      <c r="XAV273" s="209"/>
      <c r="XAW273" s="209"/>
      <c r="XAX273" s="209"/>
      <c r="XAY273" s="209"/>
      <c r="XAZ273" s="208"/>
      <c r="XBA273" s="208"/>
      <c r="XBB273" s="208"/>
      <c r="XBC273" s="208"/>
      <c r="XBD273" s="209"/>
      <c r="XBE273" s="209"/>
      <c r="XBF273" s="209"/>
      <c r="XBG273" s="209"/>
      <c r="XBH273" s="208"/>
      <c r="XBI273" s="208"/>
      <c r="XBJ273" s="208"/>
      <c r="XBK273" s="208"/>
      <c r="XBL273" s="209"/>
      <c r="XBM273" s="209"/>
      <c r="XBN273" s="209"/>
      <c r="XBO273" s="209"/>
      <c r="XBP273" s="208"/>
      <c r="XBQ273" s="208"/>
      <c r="XBR273" s="208"/>
      <c r="XBS273" s="208"/>
      <c r="XBT273" s="209"/>
      <c r="XBU273" s="209"/>
      <c r="XBV273" s="209"/>
      <c r="XBW273" s="209"/>
      <c r="XBX273" s="208"/>
      <c r="XBY273" s="208"/>
      <c r="XBZ273" s="208"/>
      <c r="XCA273" s="208"/>
      <c r="XCB273" s="209"/>
      <c r="XCC273" s="209"/>
      <c r="XCD273" s="209"/>
      <c r="XCE273" s="209"/>
      <c r="XCF273" s="208"/>
      <c r="XCG273" s="208"/>
      <c r="XCH273" s="208"/>
      <c r="XCI273" s="208"/>
      <c r="XCJ273" s="209"/>
      <c r="XCK273" s="209"/>
      <c r="XCL273" s="209"/>
      <c r="XCM273" s="209"/>
      <c r="XCN273" s="208"/>
      <c r="XCO273" s="208"/>
      <c r="XCP273" s="208"/>
      <c r="XCQ273" s="208"/>
      <c r="XCR273" s="209"/>
      <c r="XCS273" s="209"/>
      <c r="XCT273" s="209"/>
      <c r="XCU273" s="209"/>
      <c r="XCV273" s="208"/>
      <c r="XCW273" s="208"/>
      <c r="XCX273" s="208"/>
      <c r="XCY273" s="208"/>
      <c r="XCZ273" s="209"/>
      <c r="XDA273" s="209"/>
      <c r="XDB273" s="209"/>
      <c r="XDC273" s="209"/>
      <c r="XDD273" s="208"/>
      <c r="XDE273" s="208"/>
      <c r="XDF273" s="208"/>
      <c r="XDG273" s="208"/>
      <c r="XDH273" s="209"/>
      <c r="XDI273" s="209"/>
      <c r="XDJ273" s="209"/>
      <c r="XDK273" s="209"/>
      <c r="XDL273" s="208"/>
      <c r="XDM273" s="208"/>
      <c r="XDN273" s="208"/>
      <c r="XDO273" s="208"/>
      <c r="XDP273" s="209"/>
      <c r="XDQ273" s="209"/>
      <c r="XDR273" s="209"/>
      <c r="XDS273" s="209"/>
      <c r="XDT273" s="208"/>
      <c r="XDU273" s="208"/>
      <c r="XDV273" s="208"/>
      <c r="XDW273" s="208"/>
      <c r="XDX273" s="209"/>
      <c r="XDY273" s="209"/>
      <c r="XDZ273" s="209"/>
      <c r="XEA273" s="209"/>
      <c r="XEB273" s="208"/>
      <c r="XEC273" s="208"/>
      <c r="XED273" s="208"/>
      <c r="XEE273" s="208"/>
      <c r="XEF273" s="209"/>
      <c r="XEG273" s="209"/>
      <c r="XEH273" s="209"/>
      <c r="XEI273" s="209"/>
      <c r="XEJ273" s="208"/>
      <c r="XEK273" s="208"/>
      <c r="XEL273" s="208"/>
      <c r="XEM273" s="208"/>
      <c r="XEN273" s="209"/>
      <c r="XEO273" s="209"/>
      <c r="XEP273" s="209"/>
      <c r="XEQ273" s="209"/>
      <c r="XER273" s="208"/>
      <c r="XES273" s="208"/>
      <c r="XET273" s="208"/>
      <c r="XEU273" s="208"/>
      <c r="XEV273" s="209"/>
      <c r="XEW273" s="209"/>
      <c r="XEX273" s="209"/>
      <c r="XEY273" s="209"/>
      <c r="XEZ273" s="208"/>
      <c r="XFA273" s="208"/>
      <c r="XFB273" s="208"/>
      <c r="XFC273" s="208"/>
      <c r="XFD273" s="209"/>
    </row>
    <row r="274" spans="1:16384">
      <c r="A274" s="860" t="s">
        <v>258</v>
      </c>
      <c r="B274" s="860"/>
      <c r="C274" s="860"/>
      <c r="D274" s="211"/>
      <c r="E274" s="212"/>
      <c r="F274" s="212"/>
      <c r="G274" s="213">
        <f>G273</f>
        <v>763661866</v>
      </c>
      <c r="H274" s="853"/>
      <c r="I274" s="854"/>
      <c r="J274" s="854"/>
      <c r="K274" s="855"/>
      <c r="L274" s="214"/>
      <c r="M274" s="214"/>
      <c r="N274" s="214"/>
      <c r="O274" s="214"/>
      <c r="P274" s="215"/>
      <c r="Q274" s="215"/>
      <c r="R274" s="215"/>
      <c r="S274" s="215"/>
      <c r="T274" s="214"/>
      <c r="U274" s="214"/>
      <c r="V274" s="214"/>
      <c r="W274" s="214"/>
      <c r="X274" s="215"/>
      <c r="Y274" s="215"/>
      <c r="Z274" s="215"/>
      <c r="AA274" s="215"/>
      <c r="AB274" s="214"/>
      <c r="AC274" s="214"/>
      <c r="AD274" s="214"/>
      <c r="AE274" s="214"/>
      <c r="AF274" s="215"/>
      <c r="AG274" s="215"/>
      <c r="AH274" s="215"/>
      <c r="AI274" s="215"/>
      <c r="AJ274" s="214"/>
      <c r="AK274" s="214"/>
      <c r="AL274" s="214"/>
      <c r="AM274" s="214"/>
      <c r="AN274" s="215"/>
      <c r="AO274" s="215"/>
      <c r="AP274" s="215"/>
      <c r="AQ274" s="215"/>
      <c r="AR274" s="214"/>
      <c r="AS274" s="214"/>
      <c r="AT274" s="214"/>
      <c r="AU274" s="214"/>
      <c r="AV274" s="215"/>
      <c r="AW274" s="215"/>
      <c r="AX274" s="215"/>
      <c r="AY274" s="215"/>
      <c r="AZ274" s="214"/>
      <c r="BA274" s="214"/>
      <c r="BB274" s="214"/>
      <c r="BC274" s="214"/>
      <c r="BD274" s="215"/>
      <c r="BE274" s="215"/>
      <c r="BF274" s="215"/>
      <c r="BG274" s="215"/>
      <c r="BH274" s="214"/>
      <c r="BI274" s="214"/>
      <c r="BJ274" s="214"/>
      <c r="BK274" s="214"/>
      <c r="BL274" s="215"/>
      <c r="BM274" s="215"/>
      <c r="BN274" s="215"/>
      <c r="BO274" s="215"/>
      <c r="BP274" s="214"/>
      <c r="BQ274" s="214"/>
      <c r="BR274" s="214"/>
      <c r="BS274" s="214"/>
      <c r="BT274" s="215"/>
      <c r="BU274" s="215"/>
      <c r="BV274" s="215"/>
      <c r="BW274" s="215"/>
      <c r="BX274" s="214"/>
      <c r="BY274" s="214"/>
      <c r="BZ274" s="214"/>
      <c r="CA274" s="214"/>
      <c r="CB274" s="215"/>
      <c r="CC274" s="215"/>
      <c r="CD274" s="215"/>
      <c r="CE274" s="215"/>
      <c r="CF274" s="214"/>
      <c r="CG274" s="214"/>
      <c r="CH274" s="214"/>
      <c r="CI274" s="214"/>
      <c r="CJ274" s="215"/>
      <c r="CK274" s="215"/>
      <c r="CL274" s="215"/>
      <c r="CM274" s="215"/>
      <c r="CN274" s="214"/>
      <c r="CO274" s="214"/>
      <c r="CP274" s="214"/>
      <c r="CQ274" s="214"/>
      <c r="CR274" s="215"/>
      <c r="CS274" s="215"/>
      <c r="CT274" s="215"/>
      <c r="CU274" s="215"/>
      <c r="CV274" s="214"/>
      <c r="CW274" s="214"/>
      <c r="CX274" s="214"/>
      <c r="CY274" s="214"/>
      <c r="CZ274" s="215"/>
      <c r="DA274" s="215"/>
      <c r="DB274" s="215"/>
      <c r="DC274" s="215"/>
      <c r="DD274" s="214"/>
      <c r="DE274" s="214"/>
      <c r="DF274" s="214"/>
      <c r="DG274" s="214"/>
      <c r="DH274" s="215"/>
      <c r="DI274" s="215"/>
      <c r="DJ274" s="215"/>
      <c r="DK274" s="215"/>
      <c r="DL274" s="214"/>
      <c r="DM274" s="214"/>
      <c r="DN274" s="214"/>
      <c r="DO274" s="214"/>
      <c r="DP274" s="215"/>
      <c r="DQ274" s="215"/>
      <c r="DR274" s="215"/>
      <c r="DS274" s="215"/>
      <c r="DT274" s="214"/>
      <c r="DU274" s="214"/>
      <c r="DV274" s="214"/>
      <c r="DW274" s="214"/>
      <c r="DX274" s="215"/>
      <c r="DY274" s="215"/>
      <c r="DZ274" s="215"/>
      <c r="EA274" s="215"/>
      <c r="EB274" s="214"/>
      <c r="EC274" s="214"/>
      <c r="ED274" s="214"/>
      <c r="EE274" s="214"/>
      <c r="EF274" s="215"/>
      <c r="EG274" s="215"/>
      <c r="EH274" s="215"/>
      <c r="EI274" s="215"/>
      <c r="EJ274" s="214"/>
      <c r="EK274" s="214"/>
      <c r="EL274" s="214"/>
      <c r="EM274" s="214"/>
      <c r="EN274" s="215"/>
      <c r="EO274" s="215"/>
      <c r="EP274" s="215"/>
      <c r="EQ274" s="215"/>
      <c r="ER274" s="214"/>
      <c r="ES274" s="214"/>
      <c r="ET274" s="214"/>
      <c r="EU274" s="214"/>
      <c r="EV274" s="215"/>
      <c r="EW274" s="215"/>
      <c r="EX274" s="215"/>
      <c r="EY274" s="215"/>
      <c r="EZ274" s="214"/>
      <c r="FA274" s="214"/>
      <c r="FB274" s="214"/>
      <c r="FC274" s="214"/>
      <c r="FD274" s="215"/>
      <c r="FE274" s="215"/>
      <c r="FF274" s="215"/>
      <c r="FG274" s="215"/>
      <c r="FH274" s="214"/>
      <c r="FI274" s="214"/>
      <c r="FJ274" s="214"/>
      <c r="FK274" s="214"/>
      <c r="FL274" s="215"/>
      <c r="FM274" s="215"/>
      <c r="FN274" s="215"/>
      <c r="FO274" s="215"/>
      <c r="FP274" s="214"/>
      <c r="FQ274" s="214"/>
      <c r="FR274" s="214"/>
      <c r="FS274" s="214"/>
      <c r="FT274" s="215"/>
      <c r="FU274" s="215"/>
      <c r="FV274" s="215"/>
      <c r="FW274" s="215"/>
      <c r="FX274" s="214"/>
      <c r="FY274" s="214"/>
      <c r="FZ274" s="214"/>
      <c r="GA274" s="214"/>
      <c r="GB274" s="215"/>
      <c r="GC274" s="215"/>
      <c r="GD274" s="215"/>
      <c r="GE274" s="215"/>
      <c r="GF274" s="214"/>
      <c r="GG274" s="214"/>
      <c r="GH274" s="214"/>
      <c r="GI274" s="214"/>
      <c r="GJ274" s="215"/>
      <c r="GK274" s="215"/>
      <c r="GL274" s="215"/>
      <c r="GM274" s="215"/>
      <c r="GN274" s="214"/>
      <c r="GO274" s="214"/>
      <c r="GP274" s="214"/>
      <c r="GQ274" s="214"/>
      <c r="GR274" s="215"/>
      <c r="GS274" s="215"/>
      <c r="GT274" s="215"/>
      <c r="GU274" s="215"/>
      <c r="GV274" s="214"/>
      <c r="GW274" s="214"/>
      <c r="GX274" s="214"/>
      <c r="GY274" s="214"/>
      <c r="GZ274" s="215"/>
      <c r="HA274" s="215"/>
      <c r="HB274" s="215"/>
      <c r="HC274" s="215"/>
      <c r="HD274" s="214"/>
      <c r="HE274" s="214"/>
      <c r="HF274" s="214"/>
      <c r="HG274" s="214"/>
      <c r="HH274" s="215"/>
      <c r="HI274" s="215"/>
      <c r="HJ274" s="215"/>
      <c r="HK274" s="215"/>
      <c r="HL274" s="214"/>
      <c r="HM274" s="214"/>
      <c r="HN274" s="214"/>
      <c r="HO274" s="214"/>
      <c r="HP274" s="215"/>
      <c r="HQ274" s="215"/>
      <c r="HR274" s="215"/>
      <c r="HS274" s="215"/>
      <c r="HT274" s="214"/>
      <c r="HU274" s="214"/>
      <c r="HV274" s="214"/>
      <c r="HW274" s="214"/>
      <c r="HX274" s="215"/>
      <c r="HY274" s="215"/>
      <c r="HZ274" s="215"/>
      <c r="IA274" s="215"/>
      <c r="IB274" s="214"/>
      <c r="IC274" s="214"/>
      <c r="ID274" s="214"/>
      <c r="IE274" s="214"/>
      <c r="IF274" s="215"/>
      <c r="IG274" s="215"/>
      <c r="IH274" s="215"/>
      <c r="II274" s="215"/>
      <c r="IJ274" s="214"/>
      <c r="IK274" s="214"/>
      <c r="IL274" s="214"/>
      <c r="IM274" s="214"/>
      <c r="IN274" s="215"/>
      <c r="IO274" s="215"/>
      <c r="IP274" s="215"/>
      <c r="IQ274" s="215"/>
      <c r="IR274" s="214"/>
      <c r="IS274" s="214"/>
      <c r="IT274" s="214"/>
      <c r="IU274" s="214"/>
      <c r="IV274" s="215"/>
      <c r="IW274" s="215"/>
      <c r="IX274" s="215"/>
      <c r="IY274" s="215"/>
      <c r="IZ274" s="214"/>
      <c r="JA274" s="214"/>
      <c r="JB274" s="214"/>
      <c r="JC274" s="214"/>
      <c r="JD274" s="215"/>
      <c r="JE274" s="215"/>
      <c r="JF274" s="215"/>
      <c r="JG274" s="215"/>
      <c r="JH274" s="214"/>
      <c r="JI274" s="214"/>
      <c r="JJ274" s="214"/>
      <c r="JK274" s="214"/>
      <c r="JL274" s="215"/>
      <c r="JM274" s="215"/>
      <c r="JN274" s="215"/>
      <c r="JO274" s="215"/>
      <c r="JP274" s="214"/>
      <c r="JQ274" s="214"/>
      <c r="JR274" s="214"/>
      <c r="JS274" s="214"/>
      <c r="JT274" s="215"/>
      <c r="JU274" s="215"/>
      <c r="JV274" s="215"/>
      <c r="JW274" s="215"/>
      <c r="JX274" s="214"/>
      <c r="JY274" s="214"/>
      <c r="JZ274" s="214"/>
      <c r="KA274" s="214"/>
      <c r="KB274" s="215"/>
      <c r="KC274" s="215"/>
      <c r="KD274" s="215"/>
      <c r="KE274" s="215"/>
      <c r="KF274" s="214"/>
      <c r="KG274" s="214"/>
      <c r="KH274" s="214"/>
      <c r="KI274" s="214"/>
      <c r="KJ274" s="215"/>
      <c r="KK274" s="215"/>
      <c r="KL274" s="215"/>
      <c r="KM274" s="215"/>
      <c r="KN274" s="214"/>
      <c r="KO274" s="214"/>
      <c r="KP274" s="214"/>
      <c r="KQ274" s="214"/>
      <c r="KR274" s="215"/>
      <c r="KS274" s="215"/>
      <c r="KT274" s="215"/>
      <c r="KU274" s="215"/>
      <c r="KV274" s="214"/>
      <c r="KW274" s="214"/>
      <c r="KX274" s="214"/>
      <c r="KY274" s="214"/>
      <c r="KZ274" s="215"/>
      <c r="LA274" s="215"/>
      <c r="LB274" s="215"/>
      <c r="LC274" s="215"/>
      <c r="LD274" s="214"/>
      <c r="LE274" s="214"/>
      <c r="LF274" s="214"/>
      <c r="LG274" s="214"/>
      <c r="LH274" s="215"/>
      <c r="LI274" s="215"/>
      <c r="LJ274" s="215"/>
      <c r="LK274" s="215"/>
      <c r="LL274" s="214"/>
      <c r="LM274" s="214"/>
      <c r="LN274" s="214"/>
      <c r="LO274" s="214"/>
      <c r="LP274" s="215"/>
      <c r="LQ274" s="215"/>
      <c r="LR274" s="215"/>
      <c r="LS274" s="215"/>
      <c r="LT274" s="214"/>
      <c r="LU274" s="214"/>
      <c r="LV274" s="214"/>
      <c r="LW274" s="214"/>
      <c r="LX274" s="215"/>
      <c r="LY274" s="215"/>
      <c r="LZ274" s="215"/>
      <c r="MA274" s="215"/>
      <c r="MB274" s="214"/>
      <c r="MC274" s="214"/>
      <c r="MD274" s="214"/>
      <c r="ME274" s="214"/>
      <c r="MF274" s="215"/>
      <c r="MG274" s="215"/>
      <c r="MH274" s="215"/>
      <c r="MI274" s="215"/>
      <c r="MJ274" s="214"/>
      <c r="MK274" s="214"/>
      <c r="ML274" s="214"/>
      <c r="MM274" s="214"/>
      <c r="MN274" s="215"/>
      <c r="MO274" s="215"/>
      <c r="MP274" s="215"/>
      <c r="MQ274" s="215"/>
      <c r="MR274" s="214"/>
      <c r="MS274" s="214"/>
      <c r="MT274" s="214"/>
      <c r="MU274" s="214"/>
      <c r="MV274" s="215"/>
      <c r="MW274" s="215"/>
      <c r="MX274" s="215"/>
      <c r="MY274" s="215"/>
      <c r="MZ274" s="214"/>
      <c r="NA274" s="214"/>
      <c r="NB274" s="214"/>
      <c r="NC274" s="214"/>
      <c r="ND274" s="215"/>
      <c r="NE274" s="215"/>
      <c r="NF274" s="215"/>
      <c r="NG274" s="215"/>
      <c r="NH274" s="214"/>
      <c r="NI274" s="214"/>
      <c r="NJ274" s="214"/>
      <c r="NK274" s="214"/>
      <c r="NL274" s="215"/>
      <c r="NM274" s="215"/>
      <c r="NN274" s="215"/>
      <c r="NO274" s="215"/>
      <c r="NP274" s="214"/>
      <c r="NQ274" s="214"/>
      <c r="NR274" s="214"/>
      <c r="NS274" s="214"/>
      <c r="NT274" s="215"/>
      <c r="NU274" s="215"/>
      <c r="NV274" s="215"/>
      <c r="NW274" s="215"/>
      <c r="NX274" s="214"/>
      <c r="NY274" s="214"/>
      <c r="NZ274" s="214"/>
      <c r="OA274" s="214"/>
      <c r="OB274" s="215"/>
      <c r="OC274" s="215"/>
      <c r="OD274" s="215"/>
      <c r="OE274" s="215"/>
      <c r="OF274" s="214"/>
      <c r="OG274" s="214"/>
      <c r="OH274" s="214"/>
      <c r="OI274" s="214"/>
      <c r="OJ274" s="215"/>
      <c r="OK274" s="215"/>
      <c r="OL274" s="215"/>
      <c r="OM274" s="215"/>
      <c r="ON274" s="214"/>
      <c r="OO274" s="214"/>
      <c r="OP274" s="214"/>
      <c r="OQ274" s="214"/>
      <c r="OR274" s="215"/>
      <c r="OS274" s="215"/>
      <c r="OT274" s="215"/>
      <c r="OU274" s="215"/>
      <c r="OV274" s="214"/>
      <c r="OW274" s="214"/>
      <c r="OX274" s="214"/>
      <c r="OY274" s="214"/>
      <c r="OZ274" s="215"/>
      <c r="PA274" s="215"/>
      <c r="PB274" s="215"/>
      <c r="PC274" s="215"/>
      <c r="PD274" s="214"/>
      <c r="PE274" s="214"/>
      <c r="PF274" s="214"/>
      <c r="PG274" s="214"/>
      <c r="PH274" s="215"/>
      <c r="PI274" s="215"/>
      <c r="PJ274" s="215"/>
      <c r="PK274" s="215"/>
      <c r="PL274" s="214"/>
      <c r="PM274" s="214"/>
      <c r="PN274" s="214"/>
      <c r="PO274" s="214"/>
      <c r="PP274" s="215"/>
      <c r="PQ274" s="215"/>
      <c r="PR274" s="215"/>
      <c r="PS274" s="215"/>
      <c r="PT274" s="214"/>
      <c r="PU274" s="214"/>
      <c r="PV274" s="214"/>
      <c r="PW274" s="214"/>
      <c r="PX274" s="215"/>
      <c r="PY274" s="215"/>
      <c r="PZ274" s="215"/>
      <c r="QA274" s="215"/>
      <c r="QB274" s="214"/>
      <c r="QC274" s="214"/>
      <c r="QD274" s="214"/>
      <c r="QE274" s="214"/>
      <c r="QF274" s="215"/>
      <c r="QG274" s="215"/>
      <c r="QH274" s="215"/>
      <c r="QI274" s="215"/>
      <c r="QJ274" s="214"/>
      <c r="QK274" s="214"/>
      <c r="QL274" s="214"/>
      <c r="QM274" s="214"/>
      <c r="QN274" s="215"/>
      <c r="QO274" s="215"/>
      <c r="QP274" s="215"/>
      <c r="QQ274" s="215"/>
      <c r="QR274" s="214"/>
      <c r="QS274" s="214"/>
      <c r="QT274" s="214"/>
      <c r="QU274" s="214"/>
      <c r="QV274" s="215"/>
      <c r="QW274" s="215"/>
      <c r="QX274" s="215"/>
      <c r="QY274" s="215"/>
      <c r="QZ274" s="214"/>
      <c r="RA274" s="214"/>
      <c r="RB274" s="214"/>
      <c r="RC274" s="214"/>
      <c r="RD274" s="215"/>
      <c r="RE274" s="215"/>
      <c r="RF274" s="215"/>
      <c r="RG274" s="215"/>
      <c r="RH274" s="214"/>
      <c r="RI274" s="214"/>
      <c r="RJ274" s="214"/>
      <c r="RK274" s="214"/>
      <c r="RL274" s="215"/>
      <c r="RM274" s="215"/>
      <c r="RN274" s="215"/>
      <c r="RO274" s="215"/>
      <c r="RP274" s="214"/>
      <c r="RQ274" s="214"/>
      <c r="RR274" s="214"/>
      <c r="RS274" s="214"/>
      <c r="RT274" s="215"/>
      <c r="RU274" s="215"/>
      <c r="RV274" s="215"/>
      <c r="RW274" s="215"/>
      <c r="RX274" s="214"/>
      <c r="RY274" s="214"/>
      <c r="RZ274" s="214"/>
      <c r="SA274" s="214"/>
      <c r="SB274" s="215"/>
      <c r="SC274" s="215"/>
      <c r="SD274" s="215"/>
      <c r="SE274" s="215"/>
      <c r="SF274" s="214"/>
      <c r="SG274" s="214"/>
      <c r="SH274" s="214"/>
      <c r="SI274" s="214"/>
      <c r="SJ274" s="215"/>
      <c r="SK274" s="215"/>
      <c r="SL274" s="215"/>
      <c r="SM274" s="215"/>
      <c r="SN274" s="214"/>
      <c r="SO274" s="214"/>
      <c r="SP274" s="214"/>
      <c r="SQ274" s="214"/>
      <c r="SR274" s="215"/>
      <c r="SS274" s="215"/>
      <c r="ST274" s="215"/>
      <c r="SU274" s="215"/>
      <c r="SV274" s="214"/>
      <c r="SW274" s="214"/>
      <c r="SX274" s="214"/>
      <c r="SY274" s="214"/>
      <c r="SZ274" s="215"/>
      <c r="TA274" s="215"/>
      <c r="TB274" s="215"/>
      <c r="TC274" s="215"/>
      <c r="TD274" s="214"/>
      <c r="TE274" s="214"/>
      <c r="TF274" s="214"/>
      <c r="TG274" s="214"/>
      <c r="TH274" s="215"/>
      <c r="TI274" s="215"/>
      <c r="TJ274" s="215"/>
      <c r="TK274" s="215"/>
      <c r="TL274" s="214"/>
      <c r="TM274" s="214"/>
      <c r="TN274" s="214"/>
      <c r="TO274" s="214"/>
      <c r="TP274" s="215"/>
      <c r="TQ274" s="215"/>
      <c r="TR274" s="215"/>
      <c r="TS274" s="215"/>
      <c r="TT274" s="214"/>
      <c r="TU274" s="214"/>
      <c r="TV274" s="214"/>
      <c r="TW274" s="214"/>
      <c r="TX274" s="215"/>
      <c r="TY274" s="215"/>
      <c r="TZ274" s="215"/>
      <c r="UA274" s="215"/>
      <c r="UB274" s="214"/>
      <c r="UC274" s="214"/>
      <c r="UD274" s="214"/>
      <c r="UE274" s="214"/>
      <c r="UF274" s="215"/>
      <c r="UG274" s="215"/>
      <c r="UH274" s="215"/>
      <c r="UI274" s="215"/>
      <c r="UJ274" s="214"/>
      <c r="UK274" s="214"/>
      <c r="UL274" s="214"/>
      <c r="UM274" s="214"/>
      <c r="UN274" s="215"/>
      <c r="UO274" s="215"/>
      <c r="UP274" s="215"/>
      <c r="UQ274" s="215"/>
      <c r="UR274" s="214"/>
      <c r="US274" s="214"/>
      <c r="UT274" s="214"/>
      <c r="UU274" s="214"/>
      <c r="UV274" s="215"/>
      <c r="UW274" s="215"/>
      <c r="UX274" s="215"/>
      <c r="UY274" s="215"/>
      <c r="UZ274" s="214"/>
      <c r="VA274" s="214"/>
      <c r="VB274" s="214"/>
      <c r="VC274" s="214"/>
      <c r="VD274" s="215"/>
      <c r="VE274" s="215"/>
      <c r="VF274" s="215"/>
      <c r="VG274" s="215"/>
      <c r="VH274" s="214"/>
      <c r="VI274" s="214"/>
      <c r="VJ274" s="214"/>
      <c r="VK274" s="214"/>
      <c r="VL274" s="215"/>
      <c r="VM274" s="215"/>
      <c r="VN274" s="215"/>
      <c r="VO274" s="215"/>
      <c r="VP274" s="214"/>
      <c r="VQ274" s="214"/>
      <c r="VR274" s="214"/>
      <c r="VS274" s="214"/>
      <c r="VT274" s="215"/>
      <c r="VU274" s="215"/>
      <c r="VV274" s="215"/>
      <c r="VW274" s="215"/>
      <c r="VX274" s="214"/>
      <c r="VY274" s="214"/>
      <c r="VZ274" s="214"/>
      <c r="WA274" s="214"/>
      <c r="WB274" s="215"/>
      <c r="WC274" s="215"/>
      <c r="WD274" s="215"/>
      <c r="WE274" s="215"/>
      <c r="WF274" s="214"/>
      <c r="WG274" s="214"/>
      <c r="WH274" s="214"/>
      <c r="WI274" s="214"/>
      <c r="WJ274" s="215"/>
      <c r="WK274" s="215"/>
      <c r="WL274" s="215"/>
      <c r="WM274" s="215"/>
      <c r="WN274" s="214"/>
      <c r="WO274" s="214"/>
      <c r="WP274" s="214"/>
      <c r="WQ274" s="214"/>
      <c r="WR274" s="215"/>
      <c r="WS274" s="215"/>
      <c r="WT274" s="215"/>
      <c r="WU274" s="215"/>
      <c r="WV274" s="214"/>
      <c r="WW274" s="214"/>
      <c r="WX274" s="214"/>
      <c r="WY274" s="214"/>
      <c r="WZ274" s="215"/>
      <c r="XA274" s="215"/>
      <c r="XB274" s="215"/>
      <c r="XC274" s="215"/>
      <c r="XD274" s="214"/>
      <c r="XE274" s="214"/>
      <c r="XF274" s="214"/>
      <c r="XG274" s="214"/>
      <c r="XH274" s="215"/>
      <c r="XI274" s="215"/>
      <c r="XJ274" s="215"/>
      <c r="XK274" s="215"/>
      <c r="XL274" s="214"/>
      <c r="XM274" s="214"/>
      <c r="XN274" s="214"/>
      <c r="XO274" s="214"/>
      <c r="XP274" s="215"/>
      <c r="XQ274" s="215"/>
      <c r="XR274" s="215"/>
      <c r="XS274" s="215"/>
      <c r="XT274" s="214"/>
      <c r="XU274" s="214"/>
      <c r="XV274" s="214"/>
      <c r="XW274" s="214"/>
      <c r="XX274" s="215"/>
      <c r="XY274" s="215"/>
      <c r="XZ274" s="215"/>
      <c r="YA274" s="215"/>
      <c r="YB274" s="214"/>
      <c r="YC274" s="214"/>
      <c r="YD274" s="214"/>
      <c r="YE274" s="214"/>
      <c r="YF274" s="215"/>
      <c r="YG274" s="215"/>
      <c r="YH274" s="215"/>
      <c r="YI274" s="215"/>
      <c r="YJ274" s="214"/>
      <c r="YK274" s="214"/>
      <c r="YL274" s="214"/>
      <c r="YM274" s="214"/>
      <c r="YN274" s="215"/>
      <c r="YO274" s="215"/>
      <c r="YP274" s="215"/>
      <c r="YQ274" s="215"/>
      <c r="YR274" s="214"/>
      <c r="YS274" s="214"/>
      <c r="YT274" s="214"/>
      <c r="YU274" s="214"/>
      <c r="YV274" s="215"/>
      <c r="YW274" s="215"/>
      <c r="YX274" s="215"/>
      <c r="YY274" s="215"/>
      <c r="YZ274" s="214"/>
      <c r="ZA274" s="214"/>
      <c r="ZB274" s="214"/>
      <c r="ZC274" s="214"/>
      <c r="ZD274" s="215"/>
      <c r="ZE274" s="215"/>
      <c r="ZF274" s="215"/>
      <c r="ZG274" s="215"/>
      <c r="ZH274" s="214"/>
      <c r="ZI274" s="214"/>
      <c r="ZJ274" s="214"/>
      <c r="ZK274" s="214"/>
      <c r="ZL274" s="215"/>
      <c r="ZM274" s="215"/>
      <c r="ZN274" s="215"/>
      <c r="ZO274" s="215"/>
      <c r="ZP274" s="214"/>
      <c r="ZQ274" s="214"/>
      <c r="ZR274" s="214"/>
      <c r="ZS274" s="214"/>
      <c r="ZT274" s="215"/>
      <c r="ZU274" s="215"/>
      <c r="ZV274" s="215"/>
      <c r="ZW274" s="215"/>
      <c r="ZX274" s="214"/>
      <c r="ZY274" s="214"/>
      <c r="ZZ274" s="214"/>
      <c r="AAA274" s="214"/>
      <c r="AAB274" s="215"/>
      <c r="AAC274" s="215"/>
      <c r="AAD274" s="215"/>
      <c r="AAE274" s="215"/>
      <c r="AAF274" s="214"/>
      <c r="AAG274" s="214"/>
      <c r="AAH274" s="214"/>
      <c r="AAI274" s="214"/>
      <c r="AAJ274" s="215"/>
      <c r="AAK274" s="215"/>
      <c r="AAL274" s="215"/>
      <c r="AAM274" s="215"/>
      <c r="AAN274" s="214"/>
      <c r="AAO274" s="214"/>
      <c r="AAP274" s="214"/>
      <c r="AAQ274" s="214"/>
      <c r="AAR274" s="215"/>
      <c r="AAS274" s="215"/>
      <c r="AAT274" s="215"/>
      <c r="AAU274" s="215"/>
      <c r="AAV274" s="214"/>
      <c r="AAW274" s="214"/>
      <c r="AAX274" s="214"/>
      <c r="AAY274" s="214"/>
      <c r="AAZ274" s="215"/>
      <c r="ABA274" s="215"/>
      <c r="ABB274" s="215"/>
      <c r="ABC274" s="215"/>
      <c r="ABD274" s="214"/>
      <c r="ABE274" s="214"/>
      <c r="ABF274" s="214"/>
      <c r="ABG274" s="214"/>
      <c r="ABH274" s="215"/>
      <c r="ABI274" s="215"/>
      <c r="ABJ274" s="215"/>
      <c r="ABK274" s="215"/>
      <c r="ABL274" s="214"/>
      <c r="ABM274" s="214"/>
      <c r="ABN274" s="214"/>
      <c r="ABO274" s="214"/>
      <c r="ABP274" s="215"/>
      <c r="ABQ274" s="215"/>
      <c r="ABR274" s="215"/>
      <c r="ABS274" s="215"/>
      <c r="ABT274" s="214"/>
      <c r="ABU274" s="214"/>
      <c r="ABV274" s="214"/>
      <c r="ABW274" s="214"/>
      <c r="ABX274" s="215"/>
      <c r="ABY274" s="215"/>
      <c r="ABZ274" s="215"/>
      <c r="ACA274" s="215"/>
      <c r="ACB274" s="214"/>
      <c r="ACC274" s="214"/>
      <c r="ACD274" s="214"/>
      <c r="ACE274" s="214"/>
      <c r="ACF274" s="215"/>
      <c r="ACG274" s="215"/>
      <c r="ACH274" s="215"/>
      <c r="ACI274" s="215"/>
      <c r="ACJ274" s="214"/>
      <c r="ACK274" s="214"/>
      <c r="ACL274" s="214"/>
      <c r="ACM274" s="214"/>
      <c r="ACN274" s="215"/>
      <c r="ACO274" s="215"/>
      <c r="ACP274" s="215"/>
      <c r="ACQ274" s="215"/>
      <c r="ACR274" s="214"/>
      <c r="ACS274" s="214"/>
      <c r="ACT274" s="214"/>
      <c r="ACU274" s="214"/>
      <c r="ACV274" s="215"/>
      <c r="ACW274" s="215"/>
      <c r="ACX274" s="215"/>
      <c r="ACY274" s="215"/>
      <c r="ACZ274" s="214"/>
      <c r="ADA274" s="214"/>
      <c r="ADB274" s="214"/>
      <c r="ADC274" s="214"/>
      <c r="ADD274" s="215"/>
      <c r="ADE274" s="215"/>
      <c r="ADF274" s="215"/>
      <c r="ADG274" s="215"/>
      <c r="ADH274" s="214"/>
      <c r="ADI274" s="214"/>
      <c r="ADJ274" s="214"/>
      <c r="ADK274" s="214"/>
      <c r="ADL274" s="215"/>
      <c r="ADM274" s="215"/>
      <c r="ADN274" s="215"/>
      <c r="ADO274" s="215"/>
      <c r="ADP274" s="214"/>
      <c r="ADQ274" s="214"/>
      <c r="ADR274" s="214"/>
      <c r="ADS274" s="214"/>
      <c r="ADT274" s="215"/>
      <c r="ADU274" s="215"/>
      <c r="ADV274" s="215"/>
      <c r="ADW274" s="215"/>
      <c r="ADX274" s="214"/>
      <c r="ADY274" s="214"/>
      <c r="ADZ274" s="214"/>
      <c r="AEA274" s="214"/>
      <c r="AEB274" s="215"/>
      <c r="AEC274" s="215"/>
      <c r="AED274" s="215"/>
      <c r="AEE274" s="215"/>
      <c r="AEF274" s="214"/>
      <c r="AEG274" s="214"/>
      <c r="AEH274" s="214"/>
      <c r="AEI274" s="214"/>
      <c r="AEJ274" s="215"/>
      <c r="AEK274" s="215"/>
      <c r="AEL274" s="215"/>
      <c r="AEM274" s="215"/>
      <c r="AEN274" s="214"/>
      <c r="AEO274" s="214"/>
      <c r="AEP274" s="214"/>
      <c r="AEQ274" s="214"/>
      <c r="AER274" s="215"/>
      <c r="AES274" s="215"/>
      <c r="AET274" s="215"/>
      <c r="AEU274" s="215"/>
      <c r="AEV274" s="214"/>
      <c r="AEW274" s="214"/>
      <c r="AEX274" s="214"/>
      <c r="AEY274" s="214"/>
      <c r="AEZ274" s="215"/>
      <c r="AFA274" s="215"/>
      <c r="AFB274" s="215"/>
      <c r="AFC274" s="215"/>
      <c r="AFD274" s="214"/>
      <c r="AFE274" s="214"/>
      <c r="AFF274" s="214"/>
      <c r="AFG274" s="214"/>
      <c r="AFH274" s="215"/>
      <c r="AFI274" s="215"/>
      <c r="AFJ274" s="215"/>
      <c r="AFK274" s="215"/>
      <c r="AFL274" s="214"/>
      <c r="AFM274" s="214"/>
      <c r="AFN274" s="214"/>
      <c r="AFO274" s="214"/>
      <c r="AFP274" s="215"/>
      <c r="AFQ274" s="215"/>
      <c r="AFR274" s="215"/>
      <c r="AFS274" s="215"/>
      <c r="AFT274" s="214"/>
      <c r="AFU274" s="214"/>
      <c r="AFV274" s="214"/>
      <c r="AFW274" s="214"/>
      <c r="AFX274" s="215"/>
      <c r="AFY274" s="215"/>
      <c r="AFZ274" s="215"/>
      <c r="AGA274" s="215"/>
      <c r="AGB274" s="214"/>
      <c r="AGC274" s="214"/>
      <c r="AGD274" s="214"/>
      <c r="AGE274" s="214"/>
      <c r="AGF274" s="215"/>
      <c r="AGG274" s="215"/>
      <c r="AGH274" s="215"/>
      <c r="AGI274" s="215"/>
      <c r="AGJ274" s="214"/>
      <c r="AGK274" s="214"/>
      <c r="AGL274" s="214"/>
      <c r="AGM274" s="214"/>
      <c r="AGN274" s="215"/>
      <c r="AGO274" s="215"/>
      <c r="AGP274" s="215"/>
      <c r="AGQ274" s="215"/>
      <c r="AGR274" s="214"/>
      <c r="AGS274" s="214"/>
      <c r="AGT274" s="214"/>
      <c r="AGU274" s="214"/>
      <c r="AGV274" s="215"/>
      <c r="AGW274" s="215"/>
      <c r="AGX274" s="215"/>
      <c r="AGY274" s="215"/>
      <c r="AGZ274" s="214"/>
      <c r="AHA274" s="214"/>
      <c r="AHB274" s="214"/>
      <c r="AHC274" s="214"/>
      <c r="AHD274" s="215"/>
      <c r="AHE274" s="215"/>
      <c r="AHF274" s="215"/>
      <c r="AHG274" s="215"/>
      <c r="AHH274" s="214"/>
      <c r="AHI274" s="214"/>
      <c r="AHJ274" s="214"/>
      <c r="AHK274" s="214"/>
      <c r="AHL274" s="215"/>
      <c r="AHM274" s="215"/>
      <c r="AHN274" s="215"/>
      <c r="AHO274" s="215"/>
      <c r="AHP274" s="214"/>
      <c r="AHQ274" s="214"/>
      <c r="AHR274" s="214"/>
      <c r="AHS274" s="214"/>
      <c r="AHT274" s="215"/>
      <c r="AHU274" s="215"/>
      <c r="AHV274" s="215"/>
      <c r="AHW274" s="215"/>
      <c r="AHX274" s="214"/>
      <c r="AHY274" s="214"/>
      <c r="AHZ274" s="214"/>
      <c r="AIA274" s="214"/>
      <c r="AIB274" s="215"/>
      <c r="AIC274" s="215"/>
      <c r="AID274" s="215"/>
      <c r="AIE274" s="215"/>
      <c r="AIF274" s="214"/>
      <c r="AIG274" s="214"/>
      <c r="AIH274" s="214"/>
      <c r="AII274" s="214"/>
      <c r="AIJ274" s="215"/>
      <c r="AIK274" s="215"/>
      <c r="AIL274" s="215"/>
      <c r="AIM274" s="215"/>
      <c r="AIN274" s="214"/>
      <c r="AIO274" s="214"/>
      <c r="AIP274" s="214"/>
      <c r="AIQ274" s="214"/>
      <c r="AIR274" s="215"/>
      <c r="AIS274" s="215"/>
      <c r="AIT274" s="215"/>
      <c r="AIU274" s="215"/>
      <c r="AIV274" s="214"/>
      <c r="AIW274" s="214"/>
      <c r="AIX274" s="214"/>
      <c r="AIY274" s="214"/>
      <c r="AIZ274" s="215"/>
      <c r="AJA274" s="215"/>
      <c r="AJB274" s="215"/>
      <c r="AJC274" s="215"/>
      <c r="AJD274" s="214"/>
      <c r="AJE274" s="214"/>
      <c r="AJF274" s="214"/>
      <c r="AJG274" s="214"/>
      <c r="AJH274" s="215"/>
      <c r="AJI274" s="215"/>
      <c r="AJJ274" s="215"/>
      <c r="AJK274" s="215"/>
      <c r="AJL274" s="214"/>
      <c r="AJM274" s="214"/>
      <c r="AJN274" s="214"/>
      <c r="AJO274" s="214"/>
      <c r="AJP274" s="215"/>
      <c r="AJQ274" s="215"/>
      <c r="AJR274" s="215"/>
      <c r="AJS274" s="215"/>
      <c r="AJT274" s="214"/>
      <c r="AJU274" s="214"/>
      <c r="AJV274" s="214"/>
      <c r="AJW274" s="214"/>
      <c r="AJX274" s="215"/>
      <c r="AJY274" s="215"/>
      <c r="AJZ274" s="215"/>
      <c r="AKA274" s="215"/>
      <c r="AKB274" s="214"/>
      <c r="AKC274" s="214"/>
      <c r="AKD274" s="214"/>
      <c r="AKE274" s="214"/>
      <c r="AKF274" s="215"/>
      <c r="AKG274" s="215"/>
      <c r="AKH274" s="215"/>
      <c r="AKI274" s="215"/>
      <c r="AKJ274" s="214"/>
      <c r="AKK274" s="214"/>
      <c r="AKL274" s="214"/>
      <c r="AKM274" s="214"/>
      <c r="AKN274" s="215"/>
      <c r="AKO274" s="215"/>
      <c r="AKP274" s="215"/>
      <c r="AKQ274" s="215"/>
      <c r="AKR274" s="214"/>
      <c r="AKS274" s="214"/>
      <c r="AKT274" s="214"/>
      <c r="AKU274" s="214"/>
      <c r="AKV274" s="215"/>
      <c r="AKW274" s="215"/>
      <c r="AKX274" s="215"/>
      <c r="AKY274" s="215"/>
      <c r="AKZ274" s="214"/>
      <c r="ALA274" s="214"/>
      <c r="ALB274" s="214"/>
      <c r="ALC274" s="214"/>
      <c r="ALD274" s="215"/>
      <c r="ALE274" s="215"/>
      <c r="ALF274" s="215"/>
      <c r="ALG274" s="215"/>
      <c r="ALH274" s="214"/>
      <c r="ALI274" s="214"/>
      <c r="ALJ274" s="214"/>
      <c r="ALK274" s="214"/>
      <c r="ALL274" s="215"/>
      <c r="ALM274" s="215"/>
      <c r="ALN274" s="215"/>
      <c r="ALO274" s="215"/>
      <c r="ALP274" s="214"/>
      <c r="ALQ274" s="214"/>
      <c r="ALR274" s="214"/>
      <c r="ALS274" s="214"/>
      <c r="ALT274" s="215"/>
      <c r="ALU274" s="215"/>
      <c r="ALV274" s="215"/>
      <c r="ALW274" s="215"/>
      <c r="ALX274" s="214"/>
      <c r="ALY274" s="214"/>
      <c r="ALZ274" s="214"/>
      <c r="AMA274" s="214"/>
      <c r="AMB274" s="215"/>
      <c r="AMC274" s="215"/>
      <c r="AMD274" s="215"/>
      <c r="AME274" s="215"/>
      <c r="AMF274" s="214"/>
      <c r="AMG274" s="214"/>
      <c r="AMH274" s="214"/>
      <c r="AMI274" s="214"/>
      <c r="AMJ274" s="215"/>
      <c r="AMK274" s="215"/>
      <c r="AML274" s="215"/>
      <c r="AMM274" s="215"/>
      <c r="AMN274" s="214"/>
      <c r="AMO274" s="214"/>
      <c r="AMP274" s="214"/>
      <c r="AMQ274" s="214"/>
      <c r="AMR274" s="215"/>
      <c r="AMS274" s="215"/>
      <c r="AMT274" s="215"/>
      <c r="AMU274" s="215"/>
      <c r="AMV274" s="214"/>
      <c r="AMW274" s="214"/>
      <c r="AMX274" s="214"/>
      <c r="AMY274" s="214"/>
      <c r="AMZ274" s="215"/>
      <c r="ANA274" s="215"/>
      <c r="ANB274" s="215"/>
      <c r="ANC274" s="215"/>
      <c r="AND274" s="214"/>
      <c r="ANE274" s="214"/>
      <c r="ANF274" s="214"/>
      <c r="ANG274" s="214"/>
      <c r="ANH274" s="215"/>
      <c r="ANI274" s="215"/>
      <c r="ANJ274" s="215"/>
      <c r="ANK274" s="215"/>
      <c r="ANL274" s="214"/>
      <c r="ANM274" s="214"/>
      <c r="ANN274" s="214"/>
      <c r="ANO274" s="214"/>
      <c r="ANP274" s="215"/>
      <c r="ANQ274" s="215"/>
      <c r="ANR274" s="215"/>
      <c r="ANS274" s="215"/>
      <c r="ANT274" s="214"/>
      <c r="ANU274" s="214"/>
      <c r="ANV274" s="214"/>
      <c r="ANW274" s="214"/>
      <c r="ANX274" s="215"/>
      <c r="ANY274" s="215"/>
      <c r="ANZ274" s="215"/>
      <c r="AOA274" s="215"/>
      <c r="AOB274" s="214"/>
      <c r="AOC274" s="214"/>
      <c r="AOD274" s="214"/>
      <c r="AOE274" s="214"/>
      <c r="AOF274" s="215"/>
      <c r="AOG274" s="215"/>
      <c r="AOH274" s="215"/>
      <c r="AOI274" s="215"/>
      <c r="AOJ274" s="214"/>
      <c r="AOK274" s="214"/>
      <c r="AOL274" s="214"/>
      <c r="AOM274" s="214"/>
      <c r="AON274" s="215"/>
      <c r="AOO274" s="215"/>
      <c r="AOP274" s="215"/>
      <c r="AOQ274" s="215"/>
      <c r="AOR274" s="214"/>
      <c r="AOS274" s="214"/>
      <c r="AOT274" s="214"/>
      <c r="AOU274" s="214"/>
      <c r="AOV274" s="215"/>
      <c r="AOW274" s="215"/>
      <c r="AOX274" s="215"/>
      <c r="AOY274" s="215"/>
      <c r="AOZ274" s="214"/>
      <c r="APA274" s="214"/>
      <c r="APB274" s="214"/>
      <c r="APC274" s="214"/>
      <c r="APD274" s="215"/>
      <c r="APE274" s="215"/>
      <c r="APF274" s="215"/>
      <c r="APG274" s="215"/>
      <c r="APH274" s="214"/>
      <c r="API274" s="214"/>
      <c r="APJ274" s="214"/>
      <c r="APK274" s="214"/>
      <c r="APL274" s="215"/>
      <c r="APM274" s="215"/>
      <c r="APN274" s="215"/>
      <c r="APO274" s="215"/>
      <c r="APP274" s="214"/>
      <c r="APQ274" s="214"/>
      <c r="APR274" s="214"/>
      <c r="APS274" s="214"/>
      <c r="APT274" s="215"/>
      <c r="APU274" s="215"/>
      <c r="APV274" s="215"/>
      <c r="APW274" s="215"/>
      <c r="APX274" s="214"/>
      <c r="APY274" s="214"/>
      <c r="APZ274" s="214"/>
      <c r="AQA274" s="214"/>
      <c r="AQB274" s="215"/>
      <c r="AQC274" s="215"/>
      <c r="AQD274" s="215"/>
      <c r="AQE274" s="215"/>
      <c r="AQF274" s="214"/>
      <c r="AQG274" s="214"/>
      <c r="AQH274" s="214"/>
      <c r="AQI274" s="214"/>
      <c r="AQJ274" s="215"/>
      <c r="AQK274" s="215"/>
      <c r="AQL274" s="215"/>
      <c r="AQM274" s="215"/>
      <c r="AQN274" s="214"/>
      <c r="AQO274" s="214"/>
      <c r="AQP274" s="214"/>
      <c r="AQQ274" s="214"/>
      <c r="AQR274" s="215"/>
      <c r="AQS274" s="215"/>
      <c r="AQT274" s="215"/>
      <c r="AQU274" s="215"/>
      <c r="AQV274" s="214"/>
      <c r="AQW274" s="214"/>
      <c r="AQX274" s="214"/>
      <c r="AQY274" s="214"/>
      <c r="AQZ274" s="215"/>
      <c r="ARA274" s="215"/>
      <c r="ARB274" s="215"/>
      <c r="ARC274" s="215"/>
      <c r="ARD274" s="214"/>
      <c r="ARE274" s="214"/>
      <c r="ARF274" s="214"/>
      <c r="ARG274" s="214"/>
      <c r="ARH274" s="215"/>
      <c r="ARI274" s="215"/>
      <c r="ARJ274" s="215"/>
      <c r="ARK274" s="215"/>
      <c r="ARL274" s="214"/>
      <c r="ARM274" s="214"/>
      <c r="ARN274" s="214"/>
      <c r="ARO274" s="214"/>
      <c r="ARP274" s="215"/>
      <c r="ARQ274" s="215"/>
      <c r="ARR274" s="215"/>
      <c r="ARS274" s="215"/>
      <c r="ART274" s="214"/>
      <c r="ARU274" s="214"/>
      <c r="ARV274" s="214"/>
      <c r="ARW274" s="214"/>
      <c r="ARX274" s="215"/>
      <c r="ARY274" s="215"/>
      <c r="ARZ274" s="215"/>
      <c r="ASA274" s="215"/>
      <c r="ASB274" s="214"/>
      <c r="ASC274" s="214"/>
      <c r="ASD274" s="214"/>
      <c r="ASE274" s="214"/>
      <c r="ASF274" s="215"/>
      <c r="ASG274" s="215"/>
      <c r="ASH274" s="215"/>
      <c r="ASI274" s="215"/>
      <c r="ASJ274" s="214"/>
      <c r="ASK274" s="214"/>
      <c r="ASL274" s="214"/>
      <c r="ASM274" s="214"/>
      <c r="ASN274" s="215"/>
      <c r="ASO274" s="215"/>
      <c r="ASP274" s="215"/>
      <c r="ASQ274" s="215"/>
      <c r="ASR274" s="214"/>
      <c r="ASS274" s="214"/>
      <c r="AST274" s="214"/>
      <c r="ASU274" s="214"/>
      <c r="ASV274" s="215"/>
      <c r="ASW274" s="215"/>
      <c r="ASX274" s="215"/>
      <c r="ASY274" s="215"/>
      <c r="ASZ274" s="214"/>
      <c r="ATA274" s="214"/>
      <c r="ATB274" s="214"/>
      <c r="ATC274" s="214"/>
      <c r="ATD274" s="215"/>
      <c r="ATE274" s="215"/>
      <c r="ATF274" s="215"/>
      <c r="ATG274" s="215"/>
      <c r="ATH274" s="214"/>
      <c r="ATI274" s="214"/>
      <c r="ATJ274" s="214"/>
      <c r="ATK274" s="214"/>
      <c r="ATL274" s="215"/>
      <c r="ATM274" s="215"/>
      <c r="ATN274" s="215"/>
      <c r="ATO274" s="215"/>
      <c r="ATP274" s="214"/>
      <c r="ATQ274" s="214"/>
      <c r="ATR274" s="214"/>
      <c r="ATS274" s="214"/>
      <c r="ATT274" s="215"/>
      <c r="ATU274" s="215"/>
      <c r="ATV274" s="215"/>
      <c r="ATW274" s="215"/>
      <c r="ATX274" s="214"/>
      <c r="ATY274" s="214"/>
      <c r="ATZ274" s="214"/>
      <c r="AUA274" s="214"/>
      <c r="AUB274" s="215"/>
      <c r="AUC274" s="215"/>
      <c r="AUD274" s="215"/>
      <c r="AUE274" s="215"/>
      <c r="AUF274" s="214"/>
      <c r="AUG274" s="214"/>
      <c r="AUH274" s="214"/>
      <c r="AUI274" s="214"/>
      <c r="AUJ274" s="215"/>
      <c r="AUK274" s="215"/>
      <c r="AUL274" s="215"/>
      <c r="AUM274" s="215"/>
      <c r="AUN274" s="214"/>
      <c r="AUO274" s="214"/>
      <c r="AUP274" s="214"/>
      <c r="AUQ274" s="214"/>
      <c r="AUR274" s="215"/>
      <c r="AUS274" s="215"/>
      <c r="AUT274" s="215"/>
      <c r="AUU274" s="215"/>
      <c r="AUV274" s="214"/>
      <c r="AUW274" s="214"/>
      <c r="AUX274" s="214"/>
      <c r="AUY274" s="214"/>
      <c r="AUZ274" s="215"/>
      <c r="AVA274" s="215"/>
      <c r="AVB274" s="215"/>
      <c r="AVC274" s="215"/>
      <c r="AVD274" s="214"/>
      <c r="AVE274" s="214"/>
      <c r="AVF274" s="214"/>
      <c r="AVG274" s="214"/>
      <c r="AVH274" s="215"/>
      <c r="AVI274" s="215"/>
      <c r="AVJ274" s="215"/>
      <c r="AVK274" s="215"/>
      <c r="AVL274" s="214"/>
      <c r="AVM274" s="214"/>
      <c r="AVN274" s="214"/>
      <c r="AVO274" s="214"/>
      <c r="AVP274" s="215"/>
      <c r="AVQ274" s="215"/>
      <c r="AVR274" s="215"/>
      <c r="AVS274" s="215"/>
      <c r="AVT274" s="214"/>
      <c r="AVU274" s="214"/>
      <c r="AVV274" s="214"/>
      <c r="AVW274" s="214"/>
      <c r="AVX274" s="215"/>
      <c r="AVY274" s="215"/>
      <c r="AVZ274" s="215"/>
      <c r="AWA274" s="215"/>
      <c r="AWB274" s="214"/>
      <c r="AWC274" s="214"/>
      <c r="AWD274" s="214"/>
      <c r="AWE274" s="214"/>
      <c r="AWF274" s="215"/>
      <c r="AWG274" s="215"/>
      <c r="AWH274" s="215"/>
      <c r="AWI274" s="215"/>
      <c r="AWJ274" s="214"/>
      <c r="AWK274" s="214"/>
      <c r="AWL274" s="214"/>
      <c r="AWM274" s="214"/>
      <c r="AWN274" s="215"/>
      <c r="AWO274" s="215"/>
      <c r="AWP274" s="215"/>
      <c r="AWQ274" s="215"/>
      <c r="AWR274" s="214"/>
      <c r="AWS274" s="214"/>
      <c r="AWT274" s="214"/>
      <c r="AWU274" s="214"/>
      <c r="AWV274" s="215"/>
      <c r="AWW274" s="215"/>
      <c r="AWX274" s="215"/>
      <c r="AWY274" s="215"/>
      <c r="AWZ274" s="214"/>
      <c r="AXA274" s="214"/>
      <c r="AXB274" s="214"/>
      <c r="AXC274" s="214"/>
      <c r="AXD274" s="215"/>
      <c r="AXE274" s="215"/>
      <c r="AXF274" s="215"/>
      <c r="AXG274" s="215"/>
      <c r="AXH274" s="214"/>
      <c r="AXI274" s="214"/>
      <c r="AXJ274" s="214"/>
      <c r="AXK274" s="214"/>
      <c r="AXL274" s="215"/>
      <c r="AXM274" s="215"/>
      <c r="AXN274" s="215"/>
      <c r="AXO274" s="215"/>
      <c r="AXP274" s="214"/>
      <c r="AXQ274" s="214"/>
      <c r="AXR274" s="214"/>
      <c r="AXS274" s="214"/>
      <c r="AXT274" s="215"/>
      <c r="AXU274" s="215"/>
      <c r="AXV274" s="215"/>
      <c r="AXW274" s="215"/>
      <c r="AXX274" s="214"/>
      <c r="AXY274" s="214"/>
      <c r="AXZ274" s="214"/>
      <c r="AYA274" s="214"/>
      <c r="AYB274" s="215"/>
      <c r="AYC274" s="215"/>
      <c r="AYD274" s="215"/>
      <c r="AYE274" s="215"/>
      <c r="AYF274" s="214"/>
      <c r="AYG274" s="214"/>
      <c r="AYH274" s="214"/>
      <c r="AYI274" s="214"/>
      <c r="AYJ274" s="215"/>
      <c r="AYK274" s="215"/>
      <c r="AYL274" s="215"/>
      <c r="AYM274" s="215"/>
      <c r="AYN274" s="214"/>
      <c r="AYO274" s="214"/>
      <c r="AYP274" s="214"/>
      <c r="AYQ274" s="214"/>
      <c r="AYR274" s="215"/>
      <c r="AYS274" s="215"/>
      <c r="AYT274" s="215"/>
      <c r="AYU274" s="215"/>
      <c r="AYV274" s="214"/>
      <c r="AYW274" s="214"/>
      <c r="AYX274" s="214"/>
      <c r="AYY274" s="214"/>
      <c r="AYZ274" s="215"/>
      <c r="AZA274" s="215"/>
      <c r="AZB274" s="215"/>
      <c r="AZC274" s="215"/>
      <c r="AZD274" s="214"/>
      <c r="AZE274" s="214"/>
      <c r="AZF274" s="214"/>
      <c r="AZG274" s="214"/>
      <c r="AZH274" s="215"/>
      <c r="AZI274" s="215"/>
      <c r="AZJ274" s="215"/>
      <c r="AZK274" s="215"/>
      <c r="AZL274" s="214"/>
      <c r="AZM274" s="214"/>
      <c r="AZN274" s="214"/>
      <c r="AZO274" s="214"/>
      <c r="AZP274" s="215"/>
      <c r="AZQ274" s="215"/>
      <c r="AZR274" s="215"/>
      <c r="AZS274" s="215"/>
      <c r="AZT274" s="214"/>
      <c r="AZU274" s="214"/>
      <c r="AZV274" s="214"/>
      <c r="AZW274" s="214"/>
      <c r="AZX274" s="215"/>
      <c r="AZY274" s="215"/>
      <c r="AZZ274" s="215"/>
      <c r="BAA274" s="215"/>
      <c r="BAB274" s="214"/>
      <c r="BAC274" s="214"/>
      <c r="BAD274" s="214"/>
      <c r="BAE274" s="214"/>
      <c r="BAF274" s="215"/>
      <c r="BAG274" s="215"/>
      <c r="BAH274" s="215"/>
      <c r="BAI274" s="215"/>
      <c r="BAJ274" s="214"/>
      <c r="BAK274" s="214"/>
      <c r="BAL274" s="214"/>
      <c r="BAM274" s="214"/>
      <c r="BAN274" s="215"/>
      <c r="BAO274" s="215"/>
      <c r="BAP274" s="215"/>
      <c r="BAQ274" s="215"/>
      <c r="BAR274" s="214"/>
      <c r="BAS274" s="214"/>
      <c r="BAT274" s="214"/>
      <c r="BAU274" s="214"/>
      <c r="BAV274" s="215"/>
      <c r="BAW274" s="215"/>
      <c r="BAX274" s="215"/>
      <c r="BAY274" s="215"/>
      <c r="BAZ274" s="214"/>
      <c r="BBA274" s="214"/>
      <c r="BBB274" s="214"/>
      <c r="BBC274" s="214"/>
      <c r="BBD274" s="215"/>
      <c r="BBE274" s="215"/>
      <c r="BBF274" s="215"/>
      <c r="BBG274" s="215"/>
      <c r="BBH274" s="214"/>
      <c r="BBI274" s="214"/>
      <c r="BBJ274" s="214"/>
      <c r="BBK274" s="214"/>
      <c r="BBL274" s="215"/>
      <c r="BBM274" s="215"/>
      <c r="BBN274" s="215"/>
      <c r="BBO274" s="215"/>
      <c r="BBP274" s="214"/>
      <c r="BBQ274" s="214"/>
      <c r="BBR274" s="214"/>
      <c r="BBS274" s="214"/>
      <c r="BBT274" s="215"/>
      <c r="BBU274" s="215"/>
      <c r="BBV274" s="215"/>
      <c r="BBW274" s="215"/>
      <c r="BBX274" s="214"/>
      <c r="BBY274" s="214"/>
      <c r="BBZ274" s="214"/>
      <c r="BCA274" s="214"/>
      <c r="BCB274" s="215"/>
      <c r="BCC274" s="215"/>
      <c r="BCD274" s="215"/>
      <c r="BCE274" s="215"/>
      <c r="BCF274" s="214"/>
      <c r="BCG274" s="214"/>
      <c r="BCH274" s="214"/>
      <c r="BCI274" s="214"/>
      <c r="BCJ274" s="215"/>
      <c r="BCK274" s="215"/>
      <c r="BCL274" s="215"/>
      <c r="BCM274" s="215"/>
      <c r="BCN274" s="214"/>
      <c r="BCO274" s="214"/>
      <c r="BCP274" s="214"/>
      <c r="BCQ274" s="214"/>
      <c r="BCR274" s="215"/>
      <c r="BCS274" s="215"/>
      <c r="BCT274" s="215"/>
      <c r="BCU274" s="215"/>
      <c r="BCV274" s="214"/>
      <c r="BCW274" s="214"/>
      <c r="BCX274" s="214"/>
      <c r="BCY274" s="214"/>
      <c r="BCZ274" s="215"/>
      <c r="BDA274" s="215"/>
      <c r="BDB274" s="215"/>
      <c r="BDC274" s="215"/>
      <c r="BDD274" s="214"/>
      <c r="BDE274" s="214"/>
      <c r="BDF274" s="214"/>
      <c r="BDG274" s="214"/>
      <c r="BDH274" s="215"/>
      <c r="BDI274" s="215"/>
      <c r="BDJ274" s="215"/>
      <c r="BDK274" s="215"/>
      <c r="BDL274" s="214"/>
      <c r="BDM274" s="214"/>
      <c r="BDN274" s="214"/>
      <c r="BDO274" s="214"/>
      <c r="BDP274" s="215"/>
      <c r="BDQ274" s="215"/>
      <c r="BDR274" s="215"/>
      <c r="BDS274" s="215"/>
      <c r="BDT274" s="214"/>
      <c r="BDU274" s="214"/>
      <c r="BDV274" s="214"/>
      <c r="BDW274" s="214"/>
      <c r="BDX274" s="215"/>
      <c r="BDY274" s="215"/>
      <c r="BDZ274" s="215"/>
      <c r="BEA274" s="215"/>
      <c r="BEB274" s="214"/>
      <c r="BEC274" s="214"/>
      <c r="BED274" s="214"/>
      <c r="BEE274" s="214"/>
      <c r="BEF274" s="215"/>
      <c r="BEG274" s="215"/>
      <c r="BEH274" s="215"/>
      <c r="BEI274" s="215"/>
      <c r="BEJ274" s="214"/>
      <c r="BEK274" s="214"/>
      <c r="BEL274" s="214"/>
      <c r="BEM274" s="214"/>
      <c r="BEN274" s="215"/>
      <c r="BEO274" s="215"/>
      <c r="BEP274" s="215"/>
      <c r="BEQ274" s="215"/>
      <c r="BER274" s="214"/>
      <c r="BES274" s="214"/>
      <c r="BET274" s="214"/>
      <c r="BEU274" s="214"/>
      <c r="BEV274" s="215"/>
      <c r="BEW274" s="215"/>
      <c r="BEX274" s="215"/>
      <c r="BEY274" s="215"/>
      <c r="BEZ274" s="214"/>
      <c r="BFA274" s="214"/>
      <c r="BFB274" s="214"/>
      <c r="BFC274" s="214"/>
      <c r="BFD274" s="215"/>
      <c r="BFE274" s="215"/>
      <c r="BFF274" s="215"/>
      <c r="BFG274" s="215"/>
      <c r="BFH274" s="214"/>
      <c r="BFI274" s="214"/>
      <c r="BFJ274" s="214"/>
      <c r="BFK274" s="214"/>
      <c r="BFL274" s="215"/>
      <c r="BFM274" s="215"/>
      <c r="BFN274" s="215"/>
      <c r="BFO274" s="215"/>
      <c r="BFP274" s="214"/>
      <c r="BFQ274" s="214"/>
      <c r="BFR274" s="214"/>
      <c r="BFS274" s="214"/>
      <c r="BFT274" s="215"/>
      <c r="BFU274" s="215"/>
      <c r="BFV274" s="215"/>
      <c r="BFW274" s="215"/>
      <c r="BFX274" s="214"/>
      <c r="BFY274" s="214"/>
      <c r="BFZ274" s="214"/>
      <c r="BGA274" s="214"/>
      <c r="BGB274" s="215"/>
      <c r="BGC274" s="215"/>
      <c r="BGD274" s="215"/>
      <c r="BGE274" s="215"/>
      <c r="BGF274" s="214"/>
      <c r="BGG274" s="214"/>
      <c r="BGH274" s="214"/>
      <c r="BGI274" s="214"/>
      <c r="BGJ274" s="215"/>
      <c r="BGK274" s="215"/>
      <c r="BGL274" s="215"/>
      <c r="BGM274" s="215"/>
      <c r="BGN274" s="214"/>
      <c r="BGO274" s="214"/>
      <c r="BGP274" s="214"/>
      <c r="BGQ274" s="214"/>
      <c r="BGR274" s="215"/>
      <c r="BGS274" s="215"/>
      <c r="BGT274" s="215"/>
      <c r="BGU274" s="215"/>
      <c r="BGV274" s="214"/>
      <c r="BGW274" s="214"/>
      <c r="BGX274" s="214"/>
      <c r="BGY274" s="214"/>
      <c r="BGZ274" s="215"/>
      <c r="BHA274" s="215"/>
      <c r="BHB274" s="215"/>
      <c r="BHC274" s="215"/>
      <c r="BHD274" s="214"/>
      <c r="BHE274" s="214"/>
      <c r="BHF274" s="214"/>
      <c r="BHG274" s="214"/>
      <c r="BHH274" s="215"/>
      <c r="BHI274" s="215"/>
      <c r="BHJ274" s="215"/>
      <c r="BHK274" s="215"/>
      <c r="BHL274" s="214"/>
      <c r="BHM274" s="214"/>
      <c r="BHN274" s="214"/>
      <c r="BHO274" s="214"/>
      <c r="BHP274" s="215"/>
      <c r="BHQ274" s="215"/>
      <c r="BHR274" s="215"/>
      <c r="BHS274" s="215"/>
      <c r="BHT274" s="214"/>
      <c r="BHU274" s="214"/>
      <c r="BHV274" s="214"/>
      <c r="BHW274" s="214"/>
      <c r="BHX274" s="215"/>
      <c r="BHY274" s="215"/>
      <c r="BHZ274" s="215"/>
      <c r="BIA274" s="215"/>
      <c r="BIB274" s="214"/>
      <c r="BIC274" s="214"/>
      <c r="BID274" s="214"/>
      <c r="BIE274" s="214"/>
      <c r="BIF274" s="215"/>
      <c r="BIG274" s="215"/>
      <c r="BIH274" s="215"/>
      <c r="BII274" s="215"/>
      <c r="BIJ274" s="214"/>
      <c r="BIK274" s="214"/>
      <c r="BIL274" s="214"/>
      <c r="BIM274" s="214"/>
      <c r="BIN274" s="215"/>
      <c r="BIO274" s="215"/>
      <c r="BIP274" s="215"/>
      <c r="BIQ274" s="215"/>
      <c r="BIR274" s="214"/>
      <c r="BIS274" s="214"/>
      <c r="BIT274" s="214"/>
      <c r="BIU274" s="214"/>
      <c r="BIV274" s="215"/>
      <c r="BIW274" s="215"/>
      <c r="BIX274" s="215"/>
      <c r="BIY274" s="215"/>
      <c r="BIZ274" s="214"/>
      <c r="BJA274" s="214"/>
      <c r="BJB274" s="214"/>
      <c r="BJC274" s="214"/>
      <c r="BJD274" s="215"/>
      <c r="BJE274" s="215"/>
      <c r="BJF274" s="215"/>
      <c r="BJG274" s="215"/>
      <c r="BJH274" s="214"/>
      <c r="BJI274" s="214"/>
      <c r="BJJ274" s="214"/>
      <c r="BJK274" s="214"/>
      <c r="BJL274" s="215"/>
      <c r="BJM274" s="215"/>
      <c r="BJN274" s="215"/>
      <c r="BJO274" s="215"/>
      <c r="BJP274" s="214"/>
      <c r="BJQ274" s="214"/>
      <c r="BJR274" s="214"/>
      <c r="BJS274" s="214"/>
      <c r="BJT274" s="215"/>
      <c r="BJU274" s="215"/>
      <c r="BJV274" s="215"/>
      <c r="BJW274" s="215"/>
      <c r="BJX274" s="214"/>
      <c r="BJY274" s="214"/>
      <c r="BJZ274" s="214"/>
      <c r="BKA274" s="214"/>
      <c r="BKB274" s="215"/>
      <c r="BKC274" s="215"/>
      <c r="BKD274" s="215"/>
      <c r="BKE274" s="215"/>
      <c r="BKF274" s="214"/>
      <c r="BKG274" s="214"/>
      <c r="BKH274" s="214"/>
      <c r="BKI274" s="214"/>
      <c r="BKJ274" s="215"/>
      <c r="BKK274" s="215"/>
      <c r="BKL274" s="215"/>
      <c r="BKM274" s="215"/>
      <c r="BKN274" s="214"/>
      <c r="BKO274" s="214"/>
      <c r="BKP274" s="214"/>
      <c r="BKQ274" s="214"/>
      <c r="BKR274" s="215"/>
      <c r="BKS274" s="215"/>
      <c r="BKT274" s="215"/>
      <c r="BKU274" s="215"/>
      <c r="BKV274" s="214"/>
      <c r="BKW274" s="214"/>
      <c r="BKX274" s="214"/>
      <c r="BKY274" s="214"/>
      <c r="BKZ274" s="215"/>
      <c r="BLA274" s="215"/>
      <c r="BLB274" s="215"/>
      <c r="BLC274" s="215"/>
      <c r="BLD274" s="214"/>
      <c r="BLE274" s="214"/>
      <c r="BLF274" s="214"/>
      <c r="BLG274" s="214"/>
      <c r="BLH274" s="215"/>
      <c r="BLI274" s="215"/>
      <c r="BLJ274" s="215"/>
      <c r="BLK274" s="215"/>
      <c r="BLL274" s="214"/>
      <c r="BLM274" s="214"/>
      <c r="BLN274" s="214"/>
      <c r="BLO274" s="214"/>
      <c r="BLP274" s="215"/>
      <c r="BLQ274" s="215"/>
      <c r="BLR274" s="215"/>
      <c r="BLS274" s="215"/>
      <c r="BLT274" s="214"/>
      <c r="BLU274" s="214"/>
      <c r="BLV274" s="214"/>
      <c r="BLW274" s="214"/>
      <c r="BLX274" s="215"/>
      <c r="BLY274" s="215"/>
      <c r="BLZ274" s="215"/>
      <c r="BMA274" s="215"/>
      <c r="BMB274" s="214"/>
      <c r="BMC274" s="214"/>
      <c r="BMD274" s="214"/>
      <c r="BME274" s="214"/>
      <c r="BMF274" s="215"/>
      <c r="BMG274" s="215"/>
      <c r="BMH274" s="215"/>
      <c r="BMI274" s="215"/>
      <c r="BMJ274" s="214"/>
      <c r="BMK274" s="214"/>
      <c r="BML274" s="214"/>
      <c r="BMM274" s="214"/>
      <c r="BMN274" s="215"/>
      <c r="BMO274" s="215"/>
      <c r="BMP274" s="215"/>
      <c r="BMQ274" s="215"/>
      <c r="BMR274" s="214"/>
      <c r="BMS274" s="214"/>
      <c r="BMT274" s="214"/>
      <c r="BMU274" s="214"/>
      <c r="BMV274" s="215"/>
      <c r="BMW274" s="215"/>
      <c r="BMX274" s="215"/>
      <c r="BMY274" s="215"/>
      <c r="BMZ274" s="214"/>
      <c r="BNA274" s="214"/>
      <c r="BNB274" s="214"/>
      <c r="BNC274" s="214"/>
      <c r="BND274" s="215"/>
      <c r="BNE274" s="215"/>
      <c r="BNF274" s="215"/>
      <c r="BNG274" s="215"/>
      <c r="BNH274" s="214"/>
      <c r="BNI274" s="214"/>
      <c r="BNJ274" s="214"/>
      <c r="BNK274" s="214"/>
      <c r="BNL274" s="215"/>
      <c r="BNM274" s="215"/>
      <c r="BNN274" s="215"/>
      <c r="BNO274" s="215"/>
      <c r="BNP274" s="214"/>
      <c r="BNQ274" s="214"/>
      <c r="BNR274" s="214"/>
      <c r="BNS274" s="214"/>
      <c r="BNT274" s="215"/>
      <c r="BNU274" s="215"/>
      <c r="BNV274" s="215"/>
      <c r="BNW274" s="215"/>
      <c r="BNX274" s="214"/>
      <c r="BNY274" s="214"/>
      <c r="BNZ274" s="214"/>
      <c r="BOA274" s="214"/>
      <c r="BOB274" s="215"/>
      <c r="BOC274" s="215"/>
      <c r="BOD274" s="215"/>
      <c r="BOE274" s="215"/>
      <c r="BOF274" s="214"/>
      <c r="BOG274" s="214"/>
      <c r="BOH274" s="214"/>
      <c r="BOI274" s="214"/>
      <c r="BOJ274" s="215"/>
      <c r="BOK274" s="215"/>
      <c r="BOL274" s="215"/>
      <c r="BOM274" s="215"/>
      <c r="BON274" s="214"/>
      <c r="BOO274" s="214"/>
      <c r="BOP274" s="214"/>
      <c r="BOQ274" s="214"/>
      <c r="BOR274" s="215"/>
      <c r="BOS274" s="215"/>
      <c r="BOT274" s="215"/>
      <c r="BOU274" s="215"/>
      <c r="BOV274" s="214"/>
      <c r="BOW274" s="214"/>
      <c r="BOX274" s="214"/>
      <c r="BOY274" s="214"/>
      <c r="BOZ274" s="215"/>
      <c r="BPA274" s="215"/>
      <c r="BPB274" s="215"/>
      <c r="BPC274" s="215"/>
      <c r="BPD274" s="214"/>
      <c r="BPE274" s="214"/>
      <c r="BPF274" s="214"/>
      <c r="BPG274" s="214"/>
      <c r="BPH274" s="215"/>
      <c r="BPI274" s="215"/>
      <c r="BPJ274" s="215"/>
      <c r="BPK274" s="215"/>
      <c r="BPL274" s="214"/>
      <c r="BPM274" s="214"/>
      <c r="BPN274" s="214"/>
      <c r="BPO274" s="214"/>
      <c r="BPP274" s="215"/>
      <c r="BPQ274" s="215"/>
      <c r="BPR274" s="215"/>
      <c r="BPS274" s="215"/>
      <c r="BPT274" s="214"/>
      <c r="BPU274" s="214"/>
      <c r="BPV274" s="214"/>
      <c r="BPW274" s="214"/>
      <c r="BPX274" s="215"/>
      <c r="BPY274" s="215"/>
      <c r="BPZ274" s="215"/>
      <c r="BQA274" s="215"/>
      <c r="BQB274" s="214"/>
      <c r="BQC274" s="214"/>
      <c r="BQD274" s="214"/>
      <c r="BQE274" s="214"/>
      <c r="BQF274" s="215"/>
      <c r="BQG274" s="215"/>
      <c r="BQH274" s="215"/>
      <c r="BQI274" s="215"/>
      <c r="BQJ274" s="214"/>
      <c r="BQK274" s="214"/>
      <c r="BQL274" s="214"/>
      <c r="BQM274" s="214"/>
      <c r="BQN274" s="215"/>
      <c r="BQO274" s="215"/>
      <c r="BQP274" s="215"/>
      <c r="BQQ274" s="215"/>
      <c r="BQR274" s="214"/>
      <c r="BQS274" s="214"/>
      <c r="BQT274" s="214"/>
      <c r="BQU274" s="214"/>
      <c r="BQV274" s="215"/>
      <c r="BQW274" s="215"/>
      <c r="BQX274" s="215"/>
      <c r="BQY274" s="215"/>
      <c r="BQZ274" s="214"/>
      <c r="BRA274" s="214"/>
      <c r="BRB274" s="214"/>
      <c r="BRC274" s="214"/>
      <c r="BRD274" s="215"/>
      <c r="BRE274" s="215"/>
      <c r="BRF274" s="215"/>
      <c r="BRG274" s="215"/>
      <c r="BRH274" s="214"/>
      <c r="BRI274" s="214"/>
      <c r="BRJ274" s="214"/>
      <c r="BRK274" s="214"/>
      <c r="BRL274" s="215"/>
      <c r="BRM274" s="215"/>
      <c r="BRN274" s="215"/>
      <c r="BRO274" s="215"/>
      <c r="BRP274" s="214"/>
      <c r="BRQ274" s="214"/>
      <c r="BRR274" s="214"/>
      <c r="BRS274" s="214"/>
      <c r="BRT274" s="215"/>
      <c r="BRU274" s="215"/>
      <c r="BRV274" s="215"/>
      <c r="BRW274" s="215"/>
      <c r="BRX274" s="214"/>
      <c r="BRY274" s="214"/>
      <c r="BRZ274" s="214"/>
      <c r="BSA274" s="214"/>
      <c r="BSB274" s="215"/>
      <c r="BSC274" s="215"/>
      <c r="BSD274" s="215"/>
      <c r="BSE274" s="215"/>
      <c r="BSF274" s="214"/>
      <c r="BSG274" s="214"/>
      <c r="BSH274" s="214"/>
      <c r="BSI274" s="214"/>
      <c r="BSJ274" s="215"/>
      <c r="BSK274" s="215"/>
      <c r="BSL274" s="215"/>
      <c r="BSM274" s="215"/>
      <c r="BSN274" s="214"/>
      <c r="BSO274" s="214"/>
      <c r="BSP274" s="214"/>
      <c r="BSQ274" s="214"/>
      <c r="BSR274" s="215"/>
      <c r="BSS274" s="215"/>
      <c r="BST274" s="215"/>
      <c r="BSU274" s="215"/>
      <c r="BSV274" s="214"/>
      <c r="BSW274" s="214"/>
      <c r="BSX274" s="214"/>
      <c r="BSY274" s="214"/>
      <c r="BSZ274" s="215"/>
      <c r="BTA274" s="215"/>
      <c r="BTB274" s="215"/>
      <c r="BTC274" s="215"/>
      <c r="BTD274" s="214"/>
      <c r="BTE274" s="214"/>
      <c r="BTF274" s="214"/>
      <c r="BTG274" s="214"/>
      <c r="BTH274" s="215"/>
      <c r="BTI274" s="215"/>
      <c r="BTJ274" s="215"/>
      <c r="BTK274" s="215"/>
      <c r="BTL274" s="214"/>
      <c r="BTM274" s="214"/>
      <c r="BTN274" s="214"/>
      <c r="BTO274" s="214"/>
      <c r="BTP274" s="215"/>
      <c r="BTQ274" s="215"/>
      <c r="BTR274" s="215"/>
      <c r="BTS274" s="215"/>
      <c r="BTT274" s="214"/>
      <c r="BTU274" s="214"/>
      <c r="BTV274" s="214"/>
      <c r="BTW274" s="214"/>
      <c r="BTX274" s="215"/>
      <c r="BTY274" s="215"/>
      <c r="BTZ274" s="215"/>
      <c r="BUA274" s="215"/>
      <c r="BUB274" s="214"/>
      <c r="BUC274" s="214"/>
      <c r="BUD274" s="214"/>
      <c r="BUE274" s="214"/>
      <c r="BUF274" s="215"/>
      <c r="BUG274" s="215"/>
      <c r="BUH274" s="215"/>
      <c r="BUI274" s="215"/>
      <c r="BUJ274" s="214"/>
      <c r="BUK274" s="214"/>
      <c r="BUL274" s="214"/>
      <c r="BUM274" s="214"/>
      <c r="BUN274" s="215"/>
      <c r="BUO274" s="215"/>
      <c r="BUP274" s="215"/>
      <c r="BUQ274" s="215"/>
      <c r="BUR274" s="214"/>
      <c r="BUS274" s="214"/>
      <c r="BUT274" s="214"/>
      <c r="BUU274" s="214"/>
      <c r="BUV274" s="215"/>
      <c r="BUW274" s="215"/>
      <c r="BUX274" s="215"/>
      <c r="BUY274" s="215"/>
      <c r="BUZ274" s="214"/>
      <c r="BVA274" s="214"/>
      <c r="BVB274" s="214"/>
      <c r="BVC274" s="214"/>
      <c r="BVD274" s="215"/>
      <c r="BVE274" s="215"/>
      <c r="BVF274" s="215"/>
      <c r="BVG274" s="215"/>
      <c r="BVH274" s="214"/>
      <c r="BVI274" s="214"/>
      <c r="BVJ274" s="214"/>
      <c r="BVK274" s="214"/>
      <c r="BVL274" s="215"/>
      <c r="BVM274" s="215"/>
      <c r="BVN274" s="215"/>
      <c r="BVO274" s="215"/>
      <c r="BVP274" s="214"/>
      <c r="BVQ274" s="214"/>
      <c r="BVR274" s="214"/>
      <c r="BVS274" s="214"/>
      <c r="BVT274" s="215"/>
      <c r="BVU274" s="215"/>
      <c r="BVV274" s="215"/>
      <c r="BVW274" s="215"/>
      <c r="BVX274" s="214"/>
      <c r="BVY274" s="214"/>
      <c r="BVZ274" s="214"/>
      <c r="BWA274" s="214"/>
      <c r="BWB274" s="215"/>
      <c r="BWC274" s="215"/>
      <c r="BWD274" s="215"/>
      <c r="BWE274" s="215"/>
      <c r="BWF274" s="214"/>
      <c r="BWG274" s="214"/>
      <c r="BWH274" s="214"/>
      <c r="BWI274" s="214"/>
      <c r="BWJ274" s="215"/>
      <c r="BWK274" s="215"/>
      <c r="BWL274" s="215"/>
      <c r="BWM274" s="215"/>
      <c r="BWN274" s="214"/>
      <c r="BWO274" s="214"/>
      <c r="BWP274" s="214"/>
      <c r="BWQ274" s="214"/>
      <c r="BWR274" s="215"/>
      <c r="BWS274" s="215"/>
      <c r="BWT274" s="215"/>
      <c r="BWU274" s="215"/>
      <c r="BWV274" s="214"/>
      <c r="BWW274" s="214"/>
      <c r="BWX274" s="214"/>
      <c r="BWY274" s="214"/>
      <c r="BWZ274" s="215"/>
      <c r="BXA274" s="215"/>
      <c r="BXB274" s="215"/>
      <c r="BXC274" s="215"/>
      <c r="BXD274" s="214"/>
      <c r="BXE274" s="214"/>
      <c r="BXF274" s="214"/>
      <c r="BXG274" s="214"/>
      <c r="BXH274" s="215"/>
      <c r="BXI274" s="215"/>
      <c r="BXJ274" s="215"/>
      <c r="BXK274" s="215"/>
      <c r="BXL274" s="214"/>
      <c r="BXM274" s="214"/>
      <c r="BXN274" s="214"/>
      <c r="BXO274" s="214"/>
      <c r="BXP274" s="215"/>
      <c r="BXQ274" s="215"/>
      <c r="BXR274" s="215"/>
      <c r="BXS274" s="215"/>
      <c r="BXT274" s="214"/>
      <c r="BXU274" s="214"/>
      <c r="BXV274" s="214"/>
      <c r="BXW274" s="214"/>
      <c r="BXX274" s="215"/>
      <c r="BXY274" s="215"/>
      <c r="BXZ274" s="215"/>
      <c r="BYA274" s="215"/>
      <c r="BYB274" s="214"/>
      <c r="BYC274" s="214"/>
      <c r="BYD274" s="214"/>
      <c r="BYE274" s="214"/>
      <c r="BYF274" s="215"/>
      <c r="BYG274" s="215"/>
      <c r="BYH274" s="215"/>
      <c r="BYI274" s="215"/>
      <c r="BYJ274" s="214"/>
      <c r="BYK274" s="214"/>
      <c r="BYL274" s="214"/>
      <c r="BYM274" s="214"/>
      <c r="BYN274" s="215"/>
      <c r="BYO274" s="215"/>
      <c r="BYP274" s="215"/>
      <c r="BYQ274" s="215"/>
      <c r="BYR274" s="214"/>
      <c r="BYS274" s="214"/>
      <c r="BYT274" s="214"/>
      <c r="BYU274" s="214"/>
      <c r="BYV274" s="215"/>
      <c r="BYW274" s="215"/>
      <c r="BYX274" s="215"/>
      <c r="BYY274" s="215"/>
      <c r="BYZ274" s="214"/>
      <c r="BZA274" s="214"/>
      <c r="BZB274" s="214"/>
      <c r="BZC274" s="214"/>
      <c r="BZD274" s="215"/>
      <c r="BZE274" s="215"/>
      <c r="BZF274" s="215"/>
      <c r="BZG274" s="215"/>
      <c r="BZH274" s="214"/>
      <c r="BZI274" s="214"/>
      <c r="BZJ274" s="214"/>
      <c r="BZK274" s="214"/>
      <c r="BZL274" s="215"/>
      <c r="BZM274" s="215"/>
      <c r="BZN274" s="215"/>
      <c r="BZO274" s="215"/>
      <c r="BZP274" s="214"/>
      <c r="BZQ274" s="214"/>
      <c r="BZR274" s="214"/>
      <c r="BZS274" s="214"/>
      <c r="BZT274" s="215"/>
      <c r="BZU274" s="215"/>
      <c r="BZV274" s="215"/>
      <c r="BZW274" s="215"/>
      <c r="BZX274" s="214"/>
      <c r="BZY274" s="214"/>
      <c r="BZZ274" s="214"/>
      <c r="CAA274" s="214"/>
      <c r="CAB274" s="215"/>
      <c r="CAC274" s="215"/>
      <c r="CAD274" s="215"/>
      <c r="CAE274" s="215"/>
      <c r="CAF274" s="214"/>
      <c r="CAG274" s="214"/>
      <c r="CAH274" s="214"/>
      <c r="CAI274" s="214"/>
      <c r="CAJ274" s="215"/>
      <c r="CAK274" s="215"/>
      <c r="CAL274" s="215"/>
      <c r="CAM274" s="215"/>
      <c r="CAN274" s="214"/>
      <c r="CAO274" s="214"/>
      <c r="CAP274" s="214"/>
      <c r="CAQ274" s="214"/>
      <c r="CAR274" s="215"/>
      <c r="CAS274" s="215"/>
      <c r="CAT274" s="215"/>
      <c r="CAU274" s="215"/>
      <c r="CAV274" s="214"/>
      <c r="CAW274" s="214"/>
      <c r="CAX274" s="214"/>
      <c r="CAY274" s="214"/>
      <c r="CAZ274" s="215"/>
      <c r="CBA274" s="215"/>
      <c r="CBB274" s="215"/>
      <c r="CBC274" s="215"/>
      <c r="CBD274" s="214"/>
      <c r="CBE274" s="214"/>
      <c r="CBF274" s="214"/>
      <c r="CBG274" s="214"/>
      <c r="CBH274" s="215"/>
      <c r="CBI274" s="215"/>
      <c r="CBJ274" s="215"/>
      <c r="CBK274" s="215"/>
      <c r="CBL274" s="214"/>
      <c r="CBM274" s="214"/>
      <c r="CBN274" s="214"/>
      <c r="CBO274" s="214"/>
      <c r="CBP274" s="215"/>
      <c r="CBQ274" s="215"/>
      <c r="CBR274" s="215"/>
      <c r="CBS274" s="215"/>
      <c r="CBT274" s="214"/>
      <c r="CBU274" s="214"/>
      <c r="CBV274" s="214"/>
      <c r="CBW274" s="214"/>
      <c r="CBX274" s="215"/>
      <c r="CBY274" s="215"/>
      <c r="CBZ274" s="215"/>
      <c r="CCA274" s="215"/>
      <c r="CCB274" s="214"/>
      <c r="CCC274" s="214"/>
      <c r="CCD274" s="214"/>
      <c r="CCE274" s="214"/>
      <c r="CCF274" s="215"/>
      <c r="CCG274" s="215"/>
      <c r="CCH274" s="215"/>
      <c r="CCI274" s="215"/>
      <c r="CCJ274" s="214"/>
      <c r="CCK274" s="214"/>
      <c r="CCL274" s="214"/>
      <c r="CCM274" s="214"/>
      <c r="CCN274" s="215"/>
      <c r="CCO274" s="215"/>
      <c r="CCP274" s="215"/>
      <c r="CCQ274" s="215"/>
      <c r="CCR274" s="214"/>
      <c r="CCS274" s="214"/>
      <c r="CCT274" s="214"/>
      <c r="CCU274" s="214"/>
      <c r="CCV274" s="215"/>
      <c r="CCW274" s="215"/>
      <c r="CCX274" s="215"/>
      <c r="CCY274" s="215"/>
      <c r="CCZ274" s="214"/>
      <c r="CDA274" s="214"/>
      <c r="CDB274" s="214"/>
      <c r="CDC274" s="214"/>
      <c r="CDD274" s="215"/>
      <c r="CDE274" s="215"/>
      <c r="CDF274" s="215"/>
      <c r="CDG274" s="215"/>
      <c r="CDH274" s="214"/>
      <c r="CDI274" s="214"/>
      <c r="CDJ274" s="214"/>
      <c r="CDK274" s="214"/>
      <c r="CDL274" s="215"/>
      <c r="CDM274" s="215"/>
      <c r="CDN274" s="215"/>
      <c r="CDO274" s="215"/>
      <c r="CDP274" s="214"/>
      <c r="CDQ274" s="214"/>
      <c r="CDR274" s="214"/>
      <c r="CDS274" s="214"/>
      <c r="CDT274" s="215"/>
      <c r="CDU274" s="215"/>
      <c r="CDV274" s="215"/>
      <c r="CDW274" s="215"/>
      <c r="CDX274" s="214"/>
      <c r="CDY274" s="214"/>
      <c r="CDZ274" s="214"/>
      <c r="CEA274" s="214"/>
      <c r="CEB274" s="215"/>
      <c r="CEC274" s="215"/>
      <c r="CED274" s="215"/>
      <c r="CEE274" s="215"/>
      <c r="CEF274" s="214"/>
      <c r="CEG274" s="214"/>
      <c r="CEH274" s="214"/>
      <c r="CEI274" s="214"/>
      <c r="CEJ274" s="215"/>
      <c r="CEK274" s="215"/>
      <c r="CEL274" s="215"/>
      <c r="CEM274" s="215"/>
      <c r="CEN274" s="214"/>
      <c r="CEO274" s="214"/>
      <c r="CEP274" s="214"/>
      <c r="CEQ274" s="214"/>
      <c r="CER274" s="215"/>
      <c r="CES274" s="215"/>
      <c r="CET274" s="215"/>
      <c r="CEU274" s="215"/>
      <c r="CEV274" s="214"/>
      <c r="CEW274" s="214"/>
      <c r="CEX274" s="214"/>
      <c r="CEY274" s="214"/>
      <c r="CEZ274" s="215"/>
      <c r="CFA274" s="215"/>
      <c r="CFB274" s="215"/>
      <c r="CFC274" s="215"/>
      <c r="CFD274" s="214"/>
      <c r="CFE274" s="214"/>
      <c r="CFF274" s="214"/>
      <c r="CFG274" s="214"/>
      <c r="CFH274" s="215"/>
      <c r="CFI274" s="215"/>
      <c r="CFJ274" s="215"/>
      <c r="CFK274" s="215"/>
      <c r="CFL274" s="214"/>
      <c r="CFM274" s="214"/>
      <c r="CFN274" s="214"/>
      <c r="CFO274" s="214"/>
      <c r="CFP274" s="215"/>
      <c r="CFQ274" s="215"/>
      <c r="CFR274" s="215"/>
      <c r="CFS274" s="215"/>
      <c r="CFT274" s="214"/>
      <c r="CFU274" s="214"/>
      <c r="CFV274" s="214"/>
      <c r="CFW274" s="214"/>
      <c r="CFX274" s="215"/>
      <c r="CFY274" s="215"/>
      <c r="CFZ274" s="215"/>
      <c r="CGA274" s="215"/>
      <c r="CGB274" s="214"/>
      <c r="CGC274" s="214"/>
      <c r="CGD274" s="214"/>
      <c r="CGE274" s="214"/>
      <c r="CGF274" s="215"/>
      <c r="CGG274" s="215"/>
      <c r="CGH274" s="215"/>
      <c r="CGI274" s="215"/>
      <c r="CGJ274" s="214"/>
      <c r="CGK274" s="214"/>
      <c r="CGL274" s="214"/>
      <c r="CGM274" s="214"/>
      <c r="CGN274" s="215"/>
      <c r="CGO274" s="215"/>
      <c r="CGP274" s="215"/>
      <c r="CGQ274" s="215"/>
      <c r="CGR274" s="214"/>
      <c r="CGS274" s="214"/>
      <c r="CGT274" s="214"/>
      <c r="CGU274" s="214"/>
      <c r="CGV274" s="215"/>
      <c r="CGW274" s="215"/>
      <c r="CGX274" s="215"/>
      <c r="CGY274" s="215"/>
      <c r="CGZ274" s="214"/>
      <c r="CHA274" s="214"/>
      <c r="CHB274" s="214"/>
      <c r="CHC274" s="214"/>
      <c r="CHD274" s="215"/>
      <c r="CHE274" s="215"/>
      <c r="CHF274" s="215"/>
      <c r="CHG274" s="215"/>
      <c r="CHH274" s="214"/>
      <c r="CHI274" s="214"/>
      <c r="CHJ274" s="214"/>
      <c r="CHK274" s="214"/>
      <c r="CHL274" s="215"/>
      <c r="CHM274" s="215"/>
      <c r="CHN274" s="215"/>
      <c r="CHO274" s="215"/>
      <c r="CHP274" s="214"/>
      <c r="CHQ274" s="214"/>
      <c r="CHR274" s="214"/>
      <c r="CHS274" s="214"/>
      <c r="CHT274" s="215"/>
      <c r="CHU274" s="215"/>
      <c r="CHV274" s="215"/>
      <c r="CHW274" s="215"/>
      <c r="CHX274" s="214"/>
      <c r="CHY274" s="214"/>
      <c r="CHZ274" s="214"/>
      <c r="CIA274" s="214"/>
      <c r="CIB274" s="215"/>
      <c r="CIC274" s="215"/>
      <c r="CID274" s="215"/>
      <c r="CIE274" s="215"/>
      <c r="CIF274" s="214"/>
      <c r="CIG274" s="214"/>
      <c r="CIH274" s="214"/>
      <c r="CII274" s="214"/>
      <c r="CIJ274" s="215"/>
      <c r="CIK274" s="215"/>
      <c r="CIL274" s="215"/>
      <c r="CIM274" s="215"/>
      <c r="CIN274" s="214"/>
      <c r="CIO274" s="214"/>
      <c r="CIP274" s="214"/>
      <c r="CIQ274" s="214"/>
      <c r="CIR274" s="215"/>
      <c r="CIS274" s="215"/>
      <c r="CIT274" s="215"/>
      <c r="CIU274" s="215"/>
      <c r="CIV274" s="214"/>
      <c r="CIW274" s="214"/>
      <c r="CIX274" s="214"/>
      <c r="CIY274" s="214"/>
      <c r="CIZ274" s="215"/>
      <c r="CJA274" s="215"/>
      <c r="CJB274" s="215"/>
      <c r="CJC274" s="215"/>
      <c r="CJD274" s="214"/>
      <c r="CJE274" s="214"/>
      <c r="CJF274" s="214"/>
      <c r="CJG274" s="214"/>
      <c r="CJH274" s="215"/>
      <c r="CJI274" s="215"/>
      <c r="CJJ274" s="215"/>
      <c r="CJK274" s="215"/>
      <c r="CJL274" s="214"/>
      <c r="CJM274" s="214"/>
      <c r="CJN274" s="214"/>
      <c r="CJO274" s="214"/>
      <c r="CJP274" s="215"/>
      <c r="CJQ274" s="215"/>
      <c r="CJR274" s="215"/>
      <c r="CJS274" s="215"/>
      <c r="CJT274" s="214"/>
      <c r="CJU274" s="214"/>
      <c r="CJV274" s="214"/>
      <c r="CJW274" s="214"/>
      <c r="CJX274" s="215"/>
      <c r="CJY274" s="215"/>
      <c r="CJZ274" s="215"/>
      <c r="CKA274" s="215"/>
      <c r="CKB274" s="214"/>
      <c r="CKC274" s="214"/>
      <c r="CKD274" s="214"/>
      <c r="CKE274" s="214"/>
      <c r="CKF274" s="215"/>
      <c r="CKG274" s="215"/>
      <c r="CKH274" s="215"/>
      <c r="CKI274" s="215"/>
      <c r="CKJ274" s="214"/>
      <c r="CKK274" s="214"/>
      <c r="CKL274" s="214"/>
      <c r="CKM274" s="214"/>
      <c r="CKN274" s="215"/>
      <c r="CKO274" s="215"/>
      <c r="CKP274" s="215"/>
      <c r="CKQ274" s="215"/>
      <c r="CKR274" s="214"/>
      <c r="CKS274" s="214"/>
      <c r="CKT274" s="214"/>
      <c r="CKU274" s="214"/>
      <c r="CKV274" s="215"/>
      <c r="CKW274" s="215"/>
      <c r="CKX274" s="215"/>
      <c r="CKY274" s="215"/>
      <c r="CKZ274" s="214"/>
      <c r="CLA274" s="214"/>
      <c r="CLB274" s="214"/>
      <c r="CLC274" s="214"/>
      <c r="CLD274" s="215"/>
      <c r="CLE274" s="215"/>
      <c r="CLF274" s="215"/>
      <c r="CLG274" s="215"/>
      <c r="CLH274" s="214"/>
      <c r="CLI274" s="214"/>
      <c r="CLJ274" s="214"/>
      <c r="CLK274" s="214"/>
      <c r="CLL274" s="215"/>
      <c r="CLM274" s="215"/>
      <c r="CLN274" s="215"/>
      <c r="CLO274" s="215"/>
      <c r="CLP274" s="214"/>
      <c r="CLQ274" s="214"/>
      <c r="CLR274" s="214"/>
      <c r="CLS274" s="214"/>
      <c r="CLT274" s="215"/>
      <c r="CLU274" s="215"/>
      <c r="CLV274" s="215"/>
      <c r="CLW274" s="215"/>
      <c r="CLX274" s="214"/>
      <c r="CLY274" s="214"/>
      <c r="CLZ274" s="214"/>
      <c r="CMA274" s="214"/>
      <c r="CMB274" s="215"/>
      <c r="CMC274" s="215"/>
      <c r="CMD274" s="215"/>
      <c r="CME274" s="215"/>
      <c r="CMF274" s="214"/>
      <c r="CMG274" s="214"/>
      <c r="CMH274" s="214"/>
      <c r="CMI274" s="214"/>
      <c r="CMJ274" s="215"/>
      <c r="CMK274" s="215"/>
      <c r="CML274" s="215"/>
      <c r="CMM274" s="215"/>
      <c r="CMN274" s="214"/>
      <c r="CMO274" s="214"/>
      <c r="CMP274" s="214"/>
      <c r="CMQ274" s="214"/>
      <c r="CMR274" s="215"/>
      <c r="CMS274" s="215"/>
      <c r="CMT274" s="215"/>
      <c r="CMU274" s="215"/>
      <c r="CMV274" s="214"/>
      <c r="CMW274" s="214"/>
      <c r="CMX274" s="214"/>
      <c r="CMY274" s="214"/>
      <c r="CMZ274" s="215"/>
      <c r="CNA274" s="215"/>
      <c r="CNB274" s="215"/>
      <c r="CNC274" s="215"/>
      <c r="CND274" s="214"/>
      <c r="CNE274" s="214"/>
      <c r="CNF274" s="214"/>
      <c r="CNG274" s="214"/>
      <c r="CNH274" s="215"/>
      <c r="CNI274" s="215"/>
      <c r="CNJ274" s="215"/>
      <c r="CNK274" s="215"/>
      <c r="CNL274" s="214"/>
      <c r="CNM274" s="214"/>
      <c r="CNN274" s="214"/>
      <c r="CNO274" s="214"/>
      <c r="CNP274" s="215"/>
      <c r="CNQ274" s="215"/>
      <c r="CNR274" s="215"/>
      <c r="CNS274" s="215"/>
      <c r="CNT274" s="214"/>
      <c r="CNU274" s="214"/>
      <c r="CNV274" s="214"/>
      <c r="CNW274" s="214"/>
      <c r="CNX274" s="215"/>
      <c r="CNY274" s="215"/>
      <c r="CNZ274" s="215"/>
      <c r="COA274" s="215"/>
      <c r="COB274" s="214"/>
      <c r="COC274" s="214"/>
      <c r="COD274" s="214"/>
      <c r="COE274" s="214"/>
      <c r="COF274" s="215"/>
      <c r="COG274" s="215"/>
      <c r="COH274" s="215"/>
      <c r="COI274" s="215"/>
      <c r="COJ274" s="214"/>
      <c r="COK274" s="214"/>
      <c r="COL274" s="214"/>
      <c r="COM274" s="214"/>
      <c r="CON274" s="215"/>
      <c r="COO274" s="215"/>
      <c r="COP274" s="215"/>
      <c r="COQ274" s="215"/>
      <c r="COR274" s="214"/>
      <c r="COS274" s="214"/>
      <c r="COT274" s="214"/>
      <c r="COU274" s="214"/>
      <c r="COV274" s="215"/>
      <c r="COW274" s="215"/>
      <c r="COX274" s="215"/>
      <c r="COY274" s="215"/>
      <c r="COZ274" s="214"/>
      <c r="CPA274" s="214"/>
      <c r="CPB274" s="214"/>
      <c r="CPC274" s="214"/>
      <c r="CPD274" s="215"/>
      <c r="CPE274" s="215"/>
      <c r="CPF274" s="215"/>
      <c r="CPG274" s="215"/>
      <c r="CPH274" s="214"/>
      <c r="CPI274" s="214"/>
      <c r="CPJ274" s="214"/>
      <c r="CPK274" s="214"/>
      <c r="CPL274" s="215"/>
      <c r="CPM274" s="215"/>
      <c r="CPN274" s="215"/>
      <c r="CPO274" s="215"/>
      <c r="CPP274" s="214"/>
      <c r="CPQ274" s="214"/>
      <c r="CPR274" s="214"/>
      <c r="CPS274" s="214"/>
      <c r="CPT274" s="215"/>
      <c r="CPU274" s="215"/>
      <c r="CPV274" s="215"/>
      <c r="CPW274" s="215"/>
      <c r="CPX274" s="214"/>
      <c r="CPY274" s="214"/>
      <c r="CPZ274" s="214"/>
      <c r="CQA274" s="214"/>
      <c r="CQB274" s="215"/>
      <c r="CQC274" s="215"/>
      <c r="CQD274" s="215"/>
      <c r="CQE274" s="215"/>
      <c r="CQF274" s="214"/>
      <c r="CQG274" s="214"/>
      <c r="CQH274" s="214"/>
      <c r="CQI274" s="214"/>
      <c r="CQJ274" s="215"/>
      <c r="CQK274" s="215"/>
      <c r="CQL274" s="215"/>
      <c r="CQM274" s="215"/>
      <c r="CQN274" s="214"/>
      <c r="CQO274" s="214"/>
      <c r="CQP274" s="214"/>
      <c r="CQQ274" s="214"/>
      <c r="CQR274" s="215"/>
      <c r="CQS274" s="215"/>
      <c r="CQT274" s="215"/>
      <c r="CQU274" s="215"/>
      <c r="CQV274" s="214"/>
      <c r="CQW274" s="214"/>
      <c r="CQX274" s="214"/>
      <c r="CQY274" s="214"/>
      <c r="CQZ274" s="215"/>
      <c r="CRA274" s="215"/>
      <c r="CRB274" s="215"/>
      <c r="CRC274" s="215"/>
      <c r="CRD274" s="214"/>
      <c r="CRE274" s="214"/>
      <c r="CRF274" s="214"/>
      <c r="CRG274" s="214"/>
      <c r="CRH274" s="215"/>
      <c r="CRI274" s="215"/>
      <c r="CRJ274" s="215"/>
      <c r="CRK274" s="215"/>
      <c r="CRL274" s="214"/>
      <c r="CRM274" s="214"/>
      <c r="CRN274" s="214"/>
      <c r="CRO274" s="214"/>
      <c r="CRP274" s="215"/>
      <c r="CRQ274" s="215"/>
      <c r="CRR274" s="215"/>
      <c r="CRS274" s="215"/>
      <c r="CRT274" s="214"/>
      <c r="CRU274" s="214"/>
      <c r="CRV274" s="214"/>
      <c r="CRW274" s="214"/>
      <c r="CRX274" s="215"/>
      <c r="CRY274" s="215"/>
      <c r="CRZ274" s="215"/>
      <c r="CSA274" s="215"/>
      <c r="CSB274" s="214"/>
      <c r="CSC274" s="214"/>
      <c r="CSD274" s="214"/>
      <c r="CSE274" s="214"/>
      <c r="CSF274" s="215"/>
      <c r="CSG274" s="215"/>
      <c r="CSH274" s="215"/>
      <c r="CSI274" s="215"/>
      <c r="CSJ274" s="214"/>
      <c r="CSK274" s="214"/>
      <c r="CSL274" s="214"/>
      <c r="CSM274" s="214"/>
      <c r="CSN274" s="215"/>
      <c r="CSO274" s="215"/>
      <c r="CSP274" s="215"/>
      <c r="CSQ274" s="215"/>
      <c r="CSR274" s="214"/>
      <c r="CSS274" s="214"/>
      <c r="CST274" s="214"/>
      <c r="CSU274" s="214"/>
      <c r="CSV274" s="215"/>
      <c r="CSW274" s="215"/>
      <c r="CSX274" s="215"/>
      <c r="CSY274" s="215"/>
      <c r="CSZ274" s="214"/>
      <c r="CTA274" s="214"/>
      <c r="CTB274" s="214"/>
      <c r="CTC274" s="214"/>
      <c r="CTD274" s="215"/>
      <c r="CTE274" s="215"/>
      <c r="CTF274" s="215"/>
      <c r="CTG274" s="215"/>
      <c r="CTH274" s="214"/>
      <c r="CTI274" s="214"/>
      <c r="CTJ274" s="214"/>
      <c r="CTK274" s="214"/>
      <c r="CTL274" s="215"/>
      <c r="CTM274" s="215"/>
      <c r="CTN274" s="215"/>
      <c r="CTO274" s="215"/>
      <c r="CTP274" s="214"/>
      <c r="CTQ274" s="214"/>
      <c r="CTR274" s="214"/>
      <c r="CTS274" s="214"/>
      <c r="CTT274" s="215"/>
      <c r="CTU274" s="215"/>
      <c r="CTV274" s="215"/>
      <c r="CTW274" s="215"/>
      <c r="CTX274" s="214"/>
      <c r="CTY274" s="214"/>
      <c r="CTZ274" s="214"/>
      <c r="CUA274" s="214"/>
      <c r="CUB274" s="215"/>
      <c r="CUC274" s="215"/>
      <c r="CUD274" s="215"/>
      <c r="CUE274" s="215"/>
      <c r="CUF274" s="214"/>
      <c r="CUG274" s="214"/>
      <c r="CUH274" s="214"/>
      <c r="CUI274" s="214"/>
      <c r="CUJ274" s="215"/>
      <c r="CUK274" s="215"/>
      <c r="CUL274" s="215"/>
      <c r="CUM274" s="215"/>
      <c r="CUN274" s="214"/>
      <c r="CUO274" s="214"/>
      <c r="CUP274" s="214"/>
      <c r="CUQ274" s="214"/>
      <c r="CUR274" s="215"/>
      <c r="CUS274" s="215"/>
      <c r="CUT274" s="215"/>
      <c r="CUU274" s="215"/>
      <c r="CUV274" s="214"/>
      <c r="CUW274" s="214"/>
      <c r="CUX274" s="214"/>
      <c r="CUY274" s="214"/>
      <c r="CUZ274" s="215"/>
      <c r="CVA274" s="215"/>
      <c r="CVB274" s="215"/>
      <c r="CVC274" s="215"/>
      <c r="CVD274" s="214"/>
      <c r="CVE274" s="214"/>
      <c r="CVF274" s="214"/>
      <c r="CVG274" s="214"/>
      <c r="CVH274" s="215"/>
      <c r="CVI274" s="215"/>
      <c r="CVJ274" s="215"/>
      <c r="CVK274" s="215"/>
      <c r="CVL274" s="214"/>
      <c r="CVM274" s="214"/>
      <c r="CVN274" s="214"/>
      <c r="CVO274" s="214"/>
      <c r="CVP274" s="215"/>
      <c r="CVQ274" s="215"/>
      <c r="CVR274" s="215"/>
      <c r="CVS274" s="215"/>
      <c r="CVT274" s="214"/>
      <c r="CVU274" s="214"/>
      <c r="CVV274" s="214"/>
      <c r="CVW274" s="214"/>
      <c r="CVX274" s="215"/>
      <c r="CVY274" s="215"/>
      <c r="CVZ274" s="215"/>
      <c r="CWA274" s="215"/>
      <c r="CWB274" s="214"/>
      <c r="CWC274" s="214"/>
      <c r="CWD274" s="214"/>
      <c r="CWE274" s="214"/>
      <c r="CWF274" s="215"/>
      <c r="CWG274" s="215"/>
      <c r="CWH274" s="215"/>
      <c r="CWI274" s="215"/>
      <c r="CWJ274" s="214"/>
      <c r="CWK274" s="214"/>
      <c r="CWL274" s="214"/>
      <c r="CWM274" s="214"/>
      <c r="CWN274" s="215"/>
      <c r="CWO274" s="215"/>
      <c r="CWP274" s="215"/>
      <c r="CWQ274" s="215"/>
      <c r="CWR274" s="214"/>
      <c r="CWS274" s="214"/>
      <c r="CWT274" s="214"/>
      <c r="CWU274" s="214"/>
      <c r="CWV274" s="215"/>
      <c r="CWW274" s="215"/>
      <c r="CWX274" s="215"/>
      <c r="CWY274" s="215"/>
      <c r="CWZ274" s="214"/>
      <c r="CXA274" s="214"/>
      <c r="CXB274" s="214"/>
      <c r="CXC274" s="214"/>
      <c r="CXD274" s="215"/>
      <c r="CXE274" s="215"/>
      <c r="CXF274" s="215"/>
      <c r="CXG274" s="215"/>
      <c r="CXH274" s="214"/>
      <c r="CXI274" s="214"/>
      <c r="CXJ274" s="214"/>
      <c r="CXK274" s="214"/>
      <c r="CXL274" s="215"/>
      <c r="CXM274" s="215"/>
      <c r="CXN274" s="215"/>
      <c r="CXO274" s="215"/>
      <c r="CXP274" s="214"/>
      <c r="CXQ274" s="214"/>
      <c r="CXR274" s="214"/>
      <c r="CXS274" s="214"/>
      <c r="CXT274" s="215"/>
      <c r="CXU274" s="215"/>
      <c r="CXV274" s="215"/>
      <c r="CXW274" s="215"/>
      <c r="CXX274" s="214"/>
      <c r="CXY274" s="214"/>
      <c r="CXZ274" s="214"/>
      <c r="CYA274" s="214"/>
      <c r="CYB274" s="215"/>
      <c r="CYC274" s="215"/>
      <c r="CYD274" s="215"/>
      <c r="CYE274" s="215"/>
      <c r="CYF274" s="214"/>
      <c r="CYG274" s="214"/>
      <c r="CYH274" s="214"/>
      <c r="CYI274" s="214"/>
      <c r="CYJ274" s="215"/>
      <c r="CYK274" s="215"/>
      <c r="CYL274" s="215"/>
      <c r="CYM274" s="215"/>
      <c r="CYN274" s="214"/>
      <c r="CYO274" s="214"/>
      <c r="CYP274" s="214"/>
      <c r="CYQ274" s="214"/>
      <c r="CYR274" s="215"/>
      <c r="CYS274" s="215"/>
      <c r="CYT274" s="215"/>
      <c r="CYU274" s="215"/>
      <c r="CYV274" s="214"/>
      <c r="CYW274" s="214"/>
      <c r="CYX274" s="214"/>
      <c r="CYY274" s="214"/>
      <c r="CYZ274" s="215"/>
      <c r="CZA274" s="215"/>
      <c r="CZB274" s="215"/>
      <c r="CZC274" s="215"/>
      <c r="CZD274" s="214"/>
      <c r="CZE274" s="214"/>
      <c r="CZF274" s="214"/>
      <c r="CZG274" s="214"/>
      <c r="CZH274" s="215"/>
      <c r="CZI274" s="215"/>
      <c r="CZJ274" s="215"/>
      <c r="CZK274" s="215"/>
      <c r="CZL274" s="214"/>
      <c r="CZM274" s="214"/>
      <c r="CZN274" s="214"/>
      <c r="CZO274" s="214"/>
      <c r="CZP274" s="215"/>
      <c r="CZQ274" s="215"/>
      <c r="CZR274" s="215"/>
      <c r="CZS274" s="215"/>
      <c r="CZT274" s="214"/>
      <c r="CZU274" s="214"/>
      <c r="CZV274" s="214"/>
      <c r="CZW274" s="214"/>
      <c r="CZX274" s="215"/>
      <c r="CZY274" s="215"/>
      <c r="CZZ274" s="215"/>
      <c r="DAA274" s="215"/>
      <c r="DAB274" s="214"/>
      <c r="DAC274" s="214"/>
      <c r="DAD274" s="214"/>
      <c r="DAE274" s="214"/>
      <c r="DAF274" s="215"/>
      <c r="DAG274" s="215"/>
      <c r="DAH274" s="215"/>
      <c r="DAI274" s="215"/>
      <c r="DAJ274" s="214"/>
      <c r="DAK274" s="214"/>
      <c r="DAL274" s="214"/>
      <c r="DAM274" s="214"/>
      <c r="DAN274" s="215"/>
      <c r="DAO274" s="215"/>
      <c r="DAP274" s="215"/>
      <c r="DAQ274" s="215"/>
      <c r="DAR274" s="214"/>
      <c r="DAS274" s="214"/>
      <c r="DAT274" s="214"/>
      <c r="DAU274" s="214"/>
      <c r="DAV274" s="215"/>
      <c r="DAW274" s="215"/>
      <c r="DAX274" s="215"/>
      <c r="DAY274" s="215"/>
      <c r="DAZ274" s="214"/>
      <c r="DBA274" s="214"/>
      <c r="DBB274" s="214"/>
      <c r="DBC274" s="214"/>
      <c r="DBD274" s="215"/>
      <c r="DBE274" s="215"/>
      <c r="DBF274" s="215"/>
      <c r="DBG274" s="215"/>
      <c r="DBH274" s="214"/>
      <c r="DBI274" s="214"/>
      <c r="DBJ274" s="214"/>
      <c r="DBK274" s="214"/>
      <c r="DBL274" s="215"/>
      <c r="DBM274" s="215"/>
      <c r="DBN274" s="215"/>
      <c r="DBO274" s="215"/>
      <c r="DBP274" s="214"/>
      <c r="DBQ274" s="214"/>
      <c r="DBR274" s="214"/>
      <c r="DBS274" s="214"/>
      <c r="DBT274" s="215"/>
      <c r="DBU274" s="215"/>
      <c r="DBV274" s="215"/>
      <c r="DBW274" s="215"/>
      <c r="DBX274" s="214"/>
      <c r="DBY274" s="214"/>
      <c r="DBZ274" s="214"/>
      <c r="DCA274" s="214"/>
      <c r="DCB274" s="215"/>
      <c r="DCC274" s="215"/>
      <c r="DCD274" s="215"/>
      <c r="DCE274" s="215"/>
      <c r="DCF274" s="214"/>
      <c r="DCG274" s="214"/>
      <c r="DCH274" s="214"/>
      <c r="DCI274" s="214"/>
      <c r="DCJ274" s="215"/>
      <c r="DCK274" s="215"/>
      <c r="DCL274" s="215"/>
      <c r="DCM274" s="215"/>
      <c r="DCN274" s="214"/>
      <c r="DCO274" s="214"/>
      <c r="DCP274" s="214"/>
      <c r="DCQ274" s="214"/>
      <c r="DCR274" s="215"/>
      <c r="DCS274" s="215"/>
      <c r="DCT274" s="215"/>
      <c r="DCU274" s="215"/>
      <c r="DCV274" s="214"/>
      <c r="DCW274" s="214"/>
      <c r="DCX274" s="214"/>
      <c r="DCY274" s="214"/>
      <c r="DCZ274" s="215"/>
      <c r="DDA274" s="215"/>
      <c r="DDB274" s="215"/>
      <c r="DDC274" s="215"/>
      <c r="DDD274" s="214"/>
      <c r="DDE274" s="214"/>
      <c r="DDF274" s="214"/>
      <c r="DDG274" s="214"/>
      <c r="DDH274" s="215"/>
      <c r="DDI274" s="215"/>
      <c r="DDJ274" s="215"/>
      <c r="DDK274" s="215"/>
      <c r="DDL274" s="214"/>
      <c r="DDM274" s="214"/>
      <c r="DDN274" s="214"/>
      <c r="DDO274" s="214"/>
      <c r="DDP274" s="215"/>
      <c r="DDQ274" s="215"/>
      <c r="DDR274" s="215"/>
      <c r="DDS274" s="215"/>
      <c r="DDT274" s="214"/>
      <c r="DDU274" s="214"/>
      <c r="DDV274" s="214"/>
      <c r="DDW274" s="214"/>
      <c r="DDX274" s="215"/>
      <c r="DDY274" s="215"/>
      <c r="DDZ274" s="215"/>
      <c r="DEA274" s="215"/>
      <c r="DEB274" s="214"/>
      <c r="DEC274" s="214"/>
      <c r="DED274" s="214"/>
      <c r="DEE274" s="214"/>
      <c r="DEF274" s="215"/>
      <c r="DEG274" s="215"/>
      <c r="DEH274" s="215"/>
      <c r="DEI274" s="215"/>
      <c r="DEJ274" s="214"/>
      <c r="DEK274" s="214"/>
      <c r="DEL274" s="214"/>
      <c r="DEM274" s="214"/>
      <c r="DEN274" s="215"/>
      <c r="DEO274" s="215"/>
      <c r="DEP274" s="215"/>
      <c r="DEQ274" s="215"/>
      <c r="DER274" s="214"/>
      <c r="DES274" s="214"/>
      <c r="DET274" s="214"/>
      <c r="DEU274" s="214"/>
      <c r="DEV274" s="215"/>
      <c r="DEW274" s="215"/>
      <c r="DEX274" s="215"/>
      <c r="DEY274" s="215"/>
      <c r="DEZ274" s="214"/>
      <c r="DFA274" s="214"/>
      <c r="DFB274" s="214"/>
      <c r="DFC274" s="214"/>
      <c r="DFD274" s="215"/>
      <c r="DFE274" s="215"/>
      <c r="DFF274" s="215"/>
      <c r="DFG274" s="215"/>
      <c r="DFH274" s="214"/>
      <c r="DFI274" s="214"/>
      <c r="DFJ274" s="214"/>
      <c r="DFK274" s="214"/>
      <c r="DFL274" s="215"/>
      <c r="DFM274" s="215"/>
      <c r="DFN274" s="215"/>
      <c r="DFO274" s="215"/>
      <c r="DFP274" s="214"/>
      <c r="DFQ274" s="214"/>
      <c r="DFR274" s="214"/>
      <c r="DFS274" s="214"/>
      <c r="DFT274" s="215"/>
      <c r="DFU274" s="215"/>
      <c r="DFV274" s="215"/>
      <c r="DFW274" s="215"/>
      <c r="DFX274" s="214"/>
      <c r="DFY274" s="214"/>
      <c r="DFZ274" s="214"/>
      <c r="DGA274" s="214"/>
      <c r="DGB274" s="215"/>
      <c r="DGC274" s="215"/>
      <c r="DGD274" s="215"/>
      <c r="DGE274" s="215"/>
      <c r="DGF274" s="214"/>
      <c r="DGG274" s="214"/>
      <c r="DGH274" s="214"/>
      <c r="DGI274" s="214"/>
      <c r="DGJ274" s="215"/>
      <c r="DGK274" s="215"/>
      <c r="DGL274" s="215"/>
      <c r="DGM274" s="215"/>
      <c r="DGN274" s="214"/>
      <c r="DGO274" s="214"/>
      <c r="DGP274" s="214"/>
      <c r="DGQ274" s="214"/>
      <c r="DGR274" s="215"/>
      <c r="DGS274" s="215"/>
      <c r="DGT274" s="215"/>
      <c r="DGU274" s="215"/>
      <c r="DGV274" s="214"/>
      <c r="DGW274" s="214"/>
      <c r="DGX274" s="214"/>
      <c r="DGY274" s="214"/>
      <c r="DGZ274" s="215"/>
      <c r="DHA274" s="215"/>
      <c r="DHB274" s="215"/>
      <c r="DHC274" s="215"/>
      <c r="DHD274" s="214"/>
      <c r="DHE274" s="214"/>
      <c r="DHF274" s="214"/>
      <c r="DHG274" s="214"/>
      <c r="DHH274" s="215"/>
      <c r="DHI274" s="215"/>
      <c r="DHJ274" s="215"/>
      <c r="DHK274" s="215"/>
      <c r="DHL274" s="214"/>
      <c r="DHM274" s="214"/>
      <c r="DHN274" s="214"/>
      <c r="DHO274" s="214"/>
      <c r="DHP274" s="215"/>
      <c r="DHQ274" s="215"/>
      <c r="DHR274" s="215"/>
      <c r="DHS274" s="215"/>
      <c r="DHT274" s="214"/>
      <c r="DHU274" s="214"/>
      <c r="DHV274" s="214"/>
      <c r="DHW274" s="214"/>
      <c r="DHX274" s="215"/>
      <c r="DHY274" s="215"/>
      <c r="DHZ274" s="215"/>
      <c r="DIA274" s="215"/>
      <c r="DIB274" s="214"/>
      <c r="DIC274" s="214"/>
      <c r="DID274" s="214"/>
      <c r="DIE274" s="214"/>
      <c r="DIF274" s="215"/>
      <c r="DIG274" s="215"/>
      <c r="DIH274" s="215"/>
      <c r="DII274" s="215"/>
      <c r="DIJ274" s="214"/>
      <c r="DIK274" s="214"/>
      <c r="DIL274" s="214"/>
      <c r="DIM274" s="214"/>
      <c r="DIN274" s="215"/>
      <c r="DIO274" s="215"/>
      <c r="DIP274" s="215"/>
      <c r="DIQ274" s="215"/>
      <c r="DIR274" s="214"/>
      <c r="DIS274" s="214"/>
      <c r="DIT274" s="214"/>
      <c r="DIU274" s="214"/>
      <c r="DIV274" s="215"/>
      <c r="DIW274" s="215"/>
      <c r="DIX274" s="215"/>
      <c r="DIY274" s="215"/>
      <c r="DIZ274" s="214"/>
      <c r="DJA274" s="214"/>
      <c r="DJB274" s="214"/>
      <c r="DJC274" s="214"/>
      <c r="DJD274" s="215"/>
      <c r="DJE274" s="215"/>
      <c r="DJF274" s="215"/>
      <c r="DJG274" s="215"/>
      <c r="DJH274" s="214"/>
      <c r="DJI274" s="214"/>
      <c r="DJJ274" s="214"/>
      <c r="DJK274" s="214"/>
      <c r="DJL274" s="215"/>
      <c r="DJM274" s="215"/>
      <c r="DJN274" s="215"/>
      <c r="DJO274" s="215"/>
      <c r="DJP274" s="214"/>
      <c r="DJQ274" s="214"/>
      <c r="DJR274" s="214"/>
      <c r="DJS274" s="214"/>
      <c r="DJT274" s="215"/>
      <c r="DJU274" s="215"/>
      <c r="DJV274" s="215"/>
      <c r="DJW274" s="215"/>
      <c r="DJX274" s="214"/>
      <c r="DJY274" s="214"/>
      <c r="DJZ274" s="214"/>
      <c r="DKA274" s="214"/>
      <c r="DKB274" s="215"/>
      <c r="DKC274" s="215"/>
      <c r="DKD274" s="215"/>
      <c r="DKE274" s="215"/>
      <c r="DKF274" s="214"/>
      <c r="DKG274" s="214"/>
      <c r="DKH274" s="214"/>
      <c r="DKI274" s="214"/>
      <c r="DKJ274" s="215"/>
      <c r="DKK274" s="215"/>
      <c r="DKL274" s="215"/>
      <c r="DKM274" s="215"/>
      <c r="DKN274" s="214"/>
      <c r="DKO274" s="214"/>
      <c r="DKP274" s="214"/>
      <c r="DKQ274" s="214"/>
      <c r="DKR274" s="215"/>
      <c r="DKS274" s="215"/>
      <c r="DKT274" s="215"/>
      <c r="DKU274" s="215"/>
      <c r="DKV274" s="214"/>
      <c r="DKW274" s="214"/>
      <c r="DKX274" s="214"/>
      <c r="DKY274" s="214"/>
      <c r="DKZ274" s="215"/>
      <c r="DLA274" s="215"/>
      <c r="DLB274" s="215"/>
      <c r="DLC274" s="215"/>
      <c r="DLD274" s="214"/>
      <c r="DLE274" s="214"/>
      <c r="DLF274" s="214"/>
      <c r="DLG274" s="214"/>
      <c r="DLH274" s="215"/>
      <c r="DLI274" s="215"/>
      <c r="DLJ274" s="215"/>
      <c r="DLK274" s="215"/>
      <c r="DLL274" s="214"/>
      <c r="DLM274" s="214"/>
      <c r="DLN274" s="214"/>
      <c r="DLO274" s="214"/>
      <c r="DLP274" s="215"/>
      <c r="DLQ274" s="215"/>
      <c r="DLR274" s="215"/>
      <c r="DLS274" s="215"/>
      <c r="DLT274" s="214"/>
      <c r="DLU274" s="214"/>
      <c r="DLV274" s="214"/>
      <c r="DLW274" s="214"/>
      <c r="DLX274" s="215"/>
      <c r="DLY274" s="215"/>
      <c r="DLZ274" s="215"/>
      <c r="DMA274" s="215"/>
      <c r="DMB274" s="214"/>
      <c r="DMC274" s="214"/>
      <c r="DMD274" s="214"/>
      <c r="DME274" s="214"/>
      <c r="DMF274" s="215"/>
      <c r="DMG274" s="215"/>
      <c r="DMH274" s="215"/>
      <c r="DMI274" s="215"/>
      <c r="DMJ274" s="214"/>
      <c r="DMK274" s="214"/>
      <c r="DML274" s="214"/>
      <c r="DMM274" s="214"/>
      <c r="DMN274" s="215"/>
      <c r="DMO274" s="215"/>
      <c r="DMP274" s="215"/>
      <c r="DMQ274" s="215"/>
      <c r="DMR274" s="214"/>
      <c r="DMS274" s="214"/>
      <c r="DMT274" s="214"/>
      <c r="DMU274" s="214"/>
      <c r="DMV274" s="215"/>
      <c r="DMW274" s="215"/>
      <c r="DMX274" s="215"/>
      <c r="DMY274" s="215"/>
      <c r="DMZ274" s="214"/>
      <c r="DNA274" s="214"/>
      <c r="DNB274" s="214"/>
      <c r="DNC274" s="214"/>
      <c r="DND274" s="215"/>
      <c r="DNE274" s="215"/>
      <c r="DNF274" s="215"/>
      <c r="DNG274" s="215"/>
      <c r="DNH274" s="214"/>
      <c r="DNI274" s="214"/>
      <c r="DNJ274" s="214"/>
      <c r="DNK274" s="214"/>
      <c r="DNL274" s="215"/>
      <c r="DNM274" s="215"/>
      <c r="DNN274" s="215"/>
      <c r="DNO274" s="215"/>
      <c r="DNP274" s="214"/>
      <c r="DNQ274" s="214"/>
      <c r="DNR274" s="214"/>
      <c r="DNS274" s="214"/>
      <c r="DNT274" s="215"/>
      <c r="DNU274" s="215"/>
      <c r="DNV274" s="215"/>
      <c r="DNW274" s="215"/>
      <c r="DNX274" s="214"/>
      <c r="DNY274" s="214"/>
      <c r="DNZ274" s="214"/>
      <c r="DOA274" s="214"/>
      <c r="DOB274" s="215"/>
      <c r="DOC274" s="215"/>
      <c r="DOD274" s="215"/>
      <c r="DOE274" s="215"/>
      <c r="DOF274" s="214"/>
      <c r="DOG274" s="214"/>
      <c r="DOH274" s="214"/>
      <c r="DOI274" s="214"/>
      <c r="DOJ274" s="215"/>
      <c r="DOK274" s="215"/>
      <c r="DOL274" s="215"/>
      <c r="DOM274" s="215"/>
      <c r="DON274" s="214"/>
      <c r="DOO274" s="214"/>
      <c r="DOP274" s="214"/>
      <c r="DOQ274" s="214"/>
      <c r="DOR274" s="215"/>
      <c r="DOS274" s="215"/>
      <c r="DOT274" s="215"/>
      <c r="DOU274" s="215"/>
      <c r="DOV274" s="214"/>
      <c r="DOW274" s="214"/>
      <c r="DOX274" s="214"/>
      <c r="DOY274" s="214"/>
      <c r="DOZ274" s="215"/>
      <c r="DPA274" s="215"/>
      <c r="DPB274" s="215"/>
      <c r="DPC274" s="215"/>
      <c r="DPD274" s="214"/>
      <c r="DPE274" s="214"/>
      <c r="DPF274" s="214"/>
      <c r="DPG274" s="214"/>
      <c r="DPH274" s="215"/>
      <c r="DPI274" s="215"/>
      <c r="DPJ274" s="215"/>
      <c r="DPK274" s="215"/>
      <c r="DPL274" s="214"/>
      <c r="DPM274" s="214"/>
      <c r="DPN274" s="214"/>
      <c r="DPO274" s="214"/>
      <c r="DPP274" s="215"/>
      <c r="DPQ274" s="215"/>
      <c r="DPR274" s="215"/>
      <c r="DPS274" s="215"/>
      <c r="DPT274" s="214"/>
      <c r="DPU274" s="214"/>
      <c r="DPV274" s="214"/>
      <c r="DPW274" s="214"/>
      <c r="DPX274" s="215"/>
      <c r="DPY274" s="215"/>
      <c r="DPZ274" s="215"/>
      <c r="DQA274" s="215"/>
      <c r="DQB274" s="214"/>
      <c r="DQC274" s="214"/>
      <c r="DQD274" s="214"/>
      <c r="DQE274" s="214"/>
      <c r="DQF274" s="215"/>
      <c r="DQG274" s="215"/>
      <c r="DQH274" s="215"/>
      <c r="DQI274" s="215"/>
      <c r="DQJ274" s="214"/>
      <c r="DQK274" s="214"/>
      <c r="DQL274" s="214"/>
      <c r="DQM274" s="214"/>
      <c r="DQN274" s="215"/>
      <c r="DQO274" s="215"/>
      <c r="DQP274" s="215"/>
      <c r="DQQ274" s="215"/>
      <c r="DQR274" s="214"/>
      <c r="DQS274" s="214"/>
      <c r="DQT274" s="214"/>
      <c r="DQU274" s="214"/>
      <c r="DQV274" s="215"/>
      <c r="DQW274" s="215"/>
      <c r="DQX274" s="215"/>
      <c r="DQY274" s="215"/>
      <c r="DQZ274" s="214"/>
      <c r="DRA274" s="214"/>
      <c r="DRB274" s="214"/>
      <c r="DRC274" s="214"/>
      <c r="DRD274" s="215"/>
      <c r="DRE274" s="215"/>
      <c r="DRF274" s="215"/>
      <c r="DRG274" s="215"/>
      <c r="DRH274" s="214"/>
      <c r="DRI274" s="214"/>
      <c r="DRJ274" s="214"/>
      <c r="DRK274" s="214"/>
      <c r="DRL274" s="215"/>
      <c r="DRM274" s="215"/>
      <c r="DRN274" s="215"/>
      <c r="DRO274" s="215"/>
      <c r="DRP274" s="214"/>
      <c r="DRQ274" s="214"/>
      <c r="DRR274" s="214"/>
      <c r="DRS274" s="214"/>
      <c r="DRT274" s="215"/>
      <c r="DRU274" s="215"/>
      <c r="DRV274" s="215"/>
      <c r="DRW274" s="215"/>
      <c r="DRX274" s="214"/>
      <c r="DRY274" s="214"/>
      <c r="DRZ274" s="214"/>
      <c r="DSA274" s="214"/>
      <c r="DSB274" s="215"/>
      <c r="DSC274" s="215"/>
      <c r="DSD274" s="215"/>
      <c r="DSE274" s="215"/>
      <c r="DSF274" s="214"/>
      <c r="DSG274" s="214"/>
      <c r="DSH274" s="214"/>
      <c r="DSI274" s="214"/>
      <c r="DSJ274" s="215"/>
      <c r="DSK274" s="215"/>
      <c r="DSL274" s="215"/>
      <c r="DSM274" s="215"/>
      <c r="DSN274" s="214"/>
      <c r="DSO274" s="214"/>
      <c r="DSP274" s="214"/>
      <c r="DSQ274" s="214"/>
      <c r="DSR274" s="215"/>
      <c r="DSS274" s="215"/>
      <c r="DST274" s="215"/>
      <c r="DSU274" s="215"/>
      <c r="DSV274" s="214"/>
      <c r="DSW274" s="214"/>
      <c r="DSX274" s="214"/>
      <c r="DSY274" s="214"/>
      <c r="DSZ274" s="215"/>
      <c r="DTA274" s="215"/>
      <c r="DTB274" s="215"/>
      <c r="DTC274" s="215"/>
      <c r="DTD274" s="214"/>
      <c r="DTE274" s="214"/>
      <c r="DTF274" s="214"/>
      <c r="DTG274" s="214"/>
      <c r="DTH274" s="215"/>
      <c r="DTI274" s="215"/>
      <c r="DTJ274" s="215"/>
      <c r="DTK274" s="215"/>
      <c r="DTL274" s="214"/>
      <c r="DTM274" s="214"/>
      <c r="DTN274" s="214"/>
      <c r="DTO274" s="214"/>
      <c r="DTP274" s="215"/>
      <c r="DTQ274" s="215"/>
      <c r="DTR274" s="215"/>
      <c r="DTS274" s="215"/>
      <c r="DTT274" s="214"/>
      <c r="DTU274" s="214"/>
      <c r="DTV274" s="214"/>
      <c r="DTW274" s="214"/>
      <c r="DTX274" s="215"/>
      <c r="DTY274" s="215"/>
      <c r="DTZ274" s="215"/>
      <c r="DUA274" s="215"/>
      <c r="DUB274" s="214"/>
      <c r="DUC274" s="214"/>
      <c r="DUD274" s="214"/>
      <c r="DUE274" s="214"/>
      <c r="DUF274" s="215"/>
      <c r="DUG274" s="215"/>
      <c r="DUH274" s="215"/>
      <c r="DUI274" s="215"/>
      <c r="DUJ274" s="214"/>
      <c r="DUK274" s="214"/>
      <c r="DUL274" s="214"/>
      <c r="DUM274" s="214"/>
      <c r="DUN274" s="215"/>
      <c r="DUO274" s="215"/>
      <c r="DUP274" s="215"/>
      <c r="DUQ274" s="215"/>
      <c r="DUR274" s="214"/>
      <c r="DUS274" s="214"/>
      <c r="DUT274" s="214"/>
      <c r="DUU274" s="214"/>
      <c r="DUV274" s="215"/>
      <c r="DUW274" s="215"/>
      <c r="DUX274" s="215"/>
      <c r="DUY274" s="215"/>
      <c r="DUZ274" s="214"/>
      <c r="DVA274" s="214"/>
      <c r="DVB274" s="214"/>
      <c r="DVC274" s="214"/>
      <c r="DVD274" s="215"/>
      <c r="DVE274" s="215"/>
      <c r="DVF274" s="215"/>
      <c r="DVG274" s="215"/>
      <c r="DVH274" s="214"/>
      <c r="DVI274" s="214"/>
      <c r="DVJ274" s="214"/>
      <c r="DVK274" s="214"/>
      <c r="DVL274" s="215"/>
      <c r="DVM274" s="215"/>
      <c r="DVN274" s="215"/>
      <c r="DVO274" s="215"/>
      <c r="DVP274" s="214"/>
      <c r="DVQ274" s="214"/>
      <c r="DVR274" s="214"/>
      <c r="DVS274" s="214"/>
      <c r="DVT274" s="215"/>
      <c r="DVU274" s="215"/>
      <c r="DVV274" s="215"/>
      <c r="DVW274" s="215"/>
      <c r="DVX274" s="214"/>
      <c r="DVY274" s="214"/>
      <c r="DVZ274" s="214"/>
      <c r="DWA274" s="214"/>
      <c r="DWB274" s="215"/>
      <c r="DWC274" s="215"/>
      <c r="DWD274" s="215"/>
      <c r="DWE274" s="215"/>
      <c r="DWF274" s="214"/>
      <c r="DWG274" s="214"/>
      <c r="DWH274" s="214"/>
      <c r="DWI274" s="214"/>
      <c r="DWJ274" s="215"/>
      <c r="DWK274" s="215"/>
      <c r="DWL274" s="215"/>
      <c r="DWM274" s="215"/>
      <c r="DWN274" s="214"/>
      <c r="DWO274" s="214"/>
      <c r="DWP274" s="214"/>
      <c r="DWQ274" s="214"/>
      <c r="DWR274" s="215"/>
      <c r="DWS274" s="215"/>
      <c r="DWT274" s="215"/>
      <c r="DWU274" s="215"/>
      <c r="DWV274" s="214"/>
      <c r="DWW274" s="214"/>
      <c r="DWX274" s="214"/>
      <c r="DWY274" s="214"/>
      <c r="DWZ274" s="215"/>
      <c r="DXA274" s="215"/>
      <c r="DXB274" s="215"/>
      <c r="DXC274" s="215"/>
      <c r="DXD274" s="214"/>
      <c r="DXE274" s="214"/>
      <c r="DXF274" s="214"/>
      <c r="DXG274" s="214"/>
      <c r="DXH274" s="215"/>
      <c r="DXI274" s="215"/>
      <c r="DXJ274" s="215"/>
      <c r="DXK274" s="215"/>
      <c r="DXL274" s="214"/>
      <c r="DXM274" s="214"/>
      <c r="DXN274" s="214"/>
      <c r="DXO274" s="214"/>
      <c r="DXP274" s="215"/>
      <c r="DXQ274" s="215"/>
      <c r="DXR274" s="215"/>
      <c r="DXS274" s="215"/>
      <c r="DXT274" s="214"/>
      <c r="DXU274" s="214"/>
      <c r="DXV274" s="214"/>
      <c r="DXW274" s="214"/>
      <c r="DXX274" s="215"/>
      <c r="DXY274" s="215"/>
      <c r="DXZ274" s="215"/>
      <c r="DYA274" s="215"/>
      <c r="DYB274" s="214"/>
      <c r="DYC274" s="214"/>
      <c r="DYD274" s="214"/>
      <c r="DYE274" s="214"/>
      <c r="DYF274" s="215"/>
      <c r="DYG274" s="215"/>
      <c r="DYH274" s="215"/>
      <c r="DYI274" s="215"/>
      <c r="DYJ274" s="214"/>
      <c r="DYK274" s="214"/>
      <c r="DYL274" s="214"/>
      <c r="DYM274" s="214"/>
      <c r="DYN274" s="215"/>
      <c r="DYO274" s="215"/>
      <c r="DYP274" s="215"/>
      <c r="DYQ274" s="215"/>
      <c r="DYR274" s="214"/>
      <c r="DYS274" s="214"/>
      <c r="DYT274" s="214"/>
      <c r="DYU274" s="214"/>
      <c r="DYV274" s="215"/>
      <c r="DYW274" s="215"/>
      <c r="DYX274" s="215"/>
      <c r="DYY274" s="215"/>
      <c r="DYZ274" s="214"/>
      <c r="DZA274" s="214"/>
      <c r="DZB274" s="214"/>
      <c r="DZC274" s="214"/>
      <c r="DZD274" s="215"/>
      <c r="DZE274" s="215"/>
      <c r="DZF274" s="215"/>
      <c r="DZG274" s="215"/>
      <c r="DZH274" s="214"/>
      <c r="DZI274" s="214"/>
      <c r="DZJ274" s="214"/>
      <c r="DZK274" s="214"/>
      <c r="DZL274" s="215"/>
      <c r="DZM274" s="215"/>
      <c r="DZN274" s="215"/>
      <c r="DZO274" s="215"/>
      <c r="DZP274" s="214"/>
      <c r="DZQ274" s="214"/>
      <c r="DZR274" s="214"/>
      <c r="DZS274" s="214"/>
      <c r="DZT274" s="215"/>
      <c r="DZU274" s="215"/>
      <c r="DZV274" s="215"/>
      <c r="DZW274" s="215"/>
      <c r="DZX274" s="214"/>
      <c r="DZY274" s="214"/>
      <c r="DZZ274" s="214"/>
      <c r="EAA274" s="214"/>
      <c r="EAB274" s="215"/>
      <c r="EAC274" s="215"/>
      <c r="EAD274" s="215"/>
      <c r="EAE274" s="215"/>
      <c r="EAF274" s="214"/>
      <c r="EAG274" s="214"/>
      <c r="EAH274" s="214"/>
      <c r="EAI274" s="214"/>
      <c r="EAJ274" s="215"/>
      <c r="EAK274" s="215"/>
      <c r="EAL274" s="215"/>
      <c r="EAM274" s="215"/>
      <c r="EAN274" s="214"/>
      <c r="EAO274" s="214"/>
      <c r="EAP274" s="214"/>
      <c r="EAQ274" s="214"/>
      <c r="EAR274" s="215"/>
      <c r="EAS274" s="215"/>
      <c r="EAT274" s="215"/>
      <c r="EAU274" s="215"/>
      <c r="EAV274" s="214"/>
      <c r="EAW274" s="214"/>
      <c r="EAX274" s="214"/>
      <c r="EAY274" s="214"/>
      <c r="EAZ274" s="215"/>
      <c r="EBA274" s="215"/>
      <c r="EBB274" s="215"/>
      <c r="EBC274" s="215"/>
      <c r="EBD274" s="214"/>
      <c r="EBE274" s="214"/>
      <c r="EBF274" s="214"/>
      <c r="EBG274" s="214"/>
      <c r="EBH274" s="215"/>
      <c r="EBI274" s="215"/>
      <c r="EBJ274" s="215"/>
      <c r="EBK274" s="215"/>
      <c r="EBL274" s="214"/>
      <c r="EBM274" s="214"/>
      <c r="EBN274" s="214"/>
      <c r="EBO274" s="214"/>
      <c r="EBP274" s="215"/>
      <c r="EBQ274" s="215"/>
      <c r="EBR274" s="215"/>
      <c r="EBS274" s="215"/>
      <c r="EBT274" s="214"/>
      <c r="EBU274" s="214"/>
      <c r="EBV274" s="214"/>
      <c r="EBW274" s="214"/>
      <c r="EBX274" s="215"/>
      <c r="EBY274" s="215"/>
      <c r="EBZ274" s="215"/>
      <c r="ECA274" s="215"/>
      <c r="ECB274" s="214"/>
      <c r="ECC274" s="214"/>
      <c r="ECD274" s="214"/>
      <c r="ECE274" s="214"/>
      <c r="ECF274" s="215"/>
      <c r="ECG274" s="215"/>
      <c r="ECH274" s="215"/>
      <c r="ECI274" s="215"/>
      <c r="ECJ274" s="214"/>
      <c r="ECK274" s="214"/>
      <c r="ECL274" s="214"/>
      <c r="ECM274" s="214"/>
      <c r="ECN274" s="215"/>
      <c r="ECO274" s="215"/>
      <c r="ECP274" s="215"/>
      <c r="ECQ274" s="215"/>
      <c r="ECR274" s="214"/>
      <c r="ECS274" s="214"/>
      <c r="ECT274" s="214"/>
      <c r="ECU274" s="214"/>
      <c r="ECV274" s="215"/>
      <c r="ECW274" s="215"/>
      <c r="ECX274" s="215"/>
      <c r="ECY274" s="215"/>
      <c r="ECZ274" s="214"/>
      <c r="EDA274" s="214"/>
      <c r="EDB274" s="214"/>
      <c r="EDC274" s="214"/>
      <c r="EDD274" s="215"/>
      <c r="EDE274" s="215"/>
      <c r="EDF274" s="215"/>
      <c r="EDG274" s="215"/>
      <c r="EDH274" s="214"/>
      <c r="EDI274" s="214"/>
      <c r="EDJ274" s="214"/>
      <c r="EDK274" s="214"/>
      <c r="EDL274" s="215"/>
      <c r="EDM274" s="215"/>
      <c r="EDN274" s="215"/>
      <c r="EDO274" s="215"/>
      <c r="EDP274" s="214"/>
      <c r="EDQ274" s="214"/>
      <c r="EDR274" s="214"/>
      <c r="EDS274" s="214"/>
      <c r="EDT274" s="215"/>
      <c r="EDU274" s="215"/>
      <c r="EDV274" s="215"/>
      <c r="EDW274" s="215"/>
      <c r="EDX274" s="214"/>
      <c r="EDY274" s="214"/>
      <c r="EDZ274" s="214"/>
      <c r="EEA274" s="214"/>
      <c r="EEB274" s="215"/>
      <c r="EEC274" s="215"/>
      <c r="EED274" s="215"/>
      <c r="EEE274" s="215"/>
      <c r="EEF274" s="214"/>
      <c r="EEG274" s="214"/>
      <c r="EEH274" s="214"/>
      <c r="EEI274" s="214"/>
      <c r="EEJ274" s="215"/>
      <c r="EEK274" s="215"/>
      <c r="EEL274" s="215"/>
      <c r="EEM274" s="215"/>
      <c r="EEN274" s="214"/>
      <c r="EEO274" s="214"/>
      <c r="EEP274" s="214"/>
      <c r="EEQ274" s="214"/>
      <c r="EER274" s="215"/>
      <c r="EES274" s="215"/>
      <c r="EET274" s="215"/>
      <c r="EEU274" s="215"/>
      <c r="EEV274" s="214"/>
      <c r="EEW274" s="214"/>
      <c r="EEX274" s="214"/>
      <c r="EEY274" s="214"/>
      <c r="EEZ274" s="215"/>
      <c r="EFA274" s="215"/>
      <c r="EFB274" s="215"/>
      <c r="EFC274" s="215"/>
      <c r="EFD274" s="214"/>
      <c r="EFE274" s="214"/>
      <c r="EFF274" s="214"/>
      <c r="EFG274" s="214"/>
      <c r="EFH274" s="215"/>
      <c r="EFI274" s="215"/>
      <c r="EFJ274" s="215"/>
      <c r="EFK274" s="215"/>
      <c r="EFL274" s="214"/>
      <c r="EFM274" s="214"/>
      <c r="EFN274" s="214"/>
      <c r="EFO274" s="214"/>
      <c r="EFP274" s="215"/>
      <c r="EFQ274" s="215"/>
      <c r="EFR274" s="215"/>
      <c r="EFS274" s="215"/>
      <c r="EFT274" s="214"/>
      <c r="EFU274" s="214"/>
      <c r="EFV274" s="214"/>
      <c r="EFW274" s="214"/>
      <c r="EFX274" s="215"/>
      <c r="EFY274" s="215"/>
      <c r="EFZ274" s="215"/>
      <c r="EGA274" s="215"/>
      <c r="EGB274" s="214"/>
      <c r="EGC274" s="214"/>
      <c r="EGD274" s="214"/>
      <c r="EGE274" s="214"/>
      <c r="EGF274" s="215"/>
      <c r="EGG274" s="215"/>
      <c r="EGH274" s="215"/>
      <c r="EGI274" s="215"/>
      <c r="EGJ274" s="214"/>
      <c r="EGK274" s="214"/>
      <c r="EGL274" s="214"/>
      <c r="EGM274" s="214"/>
      <c r="EGN274" s="215"/>
      <c r="EGO274" s="215"/>
      <c r="EGP274" s="215"/>
      <c r="EGQ274" s="215"/>
      <c r="EGR274" s="214"/>
      <c r="EGS274" s="214"/>
      <c r="EGT274" s="214"/>
      <c r="EGU274" s="214"/>
      <c r="EGV274" s="215"/>
      <c r="EGW274" s="215"/>
      <c r="EGX274" s="215"/>
      <c r="EGY274" s="215"/>
      <c r="EGZ274" s="214"/>
      <c r="EHA274" s="214"/>
      <c r="EHB274" s="214"/>
      <c r="EHC274" s="214"/>
      <c r="EHD274" s="215"/>
      <c r="EHE274" s="215"/>
      <c r="EHF274" s="215"/>
      <c r="EHG274" s="215"/>
      <c r="EHH274" s="214"/>
      <c r="EHI274" s="214"/>
      <c r="EHJ274" s="214"/>
      <c r="EHK274" s="214"/>
      <c r="EHL274" s="215"/>
      <c r="EHM274" s="215"/>
      <c r="EHN274" s="215"/>
      <c r="EHO274" s="215"/>
      <c r="EHP274" s="214"/>
      <c r="EHQ274" s="214"/>
      <c r="EHR274" s="214"/>
      <c r="EHS274" s="214"/>
      <c r="EHT274" s="215"/>
      <c r="EHU274" s="215"/>
      <c r="EHV274" s="215"/>
      <c r="EHW274" s="215"/>
      <c r="EHX274" s="214"/>
      <c r="EHY274" s="214"/>
      <c r="EHZ274" s="214"/>
      <c r="EIA274" s="214"/>
      <c r="EIB274" s="215"/>
      <c r="EIC274" s="215"/>
      <c r="EID274" s="215"/>
      <c r="EIE274" s="215"/>
      <c r="EIF274" s="214"/>
      <c r="EIG274" s="214"/>
      <c r="EIH274" s="214"/>
      <c r="EII274" s="214"/>
      <c r="EIJ274" s="215"/>
      <c r="EIK274" s="215"/>
      <c r="EIL274" s="215"/>
      <c r="EIM274" s="215"/>
      <c r="EIN274" s="214"/>
      <c r="EIO274" s="214"/>
      <c r="EIP274" s="214"/>
      <c r="EIQ274" s="214"/>
      <c r="EIR274" s="215"/>
      <c r="EIS274" s="215"/>
      <c r="EIT274" s="215"/>
      <c r="EIU274" s="215"/>
      <c r="EIV274" s="214"/>
      <c r="EIW274" s="214"/>
      <c r="EIX274" s="214"/>
      <c r="EIY274" s="214"/>
      <c r="EIZ274" s="215"/>
      <c r="EJA274" s="215"/>
      <c r="EJB274" s="215"/>
      <c r="EJC274" s="215"/>
      <c r="EJD274" s="214"/>
      <c r="EJE274" s="214"/>
      <c r="EJF274" s="214"/>
      <c r="EJG274" s="214"/>
      <c r="EJH274" s="215"/>
      <c r="EJI274" s="215"/>
      <c r="EJJ274" s="215"/>
      <c r="EJK274" s="215"/>
      <c r="EJL274" s="214"/>
      <c r="EJM274" s="214"/>
      <c r="EJN274" s="214"/>
      <c r="EJO274" s="214"/>
      <c r="EJP274" s="215"/>
      <c r="EJQ274" s="215"/>
      <c r="EJR274" s="215"/>
      <c r="EJS274" s="215"/>
      <c r="EJT274" s="214"/>
      <c r="EJU274" s="214"/>
      <c r="EJV274" s="214"/>
      <c r="EJW274" s="214"/>
      <c r="EJX274" s="215"/>
      <c r="EJY274" s="215"/>
      <c r="EJZ274" s="215"/>
      <c r="EKA274" s="215"/>
      <c r="EKB274" s="214"/>
      <c r="EKC274" s="214"/>
      <c r="EKD274" s="214"/>
      <c r="EKE274" s="214"/>
      <c r="EKF274" s="215"/>
      <c r="EKG274" s="215"/>
      <c r="EKH274" s="215"/>
      <c r="EKI274" s="215"/>
      <c r="EKJ274" s="214"/>
      <c r="EKK274" s="214"/>
      <c r="EKL274" s="214"/>
      <c r="EKM274" s="214"/>
      <c r="EKN274" s="215"/>
      <c r="EKO274" s="215"/>
      <c r="EKP274" s="215"/>
      <c r="EKQ274" s="215"/>
      <c r="EKR274" s="214"/>
      <c r="EKS274" s="214"/>
      <c r="EKT274" s="214"/>
      <c r="EKU274" s="214"/>
      <c r="EKV274" s="215"/>
      <c r="EKW274" s="215"/>
      <c r="EKX274" s="215"/>
      <c r="EKY274" s="215"/>
      <c r="EKZ274" s="214"/>
      <c r="ELA274" s="214"/>
      <c r="ELB274" s="214"/>
      <c r="ELC274" s="214"/>
      <c r="ELD274" s="215"/>
      <c r="ELE274" s="215"/>
      <c r="ELF274" s="215"/>
      <c r="ELG274" s="215"/>
      <c r="ELH274" s="214"/>
      <c r="ELI274" s="214"/>
      <c r="ELJ274" s="214"/>
      <c r="ELK274" s="214"/>
      <c r="ELL274" s="215"/>
      <c r="ELM274" s="215"/>
      <c r="ELN274" s="215"/>
      <c r="ELO274" s="215"/>
      <c r="ELP274" s="214"/>
      <c r="ELQ274" s="214"/>
      <c r="ELR274" s="214"/>
      <c r="ELS274" s="214"/>
      <c r="ELT274" s="215"/>
      <c r="ELU274" s="215"/>
      <c r="ELV274" s="215"/>
      <c r="ELW274" s="215"/>
      <c r="ELX274" s="214"/>
      <c r="ELY274" s="214"/>
      <c r="ELZ274" s="214"/>
      <c r="EMA274" s="214"/>
      <c r="EMB274" s="215"/>
      <c r="EMC274" s="215"/>
      <c r="EMD274" s="215"/>
      <c r="EME274" s="215"/>
      <c r="EMF274" s="214"/>
      <c r="EMG274" s="214"/>
      <c r="EMH274" s="214"/>
      <c r="EMI274" s="214"/>
      <c r="EMJ274" s="215"/>
      <c r="EMK274" s="215"/>
      <c r="EML274" s="215"/>
      <c r="EMM274" s="215"/>
      <c r="EMN274" s="214"/>
      <c r="EMO274" s="214"/>
      <c r="EMP274" s="214"/>
      <c r="EMQ274" s="214"/>
      <c r="EMR274" s="215"/>
      <c r="EMS274" s="215"/>
      <c r="EMT274" s="215"/>
      <c r="EMU274" s="215"/>
      <c r="EMV274" s="214"/>
      <c r="EMW274" s="214"/>
      <c r="EMX274" s="214"/>
      <c r="EMY274" s="214"/>
      <c r="EMZ274" s="215"/>
      <c r="ENA274" s="215"/>
      <c r="ENB274" s="215"/>
      <c r="ENC274" s="215"/>
      <c r="END274" s="214"/>
      <c r="ENE274" s="214"/>
      <c r="ENF274" s="214"/>
      <c r="ENG274" s="214"/>
      <c r="ENH274" s="215"/>
      <c r="ENI274" s="215"/>
      <c r="ENJ274" s="215"/>
      <c r="ENK274" s="215"/>
      <c r="ENL274" s="214"/>
      <c r="ENM274" s="214"/>
      <c r="ENN274" s="214"/>
      <c r="ENO274" s="214"/>
      <c r="ENP274" s="215"/>
      <c r="ENQ274" s="215"/>
      <c r="ENR274" s="215"/>
      <c r="ENS274" s="215"/>
      <c r="ENT274" s="214"/>
      <c r="ENU274" s="214"/>
      <c r="ENV274" s="214"/>
      <c r="ENW274" s="214"/>
      <c r="ENX274" s="215"/>
      <c r="ENY274" s="215"/>
      <c r="ENZ274" s="215"/>
      <c r="EOA274" s="215"/>
      <c r="EOB274" s="214"/>
      <c r="EOC274" s="214"/>
      <c r="EOD274" s="214"/>
      <c r="EOE274" s="214"/>
      <c r="EOF274" s="215"/>
      <c r="EOG274" s="215"/>
      <c r="EOH274" s="215"/>
      <c r="EOI274" s="215"/>
      <c r="EOJ274" s="214"/>
      <c r="EOK274" s="214"/>
      <c r="EOL274" s="214"/>
      <c r="EOM274" s="214"/>
      <c r="EON274" s="215"/>
      <c r="EOO274" s="215"/>
      <c r="EOP274" s="215"/>
      <c r="EOQ274" s="215"/>
      <c r="EOR274" s="214"/>
      <c r="EOS274" s="214"/>
      <c r="EOT274" s="214"/>
      <c r="EOU274" s="214"/>
      <c r="EOV274" s="215"/>
      <c r="EOW274" s="215"/>
      <c r="EOX274" s="215"/>
      <c r="EOY274" s="215"/>
      <c r="EOZ274" s="214"/>
      <c r="EPA274" s="214"/>
      <c r="EPB274" s="214"/>
      <c r="EPC274" s="214"/>
      <c r="EPD274" s="215"/>
      <c r="EPE274" s="215"/>
      <c r="EPF274" s="215"/>
      <c r="EPG274" s="215"/>
      <c r="EPH274" s="214"/>
      <c r="EPI274" s="214"/>
      <c r="EPJ274" s="214"/>
      <c r="EPK274" s="214"/>
      <c r="EPL274" s="215"/>
      <c r="EPM274" s="215"/>
      <c r="EPN274" s="215"/>
      <c r="EPO274" s="215"/>
      <c r="EPP274" s="214"/>
      <c r="EPQ274" s="214"/>
      <c r="EPR274" s="214"/>
      <c r="EPS274" s="214"/>
      <c r="EPT274" s="215"/>
      <c r="EPU274" s="215"/>
      <c r="EPV274" s="215"/>
      <c r="EPW274" s="215"/>
      <c r="EPX274" s="214"/>
      <c r="EPY274" s="214"/>
      <c r="EPZ274" s="214"/>
      <c r="EQA274" s="214"/>
      <c r="EQB274" s="215"/>
      <c r="EQC274" s="215"/>
      <c r="EQD274" s="215"/>
      <c r="EQE274" s="215"/>
      <c r="EQF274" s="214"/>
      <c r="EQG274" s="214"/>
      <c r="EQH274" s="214"/>
      <c r="EQI274" s="214"/>
      <c r="EQJ274" s="215"/>
      <c r="EQK274" s="215"/>
      <c r="EQL274" s="215"/>
      <c r="EQM274" s="215"/>
      <c r="EQN274" s="214"/>
      <c r="EQO274" s="214"/>
      <c r="EQP274" s="214"/>
      <c r="EQQ274" s="214"/>
      <c r="EQR274" s="215"/>
      <c r="EQS274" s="215"/>
      <c r="EQT274" s="215"/>
      <c r="EQU274" s="215"/>
      <c r="EQV274" s="214"/>
      <c r="EQW274" s="214"/>
      <c r="EQX274" s="214"/>
      <c r="EQY274" s="214"/>
      <c r="EQZ274" s="215"/>
      <c r="ERA274" s="215"/>
      <c r="ERB274" s="215"/>
      <c r="ERC274" s="215"/>
      <c r="ERD274" s="214"/>
      <c r="ERE274" s="214"/>
      <c r="ERF274" s="214"/>
      <c r="ERG274" s="214"/>
      <c r="ERH274" s="215"/>
      <c r="ERI274" s="215"/>
      <c r="ERJ274" s="215"/>
      <c r="ERK274" s="215"/>
      <c r="ERL274" s="214"/>
      <c r="ERM274" s="214"/>
      <c r="ERN274" s="214"/>
      <c r="ERO274" s="214"/>
      <c r="ERP274" s="215"/>
      <c r="ERQ274" s="215"/>
      <c r="ERR274" s="215"/>
      <c r="ERS274" s="215"/>
      <c r="ERT274" s="214"/>
      <c r="ERU274" s="214"/>
      <c r="ERV274" s="214"/>
      <c r="ERW274" s="214"/>
      <c r="ERX274" s="215"/>
      <c r="ERY274" s="215"/>
      <c r="ERZ274" s="215"/>
      <c r="ESA274" s="215"/>
      <c r="ESB274" s="214"/>
      <c r="ESC274" s="214"/>
      <c r="ESD274" s="214"/>
      <c r="ESE274" s="214"/>
      <c r="ESF274" s="215"/>
      <c r="ESG274" s="215"/>
      <c r="ESH274" s="215"/>
      <c r="ESI274" s="215"/>
      <c r="ESJ274" s="214"/>
      <c r="ESK274" s="214"/>
      <c r="ESL274" s="214"/>
      <c r="ESM274" s="214"/>
      <c r="ESN274" s="215"/>
      <c r="ESO274" s="215"/>
      <c r="ESP274" s="215"/>
      <c r="ESQ274" s="215"/>
      <c r="ESR274" s="214"/>
      <c r="ESS274" s="214"/>
      <c r="EST274" s="214"/>
      <c r="ESU274" s="214"/>
      <c r="ESV274" s="215"/>
      <c r="ESW274" s="215"/>
      <c r="ESX274" s="215"/>
      <c r="ESY274" s="215"/>
      <c r="ESZ274" s="214"/>
      <c r="ETA274" s="214"/>
      <c r="ETB274" s="214"/>
      <c r="ETC274" s="214"/>
      <c r="ETD274" s="215"/>
      <c r="ETE274" s="215"/>
      <c r="ETF274" s="215"/>
      <c r="ETG274" s="215"/>
      <c r="ETH274" s="214"/>
      <c r="ETI274" s="214"/>
      <c r="ETJ274" s="214"/>
      <c r="ETK274" s="214"/>
      <c r="ETL274" s="215"/>
      <c r="ETM274" s="215"/>
      <c r="ETN274" s="215"/>
      <c r="ETO274" s="215"/>
      <c r="ETP274" s="214"/>
      <c r="ETQ274" s="214"/>
      <c r="ETR274" s="214"/>
      <c r="ETS274" s="214"/>
      <c r="ETT274" s="215"/>
      <c r="ETU274" s="215"/>
      <c r="ETV274" s="215"/>
      <c r="ETW274" s="215"/>
      <c r="ETX274" s="214"/>
      <c r="ETY274" s="214"/>
      <c r="ETZ274" s="214"/>
      <c r="EUA274" s="214"/>
      <c r="EUB274" s="215"/>
      <c r="EUC274" s="215"/>
      <c r="EUD274" s="215"/>
      <c r="EUE274" s="215"/>
      <c r="EUF274" s="214"/>
      <c r="EUG274" s="214"/>
      <c r="EUH274" s="214"/>
      <c r="EUI274" s="214"/>
      <c r="EUJ274" s="215"/>
      <c r="EUK274" s="215"/>
      <c r="EUL274" s="215"/>
      <c r="EUM274" s="215"/>
      <c r="EUN274" s="214"/>
      <c r="EUO274" s="214"/>
      <c r="EUP274" s="214"/>
      <c r="EUQ274" s="214"/>
      <c r="EUR274" s="215"/>
      <c r="EUS274" s="215"/>
      <c r="EUT274" s="215"/>
      <c r="EUU274" s="215"/>
      <c r="EUV274" s="214"/>
      <c r="EUW274" s="214"/>
      <c r="EUX274" s="214"/>
      <c r="EUY274" s="214"/>
      <c r="EUZ274" s="215"/>
      <c r="EVA274" s="215"/>
      <c r="EVB274" s="215"/>
      <c r="EVC274" s="215"/>
      <c r="EVD274" s="214"/>
      <c r="EVE274" s="214"/>
      <c r="EVF274" s="214"/>
      <c r="EVG274" s="214"/>
      <c r="EVH274" s="215"/>
      <c r="EVI274" s="215"/>
      <c r="EVJ274" s="215"/>
      <c r="EVK274" s="215"/>
      <c r="EVL274" s="214"/>
      <c r="EVM274" s="214"/>
      <c r="EVN274" s="214"/>
      <c r="EVO274" s="214"/>
      <c r="EVP274" s="215"/>
      <c r="EVQ274" s="215"/>
      <c r="EVR274" s="215"/>
      <c r="EVS274" s="215"/>
      <c r="EVT274" s="214"/>
      <c r="EVU274" s="214"/>
      <c r="EVV274" s="214"/>
      <c r="EVW274" s="214"/>
      <c r="EVX274" s="215"/>
      <c r="EVY274" s="215"/>
      <c r="EVZ274" s="215"/>
      <c r="EWA274" s="215"/>
      <c r="EWB274" s="214"/>
      <c r="EWC274" s="214"/>
      <c r="EWD274" s="214"/>
      <c r="EWE274" s="214"/>
      <c r="EWF274" s="215"/>
      <c r="EWG274" s="215"/>
      <c r="EWH274" s="215"/>
      <c r="EWI274" s="215"/>
      <c r="EWJ274" s="214"/>
      <c r="EWK274" s="214"/>
      <c r="EWL274" s="214"/>
      <c r="EWM274" s="214"/>
      <c r="EWN274" s="215"/>
      <c r="EWO274" s="215"/>
      <c r="EWP274" s="215"/>
      <c r="EWQ274" s="215"/>
      <c r="EWR274" s="214"/>
      <c r="EWS274" s="214"/>
      <c r="EWT274" s="214"/>
      <c r="EWU274" s="214"/>
      <c r="EWV274" s="215"/>
      <c r="EWW274" s="215"/>
      <c r="EWX274" s="215"/>
      <c r="EWY274" s="215"/>
      <c r="EWZ274" s="214"/>
      <c r="EXA274" s="214"/>
      <c r="EXB274" s="214"/>
      <c r="EXC274" s="214"/>
      <c r="EXD274" s="215"/>
      <c r="EXE274" s="215"/>
      <c r="EXF274" s="215"/>
      <c r="EXG274" s="215"/>
      <c r="EXH274" s="214"/>
      <c r="EXI274" s="214"/>
      <c r="EXJ274" s="214"/>
      <c r="EXK274" s="214"/>
      <c r="EXL274" s="215"/>
      <c r="EXM274" s="215"/>
      <c r="EXN274" s="215"/>
      <c r="EXO274" s="215"/>
      <c r="EXP274" s="214"/>
      <c r="EXQ274" s="214"/>
      <c r="EXR274" s="214"/>
      <c r="EXS274" s="214"/>
      <c r="EXT274" s="215"/>
      <c r="EXU274" s="215"/>
      <c r="EXV274" s="215"/>
      <c r="EXW274" s="215"/>
      <c r="EXX274" s="214"/>
      <c r="EXY274" s="214"/>
      <c r="EXZ274" s="214"/>
      <c r="EYA274" s="214"/>
      <c r="EYB274" s="215"/>
      <c r="EYC274" s="215"/>
      <c r="EYD274" s="215"/>
      <c r="EYE274" s="215"/>
      <c r="EYF274" s="214"/>
      <c r="EYG274" s="214"/>
      <c r="EYH274" s="214"/>
      <c r="EYI274" s="214"/>
      <c r="EYJ274" s="215"/>
      <c r="EYK274" s="215"/>
      <c r="EYL274" s="215"/>
      <c r="EYM274" s="215"/>
      <c r="EYN274" s="214"/>
      <c r="EYO274" s="214"/>
      <c r="EYP274" s="214"/>
      <c r="EYQ274" s="214"/>
      <c r="EYR274" s="215"/>
      <c r="EYS274" s="215"/>
      <c r="EYT274" s="215"/>
      <c r="EYU274" s="215"/>
      <c r="EYV274" s="214"/>
      <c r="EYW274" s="214"/>
      <c r="EYX274" s="214"/>
      <c r="EYY274" s="214"/>
      <c r="EYZ274" s="215"/>
      <c r="EZA274" s="215"/>
      <c r="EZB274" s="215"/>
      <c r="EZC274" s="215"/>
      <c r="EZD274" s="214"/>
      <c r="EZE274" s="214"/>
      <c r="EZF274" s="214"/>
      <c r="EZG274" s="214"/>
      <c r="EZH274" s="215"/>
      <c r="EZI274" s="215"/>
      <c r="EZJ274" s="215"/>
      <c r="EZK274" s="215"/>
      <c r="EZL274" s="214"/>
      <c r="EZM274" s="214"/>
      <c r="EZN274" s="214"/>
      <c r="EZO274" s="214"/>
      <c r="EZP274" s="215"/>
      <c r="EZQ274" s="215"/>
      <c r="EZR274" s="215"/>
      <c r="EZS274" s="215"/>
      <c r="EZT274" s="214"/>
      <c r="EZU274" s="214"/>
      <c r="EZV274" s="214"/>
      <c r="EZW274" s="214"/>
      <c r="EZX274" s="215"/>
      <c r="EZY274" s="215"/>
      <c r="EZZ274" s="215"/>
      <c r="FAA274" s="215"/>
      <c r="FAB274" s="214"/>
      <c r="FAC274" s="214"/>
      <c r="FAD274" s="214"/>
      <c r="FAE274" s="214"/>
      <c r="FAF274" s="215"/>
      <c r="FAG274" s="215"/>
      <c r="FAH274" s="215"/>
      <c r="FAI274" s="215"/>
      <c r="FAJ274" s="214"/>
      <c r="FAK274" s="214"/>
      <c r="FAL274" s="214"/>
      <c r="FAM274" s="214"/>
      <c r="FAN274" s="215"/>
      <c r="FAO274" s="215"/>
      <c r="FAP274" s="215"/>
      <c r="FAQ274" s="215"/>
      <c r="FAR274" s="214"/>
      <c r="FAS274" s="214"/>
      <c r="FAT274" s="214"/>
      <c r="FAU274" s="214"/>
      <c r="FAV274" s="215"/>
      <c r="FAW274" s="215"/>
      <c r="FAX274" s="215"/>
      <c r="FAY274" s="215"/>
      <c r="FAZ274" s="214"/>
      <c r="FBA274" s="214"/>
      <c r="FBB274" s="214"/>
      <c r="FBC274" s="214"/>
      <c r="FBD274" s="215"/>
      <c r="FBE274" s="215"/>
      <c r="FBF274" s="215"/>
      <c r="FBG274" s="215"/>
      <c r="FBH274" s="214"/>
      <c r="FBI274" s="214"/>
      <c r="FBJ274" s="214"/>
      <c r="FBK274" s="214"/>
      <c r="FBL274" s="215"/>
      <c r="FBM274" s="215"/>
      <c r="FBN274" s="215"/>
      <c r="FBO274" s="215"/>
      <c r="FBP274" s="214"/>
      <c r="FBQ274" s="214"/>
      <c r="FBR274" s="214"/>
      <c r="FBS274" s="214"/>
      <c r="FBT274" s="215"/>
      <c r="FBU274" s="215"/>
      <c r="FBV274" s="215"/>
      <c r="FBW274" s="215"/>
      <c r="FBX274" s="214"/>
      <c r="FBY274" s="214"/>
      <c r="FBZ274" s="214"/>
      <c r="FCA274" s="214"/>
      <c r="FCB274" s="215"/>
      <c r="FCC274" s="215"/>
      <c r="FCD274" s="215"/>
      <c r="FCE274" s="215"/>
      <c r="FCF274" s="214"/>
      <c r="FCG274" s="214"/>
      <c r="FCH274" s="214"/>
      <c r="FCI274" s="214"/>
      <c r="FCJ274" s="215"/>
      <c r="FCK274" s="215"/>
      <c r="FCL274" s="215"/>
      <c r="FCM274" s="215"/>
      <c r="FCN274" s="214"/>
      <c r="FCO274" s="214"/>
      <c r="FCP274" s="214"/>
      <c r="FCQ274" s="214"/>
      <c r="FCR274" s="215"/>
      <c r="FCS274" s="215"/>
      <c r="FCT274" s="215"/>
      <c r="FCU274" s="215"/>
      <c r="FCV274" s="214"/>
      <c r="FCW274" s="214"/>
      <c r="FCX274" s="214"/>
      <c r="FCY274" s="214"/>
      <c r="FCZ274" s="215"/>
      <c r="FDA274" s="215"/>
      <c r="FDB274" s="215"/>
      <c r="FDC274" s="215"/>
      <c r="FDD274" s="214"/>
      <c r="FDE274" s="214"/>
      <c r="FDF274" s="214"/>
      <c r="FDG274" s="214"/>
      <c r="FDH274" s="215"/>
      <c r="FDI274" s="215"/>
      <c r="FDJ274" s="215"/>
      <c r="FDK274" s="215"/>
      <c r="FDL274" s="214"/>
      <c r="FDM274" s="214"/>
      <c r="FDN274" s="214"/>
      <c r="FDO274" s="214"/>
      <c r="FDP274" s="215"/>
      <c r="FDQ274" s="215"/>
      <c r="FDR274" s="215"/>
      <c r="FDS274" s="215"/>
      <c r="FDT274" s="214"/>
      <c r="FDU274" s="214"/>
      <c r="FDV274" s="214"/>
      <c r="FDW274" s="214"/>
      <c r="FDX274" s="215"/>
      <c r="FDY274" s="215"/>
      <c r="FDZ274" s="215"/>
      <c r="FEA274" s="215"/>
      <c r="FEB274" s="214"/>
      <c r="FEC274" s="214"/>
      <c r="FED274" s="214"/>
      <c r="FEE274" s="214"/>
      <c r="FEF274" s="215"/>
      <c r="FEG274" s="215"/>
      <c r="FEH274" s="215"/>
      <c r="FEI274" s="215"/>
      <c r="FEJ274" s="214"/>
      <c r="FEK274" s="214"/>
      <c r="FEL274" s="214"/>
      <c r="FEM274" s="214"/>
      <c r="FEN274" s="215"/>
      <c r="FEO274" s="215"/>
      <c r="FEP274" s="215"/>
      <c r="FEQ274" s="215"/>
      <c r="FER274" s="214"/>
      <c r="FES274" s="214"/>
      <c r="FET274" s="214"/>
      <c r="FEU274" s="214"/>
      <c r="FEV274" s="215"/>
      <c r="FEW274" s="215"/>
      <c r="FEX274" s="215"/>
      <c r="FEY274" s="215"/>
      <c r="FEZ274" s="214"/>
      <c r="FFA274" s="214"/>
      <c r="FFB274" s="214"/>
      <c r="FFC274" s="214"/>
      <c r="FFD274" s="215"/>
      <c r="FFE274" s="215"/>
      <c r="FFF274" s="215"/>
      <c r="FFG274" s="215"/>
      <c r="FFH274" s="214"/>
      <c r="FFI274" s="214"/>
      <c r="FFJ274" s="214"/>
      <c r="FFK274" s="214"/>
      <c r="FFL274" s="215"/>
      <c r="FFM274" s="215"/>
      <c r="FFN274" s="215"/>
      <c r="FFO274" s="215"/>
      <c r="FFP274" s="214"/>
      <c r="FFQ274" s="214"/>
      <c r="FFR274" s="214"/>
      <c r="FFS274" s="214"/>
      <c r="FFT274" s="215"/>
      <c r="FFU274" s="215"/>
      <c r="FFV274" s="215"/>
      <c r="FFW274" s="215"/>
      <c r="FFX274" s="214"/>
      <c r="FFY274" s="214"/>
      <c r="FFZ274" s="214"/>
      <c r="FGA274" s="214"/>
      <c r="FGB274" s="215"/>
      <c r="FGC274" s="215"/>
      <c r="FGD274" s="215"/>
      <c r="FGE274" s="215"/>
      <c r="FGF274" s="214"/>
      <c r="FGG274" s="214"/>
      <c r="FGH274" s="214"/>
      <c r="FGI274" s="214"/>
      <c r="FGJ274" s="215"/>
      <c r="FGK274" s="215"/>
      <c r="FGL274" s="215"/>
      <c r="FGM274" s="215"/>
      <c r="FGN274" s="214"/>
      <c r="FGO274" s="214"/>
      <c r="FGP274" s="214"/>
      <c r="FGQ274" s="214"/>
      <c r="FGR274" s="215"/>
      <c r="FGS274" s="215"/>
      <c r="FGT274" s="215"/>
      <c r="FGU274" s="215"/>
      <c r="FGV274" s="214"/>
      <c r="FGW274" s="214"/>
      <c r="FGX274" s="214"/>
      <c r="FGY274" s="214"/>
      <c r="FGZ274" s="215"/>
      <c r="FHA274" s="215"/>
      <c r="FHB274" s="215"/>
      <c r="FHC274" s="215"/>
      <c r="FHD274" s="214"/>
      <c r="FHE274" s="214"/>
      <c r="FHF274" s="214"/>
      <c r="FHG274" s="214"/>
      <c r="FHH274" s="215"/>
      <c r="FHI274" s="215"/>
      <c r="FHJ274" s="215"/>
      <c r="FHK274" s="215"/>
      <c r="FHL274" s="214"/>
      <c r="FHM274" s="214"/>
      <c r="FHN274" s="214"/>
      <c r="FHO274" s="214"/>
      <c r="FHP274" s="215"/>
      <c r="FHQ274" s="215"/>
      <c r="FHR274" s="215"/>
      <c r="FHS274" s="215"/>
      <c r="FHT274" s="214"/>
      <c r="FHU274" s="214"/>
      <c r="FHV274" s="214"/>
      <c r="FHW274" s="214"/>
      <c r="FHX274" s="215"/>
      <c r="FHY274" s="215"/>
      <c r="FHZ274" s="215"/>
      <c r="FIA274" s="215"/>
      <c r="FIB274" s="214"/>
      <c r="FIC274" s="214"/>
      <c r="FID274" s="214"/>
      <c r="FIE274" s="214"/>
      <c r="FIF274" s="215"/>
      <c r="FIG274" s="215"/>
      <c r="FIH274" s="215"/>
      <c r="FII274" s="215"/>
      <c r="FIJ274" s="214"/>
      <c r="FIK274" s="214"/>
      <c r="FIL274" s="214"/>
      <c r="FIM274" s="214"/>
      <c r="FIN274" s="215"/>
      <c r="FIO274" s="215"/>
      <c r="FIP274" s="215"/>
      <c r="FIQ274" s="215"/>
      <c r="FIR274" s="214"/>
      <c r="FIS274" s="214"/>
      <c r="FIT274" s="214"/>
      <c r="FIU274" s="214"/>
      <c r="FIV274" s="215"/>
      <c r="FIW274" s="215"/>
      <c r="FIX274" s="215"/>
      <c r="FIY274" s="215"/>
      <c r="FIZ274" s="214"/>
      <c r="FJA274" s="214"/>
      <c r="FJB274" s="214"/>
      <c r="FJC274" s="214"/>
      <c r="FJD274" s="215"/>
      <c r="FJE274" s="215"/>
      <c r="FJF274" s="215"/>
      <c r="FJG274" s="215"/>
      <c r="FJH274" s="214"/>
      <c r="FJI274" s="214"/>
      <c r="FJJ274" s="214"/>
      <c r="FJK274" s="214"/>
      <c r="FJL274" s="215"/>
      <c r="FJM274" s="215"/>
      <c r="FJN274" s="215"/>
      <c r="FJO274" s="215"/>
      <c r="FJP274" s="214"/>
      <c r="FJQ274" s="214"/>
      <c r="FJR274" s="214"/>
      <c r="FJS274" s="214"/>
      <c r="FJT274" s="215"/>
      <c r="FJU274" s="215"/>
      <c r="FJV274" s="215"/>
      <c r="FJW274" s="215"/>
      <c r="FJX274" s="214"/>
      <c r="FJY274" s="214"/>
      <c r="FJZ274" s="214"/>
      <c r="FKA274" s="214"/>
      <c r="FKB274" s="215"/>
      <c r="FKC274" s="215"/>
      <c r="FKD274" s="215"/>
      <c r="FKE274" s="215"/>
      <c r="FKF274" s="214"/>
      <c r="FKG274" s="214"/>
      <c r="FKH274" s="214"/>
      <c r="FKI274" s="214"/>
      <c r="FKJ274" s="215"/>
      <c r="FKK274" s="215"/>
      <c r="FKL274" s="215"/>
      <c r="FKM274" s="215"/>
      <c r="FKN274" s="214"/>
      <c r="FKO274" s="214"/>
      <c r="FKP274" s="214"/>
      <c r="FKQ274" s="214"/>
      <c r="FKR274" s="215"/>
      <c r="FKS274" s="215"/>
      <c r="FKT274" s="215"/>
      <c r="FKU274" s="215"/>
      <c r="FKV274" s="214"/>
      <c r="FKW274" s="214"/>
      <c r="FKX274" s="214"/>
      <c r="FKY274" s="214"/>
      <c r="FKZ274" s="215"/>
      <c r="FLA274" s="215"/>
      <c r="FLB274" s="215"/>
      <c r="FLC274" s="215"/>
      <c r="FLD274" s="214"/>
      <c r="FLE274" s="214"/>
      <c r="FLF274" s="214"/>
      <c r="FLG274" s="214"/>
      <c r="FLH274" s="215"/>
      <c r="FLI274" s="215"/>
      <c r="FLJ274" s="215"/>
      <c r="FLK274" s="215"/>
      <c r="FLL274" s="214"/>
      <c r="FLM274" s="214"/>
      <c r="FLN274" s="214"/>
      <c r="FLO274" s="214"/>
      <c r="FLP274" s="215"/>
      <c r="FLQ274" s="215"/>
      <c r="FLR274" s="215"/>
      <c r="FLS274" s="215"/>
      <c r="FLT274" s="214"/>
      <c r="FLU274" s="214"/>
      <c r="FLV274" s="214"/>
      <c r="FLW274" s="214"/>
      <c r="FLX274" s="215"/>
      <c r="FLY274" s="215"/>
      <c r="FLZ274" s="215"/>
      <c r="FMA274" s="215"/>
      <c r="FMB274" s="214"/>
      <c r="FMC274" s="214"/>
      <c r="FMD274" s="214"/>
      <c r="FME274" s="214"/>
      <c r="FMF274" s="215"/>
      <c r="FMG274" s="215"/>
      <c r="FMH274" s="215"/>
      <c r="FMI274" s="215"/>
      <c r="FMJ274" s="214"/>
      <c r="FMK274" s="214"/>
      <c r="FML274" s="214"/>
      <c r="FMM274" s="214"/>
      <c r="FMN274" s="215"/>
      <c r="FMO274" s="215"/>
      <c r="FMP274" s="215"/>
      <c r="FMQ274" s="215"/>
      <c r="FMR274" s="214"/>
      <c r="FMS274" s="214"/>
      <c r="FMT274" s="214"/>
      <c r="FMU274" s="214"/>
      <c r="FMV274" s="215"/>
      <c r="FMW274" s="215"/>
      <c r="FMX274" s="215"/>
      <c r="FMY274" s="215"/>
      <c r="FMZ274" s="214"/>
      <c r="FNA274" s="214"/>
      <c r="FNB274" s="214"/>
      <c r="FNC274" s="214"/>
      <c r="FND274" s="215"/>
      <c r="FNE274" s="215"/>
      <c r="FNF274" s="215"/>
      <c r="FNG274" s="215"/>
      <c r="FNH274" s="214"/>
      <c r="FNI274" s="214"/>
      <c r="FNJ274" s="214"/>
      <c r="FNK274" s="214"/>
      <c r="FNL274" s="215"/>
      <c r="FNM274" s="215"/>
      <c r="FNN274" s="215"/>
      <c r="FNO274" s="215"/>
      <c r="FNP274" s="214"/>
      <c r="FNQ274" s="214"/>
      <c r="FNR274" s="214"/>
      <c r="FNS274" s="214"/>
      <c r="FNT274" s="215"/>
      <c r="FNU274" s="215"/>
      <c r="FNV274" s="215"/>
      <c r="FNW274" s="215"/>
      <c r="FNX274" s="214"/>
      <c r="FNY274" s="214"/>
      <c r="FNZ274" s="214"/>
      <c r="FOA274" s="214"/>
      <c r="FOB274" s="215"/>
      <c r="FOC274" s="215"/>
      <c r="FOD274" s="215"/>
      <c r="FOE274" s="215"/>
      <c r="FOF274" s="214"/>
      <c r="FOG274" s="214"/>
      <c r="FOH274" s="214"/>
      <c r="FOI274" s="214"/>
      <c r="FOJ274" s="215"/>
      <c r="FOK274" s="215"/>
      <c r="FOL274" s="215"/>
      <c r="FOM274" s="215"/>
      <c r="FON274" s="214"/>
      <c r="FOO274" s="214"/>
      <c r="FOP274" s="214"/>
      <c r="FOQ274" s="214"/>
      <c r="FOR274" s="215"/>
      <c r="FOS274" s="215"/>
      <c r="FOT274" s="215"/>
      <c r="FOU274" s="215"/>
      <c r="FOV274" s="214"/>
      <c r="FOW274" s="214"/>
      <c r="FOX274" s="214"/>
      <c r="FOY274" s="214"/>
      <c r="FOZ274" s="215"/>
      <c r="FPA274" s="215"/>
      <c r="FPB274" s="215"/>
      <c r="FPC274" s="215"/>
      <c r="FPD274" s="214"/>
      <c r="FPE274" s="214"/>
      <c r="FPF274" s="214"/>
      <c r="FPG274" s="214"/>
      <c r="FPH274" s="215"/>
      <c r="FPI274" s="215"/>
      <c r="FPJ274" s="215"/>
      <c r="FPK274" s="215"/>
      <c r="FPL274" s="214"/>
      <c r="FPM274" s="214"/>
      <c r="FPN274" s="214"/>
      <c r="FPO274" s="214"/>
      <c r="FPP274" s="215"/>
      <c r="FPQ274" s="215"/>
      <c r="FPR274" s="215"/>
      <c r="FPS274" s="215"/>
      <c r="FPT274" s="214"/>
      <c r="FPU274" s="214"/>
      <c r="FPV274" s="214"/>
      <c r="FPW274" s="214"/>
      <c r="FPX274" s="215"/>
      <c r="FPY274" s="215"/>
      <c r="FPZ274" s="215"/>
      <c r="FQA274" s="215"/>
      <c r="FQB274" s="214"/>
      <c r="FQC274" s="214"/>
      <c r="FQD274" s="214"/>
      <c r="FQE274" s="214"/>
      <c r="FQF274" s="215"/>
      <c r="FQG274" s="215"/>
      <c r="FQH274" s="215"/>
      <c r="FQI274" s="215"/>
      <c r="FQJ274" s="214"/>
      <c r="FQK274" s="214"/>
      <c r="FQL274" s="214"/>
      <c r="FQM274" s="214"/>
      <c r="FQN274" s="215"/>
      <c r="FQO274" s="215"/>
      <c r="FQP274" s="215"/>
      <c r="FQQ274" s="215"/>
      <c r="FQR274" s="214"/>
      <c r="FQS274" s="214"/>
      <c r="FQT274" s="214"/>
      <c r="FQU274" s="214"/>
      <c r="FQV274" s="215"/>
      <c r="FQW274" s="215"/>
      <c r="FQX274" s="215"/>
      <c r="FQY274" s="215"/>
      <c r="FQZ274" s="214"/>
      <c r="FRA274" s="214"/>
      <c r="FRB274" s="214"/>
      <c r="FRC274" s="214"/>
      <c r="FRD274" s="215"/>
      <c r="FRE274" s="215"/>
      <c r="FRF274" s="215"/>
      <c r="FRG274" s="215"/>
      <c r="FRH274" s="214"/>
      <c r="FRI274" s="214"/>
      <c r="FRJ274" s="214"/>
      <c r="FRK274" s="214"/>
      <c r="FRL274" s="215"/>
      <c r="FRM274" s="215"/>
      <c r="FRN274" s="215"/>
      <c r="FRO274" s="215"/>
      <c r="FRP274" s="214"/>
      <c r="FRQ274" s="214"/>
      <c r="FRR274" s="214"/>
      <c r="FRS274" s="214"/>
      <c r="FRT274" s="215"/>
      <c r="FRU274" s="215"/>
      <c r="FRV274" s="215"/>
      <c r="FRW274" s="215"/>
      <c r="FRX274" s="214"/>
      <c r="FRY274" s="214"/>
      <c r="FRZ274" s="214"/>
      <c r="FSA274" s="214"/>
      <c r="FSB274" s="215"/>
      <c r="FSC274" s="215"/>
      <c r="FSD274" s="215"/>
      <c r="FSE274" s="215"/>
      <c r="FSF274" s="214"/>
      <c r="FSG274" s="214"/>
      <c r="FSH274" s="214"/>
      <c r="FSI274" s="214"/>
      <c r="FSJ274" s="215"/>
      <c r="FSK274" s="215"/>
      <c r="FSL274" s="215"/>
      <c r="FSM274" s="215"/>
      <c r="FSN274" s="214"/>
      <c r="FSO274" s="214"/>
      <c r="FSP274" s="214"/>
      <c r="FSQ274" s="214"/>
      <c r="FSR274" s="215"/>
      <c r="FSS274" s="215"/>
      <c r="FST274" s="215"/>
      <c r="FSU274" s="215"/>
      <c r="FSV274" s="214"/>
      <c r="FSW274" s="214"/>
      <c r="FSX274" s="214"/>
      <c r="FSY274" s="214"/>
      <c r="FSZ274" s="215"/>
      <c r="FTA274" s="215"/>
      <c r="FTB274" s="215"/>
      <c r="FTC274" s="215"/>
      <c r="FTD274" s="214"/>
      <c r="FTE274" s="214"/>
      <c r="FTF274" s="214"/>
      <c r="FTG274" s="214"/>
      <c r="FTH274" s="215"/>
      <c r="FTI274" s="215"/>
      <c r="FTJ274" s="215"/>
      <c r="FTK274" s="215"/>
      <c r="FTL274" s="214"/>
      <c r="FTM274" s="214"/>
      <c r="FTN274" s="214"/>
      <c r="FTO274" s="214"/>
      <c r="FTP274" s="215"/>
      <c r="FTQ274" s="215"/>
      <c r="FTR274" s="215"/>
      <c r="FTS274" s="215"/>
      <c r="FTT274" s="214"/>
      <c r="FTU274" s="214"/>
      <c r="FTV274" s="214"/>
      <c r="FTW274" s="214"/>
      <c r="FTX274" s="215"/>
      <c r="FTY274" s="215"/>
      <c r="FTZ274" s="215"/>
      <c r="FUA274" s="215"/>
      <c r="FUB274" s="214"/>
      <c r="FUC274" s="214"/>
      <c r="FUD274" s="214"/>
      <c r="FUE274" s="214"/>
      <c r="FUF274" s="215"/>
      <c r="FUG274" s="215"/>
      <c r="FUH274" s="215"/>
      <c r="FUI274" s="215"/>
      <c r="FUJ274" s="214"/>
      <c r="FUK274" s="214"/>
      <c r="FUL274" s="214"/>
      <c r="FUM274" s="214"/>
      <c r="FUN274" s="215"/>
      <c r="FUO274" s="215"/>
      <c r="FUP274" s="215"/>
      <c r="FUQ274" s="215"/>
      <c r="FUR274" s="214"/>
      <c r="FUS274" s="214"/>
      <c r="FUT274" s="214"/>
      <c r="FUU274" s="214"/>
      <c r="FUV274" s="215"/>
      <c r="FUW274" s="215"/>
      <c r="FUX274" s="215"/>
      <c r="FUY274" s="215"/>
      <c r="FUZ274" s="214"/>
      <c r="FVA274" s="214"/>
      <c r="FVB274" s="214"/>
      <c r="FVC274" s="214"/>
      <c r="FVD274" s="215"/>
      <c r="FVE274" s="215"/>
      <c r="FVF274" s="215"/>
      <c r="FVG274" s="215"/>
      <c r="FVH274" s="214"/>
      <c r="FVI274" s="214"/>
      <c r="FVJ274" s="214"/>
      <c r="FVK274" s="214"/>
      <c r="FVL274" s="215"/>
      <c r="FVM274" s="215"/>
      <c r="FVN274" s="215"/>
      <c r="FVO274" s="215"/>
      <c r="FVP274" s="214"/>
      <c r="FVQ274" s="214"/>
      <c r="FVR274" s="214"/>
      <c r="FVS274" s="214"/>
      <c r="FVT274" s="215"/>
      <c r="FVU274" s="215"/>
      <c r="FVV274" s="215"/>
      <c r="FVW274" s="215"/>
      <c r="FVX274" s="214"/>
      <c r="FVY274" s="214"/>
      <c r="FVZ274" s="214"/>
      <c r="FWA274" s="214"/>
      <c r="FWB274" s="215"/>
      <c r="FWC274" s="215"/>
      <c r="FWD274" s="215"/>
      <c r="FWE274" s="215"/>
      <c r="FWF274" s="214"/>
      <c r="FWG274" s="214"/>
      <c r="FWH274" s="214"/>
      <c r="FWI274" s="214"/>
      <c r="FWJ274" s="215"/>
      <c r="FWK274" s="215"/>
      <c r="FWL274" s="215"/>
      <c r="FWM274" s="215"/>
      <c r="FWN274" s="214"/>
      <c r="FWO274" s="214"/>
      <c r="FWP274" s="214"/>
      <c r="FWQ274" s="214"/>
      <c r="FWR274" s="215"/>
      <c r="FWS274" s="215"/>
      <c r="FWT274" s="215"/>
      <c r="FWU274" s="215"/>
      <c r="FWV274" s="214"/>
      <c r="FWW274" s="214"/>
      <c r="FWX274" s="214"/>
      <c r="FWY274" s="214"/>
      <c r="FWZ274" s="215"/>
      <c r="FXA274" s="215"/>
      <c r="FXB274" s="215"/>
      <c r="FXC274" s="215"/>
      <c r="FXD274" s="214"/>
      <c r="FXE274" s="214"/>
      <c r="FXF274" s="214"/>
      <c r="FXG274" s="214"/>
      <c r="FXH274" s="215"/>
      <c r="FXI274" s="215"/>
      <c r="FXJ274" s="215"/>
      <c r="FXK274" s="215"/>
      <c r="FXL274" s="214"/>
      <c r="FXM274" s="214"/>
      <c r="FXN274" s="214"/>
      <c r="FXO274" s="214"/>
      <c r="FXP274" s="215"/>
      <c r="FXQ274" s="215"/>
      <c r="FXR274" s="215"/>
      <c r="FXS274" s="215"/>
      <c r="FXT274" s="214"/>
      <c r="FXU274" s="214"/>
      <c r="FXV274" s="214"/>
      <c r="FXW274" s="214"/>
      <c r="FXX274" s="215"/>
      <c r="FXY274" s="215"/>
      <c r="FXZ274" s="215"/>
      <c r="FYA274" s="215"/>
      <c r="FYB274" s="214"/>
      <c r="FYC274" s="214"/>
      <c r="FYD274" s="214"/>
      <c r="FYE274" s="214"/>
      <c r="FYF274" s="215"/>
      <c r="FYG274" s="215"/>
      <c r="FYH274" s="215"/>
      <c r="FYI274" s="215"/>
      <c r="FYJ274" s="214"/>
      <c r="FYK274" s="214"/>
      <c r="FYL274" s="214"/>
      <c r="FYM274" s="214"/>
      <c r="FYN274" s="215"/>
      <c r="FYO274" s="215"/>
      <c r="FYP274" s="215"/>
      <c r="FYQ274" s="215"/>
      <c r="FYR274" s="214"/>
      <c r="FYS274" s="214"/>
      <c r="FYT274" s="214"/>
      <c r="FYU274" s="214"/>
      <c r="FYV274" s="215"/>
      <c r="FYW274" s="215"/>
      <c r="FYX274" s="215"/>
      <c r="FYY274" s="215"/>
      <c r="FYZ274" s="214"/>
      <c r="FZA274" s="214"/>
      <c r="FZB274" s="214"/>
      <c r="FZC274" s="214"/>
      <c r="FZD274" s="215"/>
      <c r="FZE274" s="215"/>
      <c r="FZF274" s="215"/>
      <c r="FZG274" s="215"/>
      <c r="FZH274" s="214"/>
      <c r="FZI274" s="214"/>
      <c r="FZJ274" s="214"/>
      <c r="FZK274" s="214"/>
      <c r="FZL274" s="215"/>
      <c r="FZM274" s="215"/>
      <c r="FZN274" s="215"/>
      <c r="FZO274" s="215"/>
      <c r="FZP274" s="214"/>
      <c r="FZQ274" s="214"/>
      <c r="FZR274" s="214"/>
      <c r="FZS274" s="214"/>
      <c r="FZT274" s="215"/>
      <c r="FZU274" s="215"/>
      <c r="FZV274" s="215"/>
      <c r="FZW274" s="215"/>
      <c r="FZX274" s="214"/>
      <c r="FZY274" s="214"/>
      <c r="FZZ274" s="214"/>
      <c r="GAA274" s="214"/>
      <c r="GAB274" s="215"/>
      <c r="GAC274" s="215"/>
      <c r="GAD274" s="215"/>
      <c r="GAE274" s="215"/>
      <c r="GAF274" s="214"/>
      <c r="GAG274" s="214"/>
      <c r="GAH274" s="214"/>
      <c r="GAI274" s="214"/>
      <c r="GAJ274" s="215"/>
      <c r="GAK274" s="215"/>
      <c r="GAL274" s="215"/>
      <c r="GAM274" s="215"/>
      <c r="GAN274" s="214"/>
      <c r="GAO274" s="214"/>
      <c r="GAP274" s="214"/>
      <c r="GAQ274" s="214"/>
      <c r="GAR274" s="215"/>
      <c r="GAS274" s="215"/>
      <c r="GAT274" s="215"/>
      <c r="GAU274" s="215"/>
      <c r="GAV274" s="214"/>
      <c r="GAW274" s="214"/>
      <c r="GAX274" s="214"/>
      <c r="GAY274" s="214"/>
      <c r="GAZ274" s="215"/>
      <c r="GBA274" s="215"/>
      <c r="GBB274" s="215"/>
      <c r="GBC274" s="215"/>
      <c r="GBD274" s="214"/>
      <c r="GBE274" s="214"/>
      <c r="GBF274" s="214"/>
      <c r="GBG274" s="214"/>
      <c r="GBH274" s="215"/>
      <c r="GBI274" s="215"/>
      <c r="GBJ274" s="215"/>
      <c r="GBK274" s="215"/>
      <c r="GBL274" s="214"/>
      <c r="GBM274" s="214"/>
      <c r="GBN274" s="214"/>
      <c r="GBO274" s="214"/>
      <c r="GBP274" s="215"/>
      <c r="GBQ274" s="215"/>
      <c r="GBR274" s="215"/>
      <c r="GBS274" s="215"/>
      <c r="GBT274" s="214"/>
      <c r="GBU274" s="214"/>
      <c r="GBV274" s="214"/>
      <c r="GBW274" s="214"/>
      <c r="GBX274" s="215"/>
      <c r="GBY274" s="215"/>
      <c r="GBZ274" s="215"/>
      <c r="GCA274" s="215"/>
      <c r="GCB274" s="214"/>
      <c r="GCC274" s="214"/>
      <c r="GCD274" s="214"/>
      <c r="GCE274" s="214"/>
      <c r="GCF274" s="215"/>
      <c r="GCG274" s="215"/>
      <c r="GCH274" s="215"/>
      <c r="GCI274" s="215"/>
      <c r="GCJ274" s="214"/>
      <c r="GCK274" s="214"/>
      <c r="GCL274" s="214"/>
      <c r="GCM274" s="214"/>
      <c r="GCN274" s="215"/>
      <c r="GCO274" s="215"/>
      <c r="GCP274" s="215"/>
      <c r="GCQ274" s="215"/>
      <c r="GCR274" s="214"/>
      <c r="GCS274" s="214"/>
      <c r="GCT274" s="214"/>
      <c r="GCU274" s="214"/>
      <c r="GCV274" s="215"/>
      <c r="GCW274" s="215"/>
      <c r="GCX274" s="215"/>
      <c r="GCY274" s="215"/>
      <c r="GCZ274" s="214"/>
      <c r="GDA274" s="214"/>
      <c r="GDB274" s="214"/>
      <c r="GDC274" s="214"/>
      <c r="GDD274" s="215"/>
      <c r="GDE274" s="215"/>
      <c r="GDF274" s="215"/>
      <c r="GDG274" s="215"/>
      <c r="GDH274" s="214"/>
      <c r="GDI274" s="214"/>
      <c r="GDJ274" s="214"/>
      <c r="GDK274" s="214"/>
      <c r="GDL274" s="215"/>
      <c r="GDM274" s="215"/>
      <c r="GDN274" s="215"/>
      <c r="GDO274" s="215"/>
      <c r="GDP274" s="214"/>
      <c r="GDQ274" s="214"/>
      <c r="GDR274" s="214"/>
      <c r="GDS274" s="214"/>
      <c r="GDT274" s="215"/>
      <c r="GDU274" s="215"/>
      <c r="GDV274" s="215"/>
      <c r="GDW274" s="215"/>
      <c r="GDX274" s="214"/>
      <c r="GDY274" s="214"/>
      <c r="GDZ274" s="214"/>
      <c r="GEA274" s="214"/>
      <c r="GEB274" s="215"/>
      <c r="GEC274" s="215"/>
      <c r="GED274" s="215"/>
      <c r="GEE274" s="215"/>
      <c r="GEF274" s="214"/>
      <c r="GEG274" s="214"/>
      <c r="GEH274" s="214"/>
      <c r="GEI274" s="214"/>
      <c r="GEJ274" s="215"/>
      <c r="GEK274" s="215"/>
      <c r="GEL274" s="215"/>
      <c r="GEM274" s="215"/>
      <c r="GEN274" s="214"/>
      <c r="GEO274" s="214"/>
      <c r="GEP274" s="214"/>
      <c r="GEQ274" s="214"/>
      <c r="GER274" s="215"/>
      <c r="GES274" s="215"/>
      <c r="GET274" s="215"/>
      <c r="GEU274" s="215"/>
      <c r="GEV274" s="214"/>
      <c r="GEW274" s="214"/>
      <c r="GEX274" s="214"/>
      <c r="GEY274" s="214"/>
      <c r="GEZ274" s="215"/>
      <c r="GFA274" s="215"/>
      <c r="GFB274" s="215"/>
      <c r="GFC274" s="215"/>
      <c r="GFD274" s="214"/>
      <c r="GFE274" s="214"/>
      <c r="GFF274" s="214"/>
      <c r="GFG274" s="214"/>
      <c r="GFH274" s="215"/>
      <c r="GFI274" s="215"/>
      <c r="GFJ274" s="215"/>
      <c r="GFK274" s="215"/>
      <c r="GFL274" s="214"/>
      <c r="GFM274" s="214"/>
      <c r="GFN274" s="214"/>
      <c r="GFO274" s="214"/>
      <c r="GFP274" s="215"/>
      <c r="GFQ274" s="215"/>
      <c r="GFR274" s="215"/>
      <c r="GFS274" s="215"/>
      <c r="GFT274" s="214"/>
      <c r="GFU274" s="214"/>
      <c r="GFV274" s="214"/>
      <c r="GFW274" s="214"/>
      <c r="GFX274" s="215"/>
      <c r="GFY274" s="215"/>
      <c r="GFZ274" s="215"/>
      <c r="GGA274" s="215"/>
      <c r="GGB274" s="214"/>
      <c r="GGC274" s="214"/>
      <c r="GGD274" s="214"/>
      <c r="GGE274" s="214"/>
      <c r="GGF274" s="215"/>
      <c r="GGG274" s="215"/>
      <c r="GGH274" s="215"/>
      <c r="GGI274" s="215"/>
      <c r="GGJ274" s="214"/>
      <c r="GGK274" s="214"/>
      <c r="GGL274" s="214"/>
      <c r="GGM274" s="214"/>
      <c r="GGN274" s="215"/>
      <c r="GGO274" s="215"/>
      <c r="GGP274" s="215"/>
      <c r="GGQ274" s="215"/>
      <c r="GGR274" s="214"/>
      <c r="GGS274" s="214"/>
      <c r="GGT274" s="214"/>
      <c r="GGU274" s="214"/>
      <c r="GGV274" s="215"/>
      <c r="GGW274" s="215"/>
      <c r="GGX274" s="215"/>
      <c r="GGY274" s="215"/>
      <c r="GGZ274" s="214"/>
      <c r="GHA274" s="214"/>
      <c r="GHB274" s="214"/>
      <c r="GHC274" s="214"/>
      <c r="GHD274" s="215"/>
      <c r="GHE274" s="215"/>
      <c r="GHF274" s="215"/>
      <c r="GHG274" s="215"/>
      <c r="GHH274" s="214"/>
      <c r="GHI274" s="214"/>
      <c r="GHJ274" s="214"/>
      <c r="GHK274" s="214"/>
      <c r="GHL274" s="215"/>
      <c r="GHM274" s="215"/>
      <c r="GHN274" s="215"/>
      <c r="GHO274" s="215"/>
      <c r="GHP274" s="214"/>
      <c r="GHQ274" s="214"/>
      <c r="GHR274" s="214"/>
      <c r="GHS274" s="214"/>
      <c r="GHT274" s="215"/>
      <c r="GHU274" s="215"/>
      <c r="GHV274" s="215"/>
      <c r="GHW274" s="215"/>
      <c r="GHX274" s="214"/>
      <c r="GHY274" s="214"/>
      <c r="GHZ274" s="214"/>
      <c r="GIA274" s="214"/>
      <c r="GIB274" s="215"/>
      <c r="GIC274" s="215"/>
      <c r="GID274" s="215"/>
      <c r="GIE274" s="215"/>
      <c r="GIF274" s="214"/>
      <c r="GIG274" s="214"/>
      <c r="GIH274" s="214"/>
      <c r="GII274" s="214"/>
      <c r="GIJ274" s="215"/>
      <c r="GIK274" s="215"/>
      <c r="GIL274" s="215"/>
      <c r="GIM274" s="215"/>
      <c r="GIN274" s="214"/>
      <c r="GIO274" s="214"/>
      <c r="GIP274" s="214"/>
      <c r="GIQ274" s="214"/>
      <c r="GIR274" s="215"/>
      <c r="GIS274" s="215"/>
      <c r="GIT274" s="215"/>
      <c r="GIU274" s="215"/>
      <c r="GIV274" s="214"/>
      <c r="GIW274" s="214"/>
      <c r="GIX274" s="214"/>
      <c r="GIY274" s="214"/>
      <c r="GIZ274" s="215"/>
      <c r="GJA274" s="215"/>
      <c r="GJB274" s="215"/>
      <c r="GJC274" s="215"/>
      <c r="GJD274" s="214"/>
      <c r="GJE274" s="214"/>
      <c r="GJF274" s="214"/>
      <c r="GJG274" s="214"/>
      <c r="GJH274" s="215"/>
      <c r="GJI274" s="215"/>
      <c r="GJJ274" s="215"/>
      <c r="GJK274" s="215"/>
      <c r="GJL274" s="214"/>
      <c r="GJM274" s="214"/>
      <c r="GJN274" s="214"/>
      <c r="GJO274" s="214"/>
      <c r="GJP274" s="215"/>
      <c r="GJQ274" s="215"/>
      <c r="GJR274" s="215"/>
      <c r="GJS274" s="215"/>
      <c r="GJT274" s="214"/>
      <c r="GJU274" s="214"/>
      <c r="GJV274" s="214"/>
      <c r="GJW274" s="214"/>
      <c r="GJX274" s="215"/>
      <c r="GJY274" s="215"/>
      <c r="GJZ274" s="215"/>
      <c r="GKA274" s="215"/>
      <c r="GKB274" s="214"/>
      <c r="GKC274" s="214"/>
      <c r="GKD274" s="214"/>
      <c r="GKE274" s="214"/>
      <c r="GKF274" s="215"/>
      <c r="GKG274" s="215"/>
      <c r="GKH274" s="215"/>
      <c r="GKI274" s="215"/>
      <c r="GKJ274" s="214"/>
      <c r="GKK274" s="214"/>
      <c r="GKL274" s="214"/>
      <c r="GKM274" s="214"/>
      <c r="GKN274" s="215"/>
      <c r="GKO274" s="215"/>
      <c r="GKP274" s="215"/>
      <c r="GKQ274" s="215"/>
      <c r="GKR274" s="214"/>
      <c r="GKS274" s="214"/>
      <c r="GKT274" s="214"/>
      <c r="GKU274" s="214"/>
      <c r="GKV274" s="215"/>
      <c r="GKW274" s="215"/>
      <c r="GKX274" s="215"/>
      <c r="GKY274" s="215"/>
      <c r="GKZ274" s="214"/>
      <c r="GLA274" s="214"/>
      <c r="GLB274" s="214"/>
      <c r="GLC274" s="214"/>
      <c r="GLD274" s="215"/>
      <c r="GLE274" s="215"/>
      <c r="GLF274" s="215"/>
      <c r="GLG274" s="215"/>
      <c r="GLH274" s="214"/>
      <c r="GLI274" s="214"/>
      <c r="GLJ274" s="214"/>
      <c r="GLK274" s="214"/>
      <c r="GLL274" s="215"/>
      <c r="GLM274" s="215"/>
      <c r="GLN274" s="215"/>
      <c r="GLO274" s="215"/>
      <c r="GLP274" s="214"/>
      <c r="GLQ274" s="214"/>
      <c r="GLR274" s="214"/>
      <c r="GLS274" s="214"/>
      <c r="GLT274" s="215"/>
      <c r="GLU274" s="215"/>
      <c r="GLV274" s="215"/>
      <c r="GLW274" s="215"/>
      <c r="GLX274" s="214"/>
      <c r="GLY274" s="214"/>
      <c r="GLZ274" s="214"/>
      <c r="GMA274" s="214"/>
      <c r="GMB274" s="215"/>
      <c r="GMC274" s="215"/>
      <c r="GMD274" s="215"/>
      <c r="GME274" s="215"/>
      <c r="GMF274" s="214"/>
      <c r="GMG274" s="214"/>
      <c r="GMH274" s="214"/>
      <c r="GMI274" s="214"/>
      <c r="GMJ274" s="215"/>
      <c r="GMK274" s="215"/>
      <c r="GML274" s="215"/>
      <c r="GMM274" s="215"/>
      <c r="GMN274" s="214"/>
      <c r="GMO274" s="214"/>
      <c r="GMP274" s="214"/>
      <c r="GMQ274" s="214"/>
      <c r="GMR274" s="215"/>
      <c r="GMS274" s="215"/>
      <c r="GMT274" s="215"/>
      <c r="GMU274" s="215"/>
      <c r="GMV274" s="214"/>
      <c r="GMW274" s="214"/>
      <c r="GMX274" s="214"/>
      <c r="GMY274" s="214"/>
      <c r="GMZ274" s="215"/>
      <c r="GNA274" s="215"/>
      <c r="GNB274" s="215"/>
      <c r="GNC274" s="215"/>
      <c r="GND274" s="214"/>
      <c r="GNE274" s="214"/>
      <c r="GNF274" s="214"/>
      <c r="GNG274" s="214"/>
      <c r="GNH274" s="215"/>
      <c r="GNI274" s="215"/>
      <c r="GNJ274" s="215"/>
      <c r="GNK274" s="215"/>
      <c r="GNL274" s="214"/>
      <c r="GNM274" s="214"/>
      <c r="GNN274" s="214"/>
      <c r="GNO274" s="214"/>
      <c r="GNP274" s="215"/>
      <c r="GNQ274" s="215"/>
      <c r="GNR274" s="215"/>
      <c r="GNS274" s="215"/>
      <c r="GNT274" s="214"/>
      <c r="GNU274" s="214"/>
      <c r="GNV274" s="214"/>
      <c r="GNW274" s="214"/>
      <c r="GNX274" s="215"/>
      <c r="GNY274" s="215"/>
      <c r="GNZ274" s="215"/>
      <c r="GOA274" s="215"/>
      <c r="GOB274" s="214"/>
      <c r="GOC274" s="214"/>
      <c r="GOD274" s="214"/>
      <c r="GOE274" s="214"/>
      <c r="GOF274" s="215"/>
      <c r="GOG274" s="215"/>
      <c r="GOH274" s="215"/>
      <c r="GOI274" s="215"/>
      <c r="GOJ274" s="214"/>
      <c r="GOK274" s="214"/>
      <c r="GOL274" s="214"/>
      <c r="GOM274" s="214"/>
      <c r="GON274" s="215"/>
      <c r="GOO274" s="215"/>
      <c r="GOP274" s="215"/>
      <c r="GOQ274" s="215"/>
      <c r="GOR274" s="214"/>
      <c r="GOS274" s="214"/>
      <c r="GOT274" s="214"/>
      <c r="GOU274" s="214"/>
      <c r="GOV274" s="215"/>
      <c r="GOW274" s="215"/>
      <c r="GOX274" s="215"/>
      <c r="GOY274" s="215"/>
      <c r="GOZ274" s="214"/>
      <c r="GPA274" s="214"/>
      <c r="GPB274" s="214"/>
      <c r="GPC274" s="214"/>
      <c r="GPD274" s="215"/>
      <c r="GPE274" s="215"/>
      <c r="GPF274" s="215"/>
      <c r="GPG274" s="215"/>
      <c r="GPH274" s="214"/>
      <c r="GPI274" s="214"/>
      <c r="GPJ274" s="214"/>
      <c r="GPK274" s="214"/>
      <c r="GPL274" s="215"/>
      <c r="GPM274" s="215"/>
      <c r="GPN274" s="215"/>
      <c r="GPO274" s="215"/>
      <c r="GPP274" s="214"/>
      <c r="GPQ274" s="214"/>
      <c r="GPR274" s="214"/>
      <c r="GPS274" s="214"/>
      <c r="GPT274" s="215"/>
      <c r="GPU274" s="215"/>
      <c r="GPV274" s="215"/>
      <c r="GPW274" s="215"/>
      <c r="GPX274" s="214"/>
      <c r="GPY274" s="214"/>
      <c r="GPZ274" s="214"/>
      <c r="GQA274" s="214"/>
      <c r="GQB274" s="215"/>
      <c r="GQC274" s="215"/>
      <c r="GQD274" s="215"/>
      <c r="GQE274" s="215"/>
      <c r="GQF274" s="214"/>
      <c r="GQG274" s="214"/>
      <c r="GQH274" s="214"/>
      <c r="GQI274" s="214"/>
      <c r="GQJ274" s="215"/>
      <c r="GQK274" s="215"/>
      <c r="GQL274" s="215"/>
      <c r="GQM274" s="215"/>
      <c r="GQN274" s="214"/>
      <c r="GQO274" s="214"/>
      <c r="GQP274" s="214"/>
      <c r="GQQ274" s="214"/>
      <c r="GQR274" s="215"/>
      <c r="GQS274" s="215"/>
      <c r="GQT274" s="215"/>
      <c r="GQU274" s="215"/>
      <c r="GQV274" s="214"/>
      <c r="GQW274" s="214"/>
      <c r="GQX274" s="214"/>
      <c r="GQY274" s="214"/>
      <c r="GQZ274" s="215"/>
      <c r="GRA274" s="215"/>
      <c r="GRB274" s="215"/>
      <c r="GRC274" s="215"/>
      <c r="GRD274" s="214"/>
      <c r="GRE274" s="214"/>
      <c r="GRF274" s="214"/>
      <c r="GRG274" s="214"/>
      <c r="GRH274" s="215"/>
      <c r="GRI274" s="215"/>
      <c r="GRJ274" s="215"/>
      <c r="GRK274" s="215"/>
      <c r="GRL274" s="214"/>
      <c r="GRM274" s="214"/>
      <c r="GRN274" s="214"/>
      <c r="GRO274" s="214"/>
      <c r="GRP274" s="215"/>
      <c r="GRQ274" s="215"/>
      <c r="GRR274" s="215"/>
      <c r="GRS274" s="215"/>
      <c r="GRT274" s="214"/>
      <c r="GRU274" s="214"/>
      <c r="GRV274" s="214"/>
      <c r="GRW274" s="214"/>
      <c r="GRX274" s="215"/>
      <c r="GRY274" s="215"/>
      <c r="GRZ274" s="215"/>
      <c r="GSA274" s="215"/>
      <c r="GSB274" s="214"/>
      <c r="GSC274" s="214"/>
      <c r="GSD274" s="214"/>
      <c r="GSE274" s="214"/>
      <c r="GSF274" s="215"/>
      <c r="GSG274" s="215"/>
      <c r="GSH274" s="215"/>
      <c r="GSI274" s="215"/>
      <c r="GSJ274" s="214"/>
      <c r="GSK274" s="214"/>
      <c r="GSL274" s="214"/>
      <c r="GSM274" s="214"/>
      <c r="GSN274" s="215"/>
      <c r="GSO274" s="215"/>
      <c r="GSP274" s="215"/>
      <c r="GSQ274" s="215"/>
      <c r="GSR274" s="214"/>
      <c r="GSS274" s="214"/>
      <c r="GST274" s="214"/>
      <c r="GSU274" s="214"/>
      <c r="GSV274" s="215"/>
      <c r="GSW274" s="215"/>
      <c r="GSX274" s="215"/>
      <c r="GSY274" s="215"/>
      <c r="GSZ274" s="214"/>
      <c r="GTA274" s="214"/>
      <c r="GTB274" s="214"/>
      <c r="GTC274" s="214"/>
      <c r="GTD274" s="215"/>
      <c r="GTE274" s="215"/>
      <c r="GTF274" s="215"/>
      <c r="GTG274" s="215"/>
      <c r="GTH274" s="214"/>
      <c r="GTI274" s="214"/>
      <c r="GTJ274" s="214"/>
      <c r="GTK274" s="214"/>
      <c r="GTL274" s="215"/>
      <c r="GTM274" s="215"/>
      <c r="GTN274" s="215"/>
      <c r="GTO274" s="215"/>
      <c r="GTP274" s="214"/>
      <c r="GTQ274" s="214"/>
      <c r="GTR274" s="214"/>
      <c r="GTS274" s="214"/>
      <c r="GTT274" s="215"/>
      <c r="GTU274" s="215"/>
      <c r="GTV274" s="215"/>
      <c r="GTW274" s="215"/>
      <c r="GTX274" s="214"/>
      <c r="GTY274" s="214"/>
      <c r="GTZ274" s="214"/>
      <c r="GUA274" s="214"/>
      <c r="GUB274" s="215"/>
      <c r="GUC274" s="215"/>
      <c r="GUD274" s="215"/>
      <c r="GUE274" s="215"/>
      <c r="GUF274" s="214"/>
      <c r="GUG274" s="214"/>
      <c r="GUH274" s="214"/>
      <c r="GUI274" s="214"/>
      <c r="GUJ274" s="215"/>
      <c r="GUK274" s="215"/>
      <c r="GUL274" s="215"/>
      <c r="GUM274" s="215"/>
      <c r="GUN274" s="214"/>
      <c r="GUO274" s="214"/>
      <c r="GUP274" s="214"/>
      <c r="GUQ274" s="214"/>
      <c r="GUR274" s="215"/>
      <c r="GUS274" s="215"/>
      <c r="GUT274" s="215"/>
      <c r="GUU274" s="215"/>
      <c r="GUV274" s="214"/>
      <c r="GUW274" s="214"/>
      <c r="GUX274" s="214"/>
      <c r="GUY274" s="214"/>
      <c r="GUZ274" s="215"/>
      <c r="GVA274" s="215"/>
      <c r="GVB274" s="215"/>
      <c r="GVC274" s="215"/>
      <c r="GVD274" s="214"/>
      <c r="GVE274" s="214"/>
      <c r="GVF274" s="214"/>
      <c r="GVG274" s="214"/>
      <c r="GVH274" s="215"/>
      <c r="GVI274" s="215"/>
      <c r="GVJ274" s="215"/>
      <c r="GVK274" s="215"/>
      <c r="GVL274" s="214"/>
      <c r="GVM274" s="214"/>
      <c r="GVN274" s="214"/>
      <c r="GVO274" s="214"/>
      <c r="GVP274" s="215"/>
      <c r="GVQ274" s="215"/>
      <c r="GVR274" s="215"/>
      <c r="GVS274" s="215"/>
      <c r="GVT274" s="214"/>
      <c r="GVU274" s="214"/>
      <c r="GVV274" s="214"/>
      <c r="GVW274" s="214"/>
      <c r="GVX274" s="215"/>
      <c r="GVY274" s="215"/>
      <c r="GVZ274" s="215"/>
      <c r="GWA274" s="215"/>
      <c r="GWB274" s="214"/>
      <c r="GWC274" s="214"/>
      <c r="GWD274" s="214"/>
      <c r="GWE274" s="214"/>
      <c r="GWF274" s="215"/>
      <c r="GWG274" s="215"/>
      <c r="GWH274" s="215"/>
      <c r="GWI274" s="215"/>
      <c r="GWJ274" s="214"/>
      <c r="GWK274" s="214"/>
      <c r="GWL274" s="214"/>
      <c r="GWM274" s="214"/>
      <c r="GWN274" s="215"/>
      <c r="GWO274" s="215"/>
      <c r="GWP274" s="215"/>
      <c r="GWQ274" s="215"/>
      <c r="GWR274" s="214"/>
      <c r="GWS274" s="214"/>
      <c r="GWT274" s="214"/>
      <c r="GWU274" s="214"/>
      <c r="GWV274" s="215"/>
      <c r="GWW274" s="215"/>
      <c r="GWX274" s="215"/>
      <c r="GWY274" s="215"/>
      <c r="GWZ274" s="214"/>
      <c r="GXA274" s="214"/>
      <c r="GXB274" s="214"/>
      <c r="GXC274" s="214"/>
      <c r="GXD274" s="215"/>
      <c r="GXE274" s="215"/>
      <c r="GXF274" s="215"/>
      <c r="GXG274" s="215"/>
      <c r="GXH274" s="214"/>
      <c r="GXI274" s="214"/>
      <c r="GXJ274" s="214"/>
      <c r="GXK274" s="214"/>
      <c r="GXL274" s="215"/>
      <c r="GXM274" s="215"/>
      <c r="GXN274" s="215"/>
      <c r="GXO274" s="215"/>
      <c r="GXP274" s="214"/>
      <c r="GXQ274" s="214"/>
      <c r="GXR274" s="214"/>
      <c r="GXS274" s="214"/>
      <c r="GXT274" s="215"/>
      <c r="GXU274" s="215"/>
      <c r="GXV274" s="215"/>
      <c r="GXW274" s="215"/>
      <c r="GXX274" s="214"/>
      <c r="GXY274" s="214"/>
      <c r="GXZ274" s="214"/>
      <c r="GYA274" s="214"/>
      <c r="GYB274" s="215"/>
      <c r="GYC274" s="215"/>
      <c r="GYD274" s="215"/>
      <c r="GYE274" s="215"/>
      <c r="GYF274" s="214"/>
      <c r="GYG274" s="214"/>
      <c r="GYH274" s="214"/>
      <c r="GYI274" s="214"/>
      <c r="GYJ274" s="215"/>
      <c r="GYK274" s="215"/>
      <c r="GYL274" s="215"/>
      <c r="GYM274" s="215"/>
      <c r="GYN274" s="214"/>
      <c r="GYO274" s="214"/>
      <c r="GYP274" s="214"/>
      <c r="GYQ274" s="214"/>
      <c r="GYR274" s="215"/>
      <c r="GYS274" s="215"/>
      <c r="GYT274" s="215"/>
      <c r="GYU274" s="215"/>
      <c r="GYV274" s="214"/>
      <c r="GYW274" s="214"/>
      <c r="GYX274" s="214"/>
      <c r="GYY274" s="214"/>
      <c r="GYZ274" s="215"/>
      <c r="GZA274" s="215"/>
      <c r="GZB274" s="215"/>
      <c r="GZC274" s="215"/>
      <c r="GZD274" s="214"/>
      <c r="GZE274" s="214"/>
      <c r="GZF274" s="214"/>
      <c r="GZG274" s="214"/>
      <c r="GZH274" s="215"/>
      <c r="GZI274" s="215"/>
      <c r="GZJ274" s="215"/>
      <c r="GZK274" s="215"/>
      <c r="GZL274" s="214"/>
      <c r="GZM274" s="214"/>
      <c r="GZN274" s="214"/>
      <c r="GZO274" s="214"/>
      <c r="GZP274" s="215"/>
      <c r="GZQ274" s="215"/>
      <c r="GZR274" s="215"/>
      <c r="GZS274" s="215"/>
      <c r="GZT274" s="214"/>
      <c r="GZU274" s="214"/>
      <c r="GZV274" s="214"/>
      <c r="GZW274" s="214"/>
      <c r="GZX274" s="215"/>
      <c r="GZY274" s="215"/>
      <c r="GZZ274" s="215"/>
      <c r="HAA274" s="215"/>
      <c r="HAB274" s="214"/>
      <c r="HAC274" s="214"/>
      <c r="HAD274" s="214"/>
      <c r="HAE274" s="214"/>
      <c r="HAF274" s="215"/>
      <c r="HAG274" s="215"/>
      <c r="HAH274" s="215"/>
      <c r="HAI274" s="215"/>
      <c r="HAJ274" s="214"/>
      <c r="HAK274" s="214"/>
      <c r="HAL274" s="214"/>
      <c r="HAM274" s="214"/>
      <c r="HAN274" s="215"/>
      <c r="HAO274" s="215"/>
      <c r="HAP274" s="215"/>
      <c r="HAQ274" s="215"/>
      <c r="HAR274" s="214"/>
      <c r="HAS274" s="214"/>
      <c r="HAT274" s="214"/>
      <c r="HAU274" s="214"/>
      <c r="HAV274" s="215"/>
      <c r="HAW274" s="215"/>
      <c r="HAX274" s="215"/>
      <c r="HAY274" s="215"/>
      <c r="HAZ274" s="214"/>
      <c r="HBA274" s="214"/>
      <c r="HBB274" s="214"/>
      <c r="HBC274" s="214"/>
      <c r="HBD274" s="215"/>
      <c r="HBE274" s="215"/>
      <c r="HBF274" s="215"/>
      <c r="HBG274" s="215"/>
      <c r="HBH274" s="214"/>
      <c r="HBI274" s="214"/>
      <c r="HBJ274" s="214"/>
      <c r="HBK274" s="214"/>
      <c r="HBL274" s="215"/>
      <c r="HBM274" s="215"/>
      <c r="HBN274" s="215"/>
      <c r="HBO274" s="215"/>
      <c r="HBP274" s="214"/>
      <c r="HBQ274" s="214"/>
      <c r="HBR274" s="214"/>
      <c r="HBS274" s="214"/>
      <c r="HBT274" s="215"/>
      <c r="HBU274" s="215"/>
      <c r="HBV274" s="215"/>
      <c r="HBW274" s="215"/>
      <c r="HBX274" s="214"/>
      <c r="HBY274" s="214"/>
      <c r="HBZ274" s="214"/>
      <c r="HCA274" s="214"/>
      <c r="HCB274" s="215"/>
      <c r="HCC274" s="215"/>
      <c r="HCD274" s="215"/>
      <c r="HCE274" s="215"/>
      <c r="HCF274" s="214"/>
      <c r="HCG274" s="214"/>
      <c r="HCH274" s="214"/>
      <c r="HCI274" s="214"/>
      <c r="HCJ274" s="215"/>
      <c r="HCK274" s="215"/>
      <c r="HCL274" s="215"/>
      <c r="HCM274" s="215"/>
      <c r="HCN274" s="214"/>
      <c r="HCO274" s="214"/>
      <c r="HCP274" s="214"/>
      <c r="HCQ274" s="214"/>
      <c r="HCR274" s="215"/>
      <c r="HCS274" s="215"/>
      <c r="HCT274" s="215"/>
      <c r="HCU274" s="215"/>
      <c r="HCV274" s="214"/>
      <c r="HCW274" s="214"/>
      <c r="HCX274" s="214"/>
      <c r="HCY274" s="214"/>
      <c r="HCZ274" s="215"/>
      <c r="HDA274" s="215"/>
      <c r="HDB274" s="215"/>
      <c r="HDC274" s="215"/>
      <c r="HDD274" s="214"/>
      <c r="HDE274" s="214"/>
      <c r="HDF274" s="214"/>
      <c r="HDG274" s="214"/>
      <c r="HDH274" s="215"/>
      <c r="HDI274" s="215"/>
      <c r="HDJ274" s="215"/>
      <c r="HDK274" s="215"/>
      <c r="HDL274" s="214"/>
      <c r="HDM274" s="214"/>
      <c r="HDN274" s="214"/>
      <c r="HDO274" s="214"/>
      <c r="HDP274" s="215"/>
      <c r="HDQ274" s="215"/>
      <c r="HDR274" s="215"/>
      <c r="HDS274" s="215"/>
      <c r="HDT274" s="214"/>
      <c r="HDU274" s="214"/>
      <c r="HDV274" s="214"/>
      <c r="HDW274" s="214"/>
      <c r="HDX274" s="215"/>
      <c r="HDY274" s="215"/>
      <c r="HDZ274" s="215"/>
      <c r="HEA274" s="215"/>
      <c r="HEB274" s="214"/>
      <c r="HEC274" s="214"/>
      <c r="HED274" s="214"/>
      <c r="HEE274" s="214"/>
      <c r="HEF274" s="215"/>
      <c r="HEG274" s="215"/>
      <c r="HEH274" s="215"/>
      <c r="HEI274" s="215"/>
      <c r="HEJ274" s="214"/>
      <c r="HEK274" s="214"/>
      <c r="HEL274" s="214"/>
      <c r="HEM274" s="214"/>
      <c r="HEN274" s="215"/>
      <c r="HEO274" s="215"/>
      <c r="HEP274" s="215"/>
      <c r="HEQ274" s="215"/>
      <c r="HER274" s="214"/>
      <c r="HES274" s="214"/>
      <c r="HET274" s="214"/>
      <c r="HEU274" s="214"/>
      <c r="HEV274" s="215"/>
      <c r="HEW274" s="215"/>
      <c r="HEX274" s="215"/>
      <c r="HEY274" s="215"/>
      <c r="HEZ274" s="214"/>
      <c r="HFA274" s="214"/>
      <c r="HFB274" s="214"/>
      <c r="HFC274" s="214"/>
      <c r="HFD274" s="215"/>
      <c r="HFE274" s="215"/>
      <c r="HFF274" s="215"/>
      <c r="HFG274" s="215"/>
      <c r="HFH274" s="214"/>
      <c r="HFI274" s="214"/>
      <c r="HFJ274" s="214"/>
      <c r="HFK274" s="214"/>
      <c r="HFL274" s="215"/>
      <c r="HFM274" s="215"/>
      <c r="HFN274" s="215"/>
      <c r="HFO274" s="215"/>
      <c r="HFP274" s="214"/>
      <c r="HFQ274" s="214"/>
      <c r="HFR274" s="214"/>
      <c r="HFS274" s="214"/>
      <c r="HFT274" s="215"/>
      <c r="HFU274" s="215"/>
      <c r="HFV274" s="215"/>
      <c r="HFW274" s="215"/>
      <c r="HFX274" s="214"/>
      <c r="HFY274" s="214"/>
      <c r="HFZ274" s="214"/>
      <c r="HGA274" s="214"/>
      <c r="HGB274" s="215"/>
      <c r="HGC274" s="215"/>
      <c r="HGD274" s="215"/>
      <c r="HGE274" s="215"/>
      <c r="HGF274" s="214"/>
      <c r="HGG274" s="214"/>
      <c r="HGH274" s="214"/>
      <c r="HGI274" s="214"/>
      <c r="HGJ274" s="215"/>
      <c r="HGK274" s="215"/>
      <c r="HGL274" s="215"/>
      <c r="HGM274" s="215"/>
      <c r="HGN274" s="214"/>
      <c r="HGO274" s="214"/>
      <c r="HGP274" s="214"/>
      <c r="HGQ274" s="214"/>
      <c r="HGR274" s="215"/>
      <c r="HGS274" s="215"/>
      <c r="HGT274" s="215"/>
      <c r="HGU274" s="215"/>
      <c r="HGV274" s="214"/>
      <c r="HGW274" s="214"/>
      <c r="HGX274" s="214"/>
      <c r="HGY274" s="214"/>
      <c r="HGZ274" s="215"/>
      <c r="HHA274" s="215"/>
      <c r="HHB274" s="215"/>
      <c r="HHC274" s="215"/>
      <c r="HHD274" s="214"/>
      <c r="HHE274" s="214"/>
      <c r="HHF274" s="214"/>
      <c r="HHG274" s="214"/>
      <c r="HHH274" s="215"/>
      <c r="HHI274" s="215"/>
      <c r="HHJ274" s="215"/>
      <c r="HHK274" s="215"/>
      <c r="HHL274" s="214"/>
      <c r="HHM274" s="214"/>
      <c r="HHN274" s="214"/>
      <c r="HHO274" s="214"/>
      <c r="HHP274" s="215"/>
      <c r="HHQ274" s="215"/>
      <c r="HHR274" s="215"/>
      <c r="HHS274" s="215"/>
      <c r="HHT274" s="214"/>
      <c r="HHU274" s="214"/>
      <c r="HHV274" s="214"/>
      <c r="HHW274" s="214"/>
      <c r="HHX274" s="215"/>
      <c r="HHY274" s="215"/>
      <c r="HHZ274" s="215"/>
      <c r="HIA274" s="215"/>
      <c r="HIB274" s="214"/>
      <c r="HIC274" s="214"/>
      <c r="HID274" s="214"/>
      <c r="HIE274" s="214"/>
      <c r="HIF274" s="215"/>
      <c r="HIG274" s="215"/>
      <c r="HIH274" s="215"/>
      <c r="HII274" s="215"/>
      <c r="HIJ274" s="214"/>
      <c r="HIK274" s="214"/>
      <c r="HIL274" s="214"/>
      <c r="HIM274" s="214"/>
      <c r="HIN274" s="215"/>
      <c r="HIO274" s="215"/>
      <c r="HIP274" s="215"/>
      <c r="HIQ274" s="215"/>
      <c r="HIR274" s="214"/>
      <c r="HIS274" s="214"/>
      <c r="HIT274" s="214"/>
      <c r="HIU274" s="214"/>
      <c r="HIV274" s="215"/>
      <c r="HIW274" s="215"/>
      <c r="HIX274" s="215"/>
      <c r="HIY274" s="215"/>
      <c r="HIZ274" s="214"/>
      <c r="HJA274" s="214"/>
      <c r="HJB274" s="214"/>
      <c r="HJC274" s="214"/>
      <c r="HJD274" s="215"/>
      <c r="HJE274" s="215"/>
      <c r="HJF274" s="215"/>
      <c r="HJG274" s="215"/>
      <c r="HJH274" s="214"/>
      <c r="HJI274" s="214"/>
      <c r="HJJ274" s="214"/>
      <c r="HJK274" s="214"/>
      <c r="HJL274" s="215"/>
      <c r="HJM274" s="215"/>
      <c r="HJN274" s="215"/>
      <c r="HJO274" s="215"/>
      <c r="HJP274" s="214"/>
      <c r="HJQ274" s="214"/>
      <c r="HJR274" s="214"/>
      <c r="HJS274" s="214"/>
      <c r="HJT274" s="215"/>
      <c r="HJU274" s="215"/>
      <c r="HJV274" s="215"/>
      <c r="HJW274" s="215"/>
      <c r="HJX274" s="214"/>
      <c r="HJY274" s="214"/>
      <c r="HJZ274" s="214"/>
      <c r="HKA274" s="214"/>
      <c r="HKB274" s="215"/>
      <c r="HKC274" s="215"/>
      <c r="HKD274" s="215"/>
      <c r="HKE274" s="215"/>
      <c r="HKF274" s="214"/>
      <c r="HKG274" s="214"/>
      <c r="HKH274" s="214"/>
      <c r="HKI274" s="214"/>
      <c r="HKJ274" s="215"/>
      <c r="HKK274" s="215"/>
      <c r="HKL274" s="215"/>
      <c r="HKM274" s="215"/>
      <c r="HKN274" s="214"/>
      <c r="HKO274" s="214"/>
      <c r="HKP274" s="214"/>
      <c r="HKQ274" s="214"/>
      <c r="HKR274" s="215"/>
      <c r="HKS274" s="215"/>
      <c r="HKT274" s="215"/>
      <c r="HKU274" s="215"/>
      <c r="HKV274" s="214"/>
      <c r="HKW274" s="214"/>
      <c r="HKX274" s="214"/>
      <c r="HKY274" s="214"/>
      <c r="HKZ274" s="215"/>
      <c r="HLA274" s="215"/>
      <c r="HLB274" s="215"/>
      <c r="HLC274" s="215"/>
      <c r="HLD274" s="214"/>
      <c r="HLE274" s="214"/>
      <c r="HLF274" s="214"/>
      <c r="HLG274" s="214"/>
      <c r="HLH274" s="215"/>
      <c r="HLI274" s="215"/>
      <c r="HLJ274" s="215"/>
      <c r="HLK274" s="215"/>
      <c r="HLL274" s="214"/>
      <c r="HLM274" s="214"/>
      <c r="HLN274" s="214"/>
      <c r="HLO274" s="214"/>
      <c r="HLP274" s="215"/>
      <c r="HLQ274" s="215"/>
      <c r="HLR274" s="215"/>
      <c r="HLS274" s="215"/>
      <c r="HLT274" s="214"/>
      <c r="HLU274" s="214"/>
      <c r="HLV274" s="214"/>
      <c r="HLW274" s="214"/>
      <c r="HLX274" s="215"/>
      <c r="HLY274" s="215"/>
      <c r="HLZ274" s="215"/>
      <c r="HMA274" s="215"/>
      <c r="HMB274" s="214"/>
      <c r="HMC274" s="214"/>
      <c r="HMD274" s="214"/>
      <c r="HME274" s="214"/>
      <c r="HMF274" s="215"/>
      <c r="HMG274" s="215"/>
      <c r="HMH274" s="215"/>
      <c r="HMI274" s="215"/>
      <c r="HMJ274" s="214"/>
      <c r="HMK274" s="214"/>
      <c r="HML274" s="214"/>
      <c r="HMM274" s="214"/>
      <c r="HMN274" s="215"/>
      <c r="HMO274" s="215"/>
      <c r="HMP274" s="215"/>
      <c r="HMQ274" s="215"/>
      <c r="HMR274" s="214"/>
      <c r="HMS274" s="214"/>
      <c r="HMT274" s="214"/>
      <c r="HMU274" s="214"/>
      <c r="HMV274" s="215"/>
      <c r="HMW274" s="215"/>
      <c r="HMX274" s="215"/>
      <c r="HMY274" s="215"/>
      <c r="HMZ274" s="214"/>
      <c r="HNA274" s="214"/>
      <c r="HNB274" s="214"/>
      <c r="HNC274" s="214"/>
      <c r="HND274" s="215"/>
      <c r="HNE274" s="215"/>
      <c r="HNF274" s="215"/>
      <c r="HNG274" s="215"/>
      <c r="HNH274" s="214"/>
      <c r="HNI274" s="214"/>
      <c r="HNJ274" s="214"/>
      <c r="HNK274" s="214"/>
      <c r="HNL274" s="215"/>
      <c r="HNM274" s="215"/>
      <c r="HNN274" s="215"/>
      <c r="HNO274" s="215"/>
      <c r="HNP274" s="214"/>
      <c r="HNQ274" s="214"/>
      <c r="HNR274" s="214"/>
      <c r="HNS274" s="214"/>
      <c r="HNT274" s="215"/>
      <c r="HNU274" s="215"/>
      <c r="HNV274" s="215"/>
      <c r="HNW274" s="215"/>
      <c r="HNX274" s="214"/>
      <c r="HNY274" s="214"/>
      <c r="HNZ274" s="214"/>
      <c r="HOA274" s="214"/>
      <c r="HOB274" s="215"/>
      <c r="HOC274" s="215"/>
      <c r="HOD274" s="215"/>
      <c r="HOE274" s="215"/>
      <c r="HOF274" s="214"/>
      <c r="HOG274" s="214"/>
      <c r="HOH274" s="214"/>
      <c r="HOI274" s="214"/>
      <c r="HOJ274" s="215"/>
      <c r="HOK274" s="215"/>
      <c r="HOL274" s="215"/>
      <c r="HOM274" s="215"/>
      <c r="HON274" s="214"/>
      <c r="HOO274" s="214"/>
      <c r="HOP274" s="214"/>
      <c r="HOQ274" s="214"/>
      <c r="HOR274" s="215"/>
      <c r="HOS274" s="215"/>
      <c r="HOT274" s="215"/>
      <c r="HOU274" s="215"/>
      <c r="HOV274" s="214"/>
      <c r="HOW274" s="214"/>
      <c r="HOX274" s="214"/>
      <c r="HOY274" s="214"/>
      <c r="HOZ274" s="215"/>
      <c r="HPA274" s="215"/>
      <c r="HPB274" s="215"/>
      <c r="HPC274" s="215"/>
      <c r="HPD274" s="214"/>
      <c r="HPE274" s="214"/>
      <c r="HPF274" s="214"/>
      <c r="HPG274" s="214"/>
      <c r="HPH274" s="215"/>
      <c r="HPI274" s="215"/>
      <c r="HPJ274" s="215"/>
      <c r="HPK274" s="215"/>
      <c r="HPL274" s="214"/>
      <c r="HPM274" s="214"/>
      <c r="HPN274" s="214"/>
      <c r="HPO274" s="214"/>
      <c r="HPP274" s="215"/>
      <c r="HPQ274" s="215"/>
      <c r="HPR274" s="215"/>
      <c r="HPS274" s="215"/>
      <c r="HPT274" s="214"/>
      <c r="HPU274" s="214"/>
      <c r="HPV274" s="214"/>
      <c r="HPW274" s="214"/>
      <c r="HPX274" s="215"/>
      <c r="HPY274" s="215"/>
      <c r="HPZ274" s="215"/>
      <c r="HQA274" s="215"/>
      <c r="HQB274" s="214"/>
      <c r="HQC274" s="214"/>
      <c r="HQD274" s="214"/>
      <c r="HQE274" s="214"/>
      <c r="HQF274" s="215"/>
      <c r="HQG274" s="215"/>
      <c r="HQH274" s="215"/>
      <c r="HQI274" s="215"/>
      <c r="HQJ274" s="214"/>
      <c r="HQK274" s="214"/>
      <c r="HQL274" s="214"/>
      <c r="HQM274" s="214"/>
      <c r="HQN274" s="215"/>
      <c r="HQO274" s="215"/>
      <c r="HQP274" s="215"/>
      <c r="HQQ274" s="215"/>
      <c r="HQR274" s="214"/>
      <c r="HQS274" s="214"/>
      <c r="HQT274" s="214"/>
      <c r="HQU274" s="214"/>
      <c r="HQV274" s="215"/>
      <c r="HQW274" s="215"/>
      <c r="HQX274" s="215"/>
      <c r="HQY274" s="215"/>
      <c r="HQZ274" s="214"/>
      <c r="HRA274" s="214"/>
      <c r="HRB274" s="214"/>
      <c r="HRC274" s="214"/>
      <c r="HRD274" s="215"/>
      <c r="HRE274" s="215"/>
      <c r="HRF274" s="215"/>
      <c r="HRG274" s="215"/>
      <c r="HRH274" s="214"/>
      <c r="HRI274" s="214"/>
      <c r="HRJ274" s="214"/>
      <c r="HRK274" s="214"/>
      <c r="HRL274" s="215"/>
      <c r="HRM274" s="215"/>
      <c r="HRN274" s="215"/>
      <c r="HRO274" s="215"/>
      <c r="HRP274" s="214"/>
      <c r="HRQ274" s="214"/>
      <c r="HRR274" s="214"/>
      <c r="HRS274" s="214"/>
      <c r="HRT274" s="215"/>
      <c r="HRU274" s="215"/>
      <c r="HRV274" s="215"/>
      <c r="HRW274" s="215"/>
      <c r="HRX274" s="214"/>
      <c r="HRY274" s="214"/>
      <c r="HRZ274" s="214"/>
      <c r="HSA274" s="214"/>
      <c r="HSB274" s="215"/>
      <c r="HSC274" s="215"/>
      <c r="HSD274" s="215"/>
      <c r="HSE274" s="215"/>
      <c r="HSF274" s="214"/>
      <c r="HSG274" s="214"/>
      <c r="HSH274" s="214"/>
      <c r="HSI274" s="214"/>
      <c r="HSJ274" s="215"/>
      <c r="HSK274" s="215"/>
      <c r="HSL274" s="215"/>
      <c r="HSM274" s="215"/>
      <c r="HSN274" s="214"/>
      <c r="HSO274" s="214"/>
      <c r="HSP274" s="214"/>
      <c r="HSQ274" s="214"/>
      <c r="HSR274" s="215"/>
      <c r="HSS274" s="215"/>
      <c r="HST274" s="215"/>
      <c r="HSU274" s="215"/>
      <c r="HSV274" s="214"/>
      <c r="HSW274" s="214"/>
      <c r="HSX274" s="214"/>
      <c r="HSY274" s="214"/>
      <c r="HSZ274" s="215"/>
      <c r="HTA274" s="215"/>
      <c r="HTB274" s="215"/>
      <c r="HTC274" s="215"/>
      <c r="HTD274" s="214"/>
      <c r="HTE274" s="214"/>
      <c r="HTF274" s="214"/>
      <c r="HTG274" s="214"/>
      <c r="HTH274" s="215"/>
      <c r="HTI274" s="215"/>
      <c r="HTJ274" s="215"/>
      <c r="HTK274" s="215"/>
      <c r="HTL274" s="214"/>
      <c r="HTM274" s="214"/>
      <c r="HTN274" s="214"/>
      <c r="HTO274" s="214"/>
      <c r="HTP274" s="215"/>
      <c r="HTQ274" s="215"/>
      <c r="HTR274" s="215"/>
      <c r="HTS274" s="215"/>
      <c r="HTT274" s="214"/>
      <c r="HTU274" s="214"/>
      <c r="HTV274" s="214"/>
      <c r="HTW274" s="214"/>
      <c r="HTX274" s="215"/>
      <c r="HTY274" s="215"/>
      <c r="HTZ274" s="215"/>
      <c r="HUA274" s="215"/>
      <c r="HUB274" s="214"/>
      <c r="HUC274" s="214"/>
      <c r="HUD274" s="214"/>
      <c r="HUE274" s="214"/>
      <c r="HUF274" s="215"/>
      <c r="HUG274" s="215"/>
      <c r="HUH274" s="215"/>
      <c r="HUI274" s="215"/>
      <c r="HUJ274" s="214"/>
      <c r="HUK274" s="214"/>
      <c r="HUL274" s="214"/>
      <c r="HUM274" s="214"/>
      <c r="HUN274" s="215"/>
      <c r="HUO274" s="215"/>
      <c r="HUP274" s="215"/>
      <c r="HUQ274" s="215"/>
      <c r="HUR274" s="214"/>
      <c r="HUS274" s="214"/>
      <c r="HUT274" s="214"/>
      <c r="HUU274" s="214"/>
      <c r="HUV274" s="215"/>
      <c r="HUW274" s="215"/>
      <c r="HUX274" s="215"/>
      <c r="HUY274" s="215"/>
      <c r="HUZ274" s="214"/>
      <c r="HVA274" s="214"/>
      <c r="HVB274" s="214"/>
      <c r="HVC274" s="214"/>
      <c r="HVD274" s="215"/>
      <c r="HVE274" s="215"/>
      <c r="HVF274" s="215"/>
      <c r="HVG274" s="215"/>
      <c r="HVH274" s="214"/>
      <c r="HVI274" s="214"/>
      <c r="HVJ274" s="214"/>
      <c r="HVK274" s="214"/>
      <c r="HVL274" s="215"/>
      <c r="HVM274" s="215"/>
      <c r="HVN274" s="215"/>
      <c r="HVO274" s="215"/>
      <c r="HVP274" s="214"/>
      <c r="HVQ274" s="214"/>
      <c r="HVR274" s="214"/>
      <c r="HVS274" s="214"/>
      <c r="HVT274" s="215"/>
      <c r="HVU274" s="215"/>
      <c r="HVV274" s="215"/>
      <c r="HVW274" s="215"/>
      <c r="HVX274" s="214"/>
      <c r="HVY274" s="214"/>
      <c r="HVZ274" s="214"/>
      <c r="HWA274" s="214"/>
      <c r="HWB274" s="215"/>
      <c r="HWC274" s="215"/>
      <c r="HWD274" s="215"/>
      <c r="HWE274" s="215"/>
      <c r="HWF274" s="214"/>
      <c r="HWG274" s="214"/>
      <c r="HWH274" s="214"/>
      <c r="HWI274" s="214"/>
      <c r="HWJ274" s="215"/>
      <c r="HWK274" s="215"/>
      <c r="HWL274" s="215"/>
      <c r="HWM274" s="215"/>
      <c r="HWN274" s="214"/>
      <c r="HWO274" s="214"/>
      <c r="HWP274" s="214"/>
      <c r="HWQ274" s="214"/>
      <c r="HWR274" s="215"/>
      <c r="HWS274" s="215"/>
      <c r="HWT274" s="215"/>
      <c r="HWU274" s="215"/>
      <c r="HWV274" s="214"/>
      <c r="HWW274" s="214"/>
      <c r="HWX274" s="214"/>
      <c r="HWY274" s="214"/>
      <c r="HWZ274" s="215"/>
      <c r="HXA274" s="215"/>
      <c r="HXB274" s="215"/>
      <c r="HXC274" s="215"/>
      <c r="HXD274" s="214"/>
      <c r="HXE274" s="214"/>
      <c r="HXF274" s="214"/>
      <c r="HXG274" s="214"/>
      <c r="HXH274" s="215"/>
      <c r="HXI274" s="215"/>
      <c r="HXJ274" s="215"/>
      <c r="HXK274" s="215"/>
      <c r="HXL274" s="214"/>
      <c r="HXM274" s="214"/>
      <c r="HXN274" s="214"/>
      <c r="HXO274" s="214"/>
      <c r="HXP274" s="215"/>
      <c r="HXQ274" s="215"/>
      <c r="HXR274" s="215"/>
      <c r="HXS274" s="215"/>
      <c r="HXT274" s="214"/>
      <c r="HXU274" s="214"/>
      <c r="HXV274" s="214"/>
      <c r="HXW274" s="214"/>
      <c r="HXX274" s="215"/>
      <c r="HXY274" s="215"/>
      <c r="HXZ274" s="215"/>
      <c r="HYA274" s="215"/>
      <c r="HYB274" s="214"/>
      <c r="HYC274" s="214"/>
      <c r="HYD274" s="214"/>
      <c r="HYE274" s="214"/>
      <c r="HYF274" s="215"/>
      <c r="HYG274" s="215"/>
      <c r="HYH274" s="215"/>
      <c r="HYI274" s="215"/>
      <c r="HYJ274" s="214"/>
      <c r="HYK274" s="214"/>
      <c r="HYL274" s="214"/>
      <c r="HYM274" s="214"/>
      <c r="HYN274" s="215"/>
      <c r="HYO274" s="215"/>
      <c r="HYP274" s="215"/>
      <c r="HYQ274" s="215"/>
      <c r="HYR274" s="214"/>
      <c r="HYS274" s="214"/>
      <c r="HYT274" s="214"/>
      <c r="HYU274" s="214"/>
      <c r="HYV274" s="215"/>
      <c r="HYW274" s="215"/>
      <c r="HYX274" s="215"/>
      <c r="HYY274" s="215"/>
      <c r="HYZ274" s="214"/>
      <c r="HZA274" s="214"/>
      <c r="HZB274" s="214"/>
      <c r="HZC274" s="214"/>
      <c r="HZD274" s="215"/>
      <c r="HZE274" s="215"/>
      <c r="HZF274" s="215"/>
      <c r="HZG274" s="215"/>
      <c r="HZH274" s="214"/>
      <c r="HZI274" s="214"/>
      <c r="HZJ274" s="214"/>
      <c r="HZK274" s="214"/>
      <c r="HZL274" s="215"/>
      <c r="HZM274" s="215"/>
      <c r="HZN274" s="215"/>
      <c r="HZO274" s="215"/>
      <c r="HZP274" s="214"/>
      <c r="HZQ274" s="214"/>
      <c r="HZR274" s="214"/>
      <c r="HZS274" s="214"/>
      <c r="HZT274" s="215"/>
      <c r="HZU274" s="215"/>
      <c r="HZV274" s="215"/>
      <c r="HZW274" s="215"/>
      <c r="HZX274" s="214"/>
      <c r="HZY274" s="214"/>
      <c r="HZZ274" s="214"/>
      <c r="IAA274" s="214"/>
      <c r="IAB274" s="215"/>
      <c r="IAC274" s="215"/>
      <c r="IAD274" s="215"/>
      <c r="IAE274" s="215"/>
      <c r="IAF274" s="214"/>
      <c r="IAG274" s="214"/>
      <c r="IAH274" s="214"/>
      <c r="IAI274" s="214"/>
      <c r="IAJ274" s="215"/>
      <c r="IAK274" s="215"/>
      <c r="IAL274" s="215"/>
      <c r="IAM274" s="215"/>
      <c r="IAN274" s="214"/>
      <c r="IAO274" s="214"/>
      <c r="IAP274" s="214"/>
      <c r="IAQ274" s="214"/>
      <c r="IAR274" s="215"/>
      <c r="IAS274" s="215"/>
      <c r="IAT274" s="215"/>
      <c r="IAU274" s="215"/>
      <c r="IAV274" s="214"/>
      <c r="IAW274" s="214"/>
      <c r="IAX274" s="214"/>
      <c r="IAY274" s="214"/>
      <c r="IAZ274" s="215"/>
      <c r="IBA274" s="215"/>
      <c r="IBB274" s="215"/>
      <c r="IBC274" s="215"/>
      <c r="IBD274" s="214"/>
      <c r="IBE274" s="214"/>
      <c r="IBF274" s="214"/>
      <c r="IBG274" s="214"/>
      <c r="IBH274" s="215"/>
      <c r="IBI274" s="215"/>
      <c r="IBJ274" s="215"/>
      <c r="IBK274" s="215"/>
      <c r="IBL274" s="214"/>
      <c r="IBM274" s="214"/>
      <c r="IBN274" s="214"/>
      <c r="IBO274" s="214"/>
      <c r="IBP274" s="215"/>
      <c r="IBQ274" s="215"/>
      <c r="IBR274" s="215"/>
      <c r="IBS274" s="215"/>
      <c r="IBT274" s="214"/>
      <c r="IBU274" s="214"/>
      <c r="IBV274" s="214"/>
      <c r="IBW274" s="214"/>
      <c r="IBX274" s="215"/>
      <c r="IBY274" s="215"/>
      <c r="IBZ274" s="215"/>
      <c r="ICA274" s="215"/>
      <c r="ICB274" s="214"/>
      <c r="ICC274" s="214"/>
      <c r="ICD274" s="214"/>
      <c r="ICE274" s="214"/>
      <c r="ICF274" s="215"/>
      <c r="ICG274" s="215"/>
      <c r="ICH274" s="215"/>
      <c r="ICI274" s="215"/>
      <c r="ICJ274" s="214"/>
      <c r="ICK274" s="214"/>
      <c r="ICL274" s="214"/>
      <c r="ICM274" s="214"/>
      <c r="ICN274" s="215"/>
      <c r="ICO274" s="215"/>
      <c r="ICP274" s="215"/>
      <c r="ICQ274" s="215"/>
      <c r="ICR274" s="214"/>
      <c r="ICS274" s="214"/>
      <c r="ICT274" s="214"/>
      <c r="ICU274" s="214"/>
      <c r="ICV274" s="215"/>
      <c r="ICW274" s="215"/>
      <c r="ICX274" s="215"/>
      <c r="ICY274" s="215"/>
      <c r="ICZ274" s="214"/>
      <c r="IDA274" s="214"/>
      <c r="IDB274" s="214"/>
      <c r="IDC274" s="214"/>
      <c r="IDD274" s="215"/>
      <c r="IDE274" s="215"/>
      <c r="IDF274" s="215"/>
      <c r="IDG274" s="215"/>
      <c r="IDH274" s="214"/>
      <c r="IDI274" s="214"/>
      <c r="IDJ274" s="214"/>
      <c r="IDK274" s="214"/>
      <c r="IDL274" s="215"/>
      <c r="IDM274" s="215"/>
      <c r="IDN274" s="215"/>
      <c r="IDO274" s="215"/>
      <c r="IDP274" s="214"/>
      <c r="IDQ274" s="214"/>
      <c r="IDR274" s="214"/>
      <c r="IDS274" s="214"/>
      <c r="IDT274" s="215"/>
      <c r="IDU274" s="215"/>
      <c r="IDV274" s="215"/>
      <c r="IDW274" s="215"/>
      <c r="IDX274" s="214"/>
      <c r="IDY274" s="214"/>
      <c r="IDZ274" s="214"/>
      <c r="IEA274" s="214"/>
      <c r="IEB274" s="215"/>
      <c r="IEC274" s="215"/>
      <c r="IED274" s="215"/>
      <c r="IEE274" s="215"/>
      <c r="IEF274" s="214"/>
      <c r="IEG274" s="214"/>
      <c r="IEH274" s="214"/>
      <c r="IEI274" s="214"/>
      <c r="IEJ274" s="215"/>
      <c r="IEK274" s="215"/>
      <c r="IEL274" s="215"/>
      <c r="IEM274" s="215"/>
      <c r="IEN274" s="214"/>
      <c r="IEO274" s="214"/>
      <c r="IEP274" s="214"/>
      <c r="IEQ274" s="214"/>
      <c r="IER274" s="215"/>
      <c r="IES274" s="215"/>
      <c r="IET274" s="215"/>
      <c r="IEU274" s="215"/>
      <c r="IEV274" s="214"/>
      <c r="IEW274" s="214"/>
      <c r="IEX274" s="214"/>
      <c r="IEY274" s="214"/>
      <c r="IEZ274" s="215"/>
      <c r="IFA274" s="215"/>
      <c r="IFB274" s="215"/>
      <c r="IFC274" s="215"/>
      <c r="IFD274" s="214"/>
      <c r="IFE274" s="214"/>
      <c r="IFF274" s="214"/>
      <c r="IFG274" s="214"/>
      <c r="IFH274" s="215"/>
      <c r="IFI274" s="215"/>
      <c r="IFJ274" s="215"/>
      <c r="IFK274" s="215"/>
      <c r="IFL274" s="214"/>
      <c r="IFM274" s="214"/>
      <c r="IFN274" s="214"/>
      <c r="IFO274" s="214"/>
      <c r="IFP274" s="215"/>
      <c r="IFQ274" s="215"/>
      <c r="IFR274" s="215"/>
      <c r="IFS274" s="215"/>
      <c r="IFT274" s="214"/>
      <c r="IFU274" s="214"/>
      <c r="IFV274" s="214"/>
      <c r="IFW274" s="214"/>
      <c r="IFX274" s="215"/>
      <c r="IFY274" s="215"/>
      <c r="IFZ274" s="215"/>
      <c r="IGA274" s="215"/>
      <c r="IGB274" s="214"/>
      <c r="IGC274" s="214"/>
      <c r="IGD274" s="214"/>
      <c r="IGE274" s="214"/>
      <c r="IGF274" s="215"/>
      <c r="IGG274" s="215"/>
      <c r="IGH274" s="215"/>
      <c r="IGI274" s="215"/>
      <c r="IGJ274" s="214"/>
      <c r="IGK274" s="214"/>
      <c r="IGL274" s="214"/>
      <c r="IGM274" s="214"/>
      <c r="IGN274" s="215"/>
      <c r="IGO274" s="215"/>
      <c r="IGP274" s="215"/>
      <c r="IGQ274" s="215"/>
      <c r="IGR274" s="214"/>
      <c r="IGS274" s="214"/>
      <c r="IGT274" s="214"/>
      <c r="IGU274" s="214"/>
      <c r="IGV274" s="215"/>
      <c r="IGW274" s="215"/>
      <c r="IGX274" s="215"/>
      <c r="IGY274" s="215"/>
      <c r="IGZ274" s="214"/>
      <c r="IHA274" s="214"/>
      <c r="IHB274" s="214"/>
      <c r="IHC274" s="214"/>
      <c r="IHD274" s="215"/>
      <c r="IHE274" s="215"/>
      <c r="IHF274" s="215"/>
      <c r="IHG274" s="215"/>
      <c r="IHH274" s="214"/>
      <c r="IHI274" s="214"/>
      <c r="IHJ274" s="214"/>
      <c r="IHK274" s="214"/>
      <c r="IHL274" s="215"/>
      <c r="IHM274" s="215"/>
      <c r="IHN274" s="215"/>
      <c r="IHO274" s="215"/>
      <c r="IHP274" s="214"/>
      <c r="IHQ274" s="214"/>
      <c r="IHR274" s="214"/>
      <c r="IHS274" s="214"/>
      <c r="IHT274" s="215"/>
      <c r="IHU274" s="215"/>
      <c r="IHV274" s="215"/>
      <c r="IHW274" s="215"/>
      <c r="IHX274" s="214"/>
      <c r="IHY274" s="214"/>
      <c r="IHZ274" s="214"/>
      <c r="IIA274" s="214"/>
      <c r="IIB274" s="215"/>
      <c r="IIC274" s="215"/>
      <c r="IID274" s="215"/>
      <c r="IIE274" s="215"/>
      <c r="IIF274" s="214"/>
      <c r="IIG274" s="214"/>
      <c r="IIH274" s="214"/>
      <c r="III274" s="214"/>
      <c r="IIJ274" s="215"/>
      <c r="IIK274" s="215"/>
      <c r="IIL274" s="215"/>
      <c r="IIM274" s="215"/>
      <c r="IIN274" s="214"/>
      <c r="IIO274" s="214"/>
      <c r="IIP274" s="214"/>
      <c r="IIQ274" s="214"/>
      <c r="IIR274" s="215"/>
      <c r="IIS274" s="215"/>
      <c r="IIT274" s="215"/>
      <c r="IIU274" s="215"/>
      <c r="IIV274" s="214"/>
      <c r="IIW274" s="214"/>
      <c r="IIX274" s="214"/>
      <c r="IIY274" s="214"/>
      <c r="IIZ274" s="215"/>
      <c r="IJA274" s="215"/>
      <c r="IJB274" s="215"/>
      <c r="IJC274" s="215"/>
      <c r="IJD274" s="214"/>
      <c r="IJE274" s="214"/>
      <c r="IJF274" s="214"/>
      <c r="IJG274" s="214"/>
      <c r="IJH274" s="215"/>
      <c r="IJI274" s="215"/>
      <c r="IJJ274" s="215"/>
      <c r="IJK274" s="215"/>
      <c r="IJL274" s="214"/>
      <c r="IJM274" s="214"/>
      <c r="IJN274" s="214"/>
      <c r="IJO274" s="214"/>
      <c r="IJP274" s="215"/>
      <c r="IJQ274" s="215"/>
      <c r="IJR274" s="215"/>
      <c r="IJS274" s="215"/>
      <c r="IJT274" s="214"/>
      <c r="IJU274" s="214"/>
      <c r="IJV274" s="214"/>
      <c r="IJW274" s="214"/>
      <c r="IJX274" s="215"/>
      <c r="IJY274" s="215"/>
      <c r="IJZ274" s="215"/>
      <c r="IKA274" s="215"/>
      <c r="IKB274" s="214"/>
      <c r="IKC274" s="214"/>
      <c r="IKD274" s="214"/>
      <c r="IKE274" s="214"/>
      <c r="IKF274" s="215"/>
      <c r="IKG274" s="215"/>
      <c r="IKH274" s="215"/>
      <c r="IKI274" s="215"/>
      <c r="IKJ274" s="214"/>
      <c r="IKK274" s="214"/>
      <c r="IKL274" s="214"/>
      <c r="IKM274" s="214"/>
      <c r="IKN274" s="215"/>
      <c r="IKO274" s="215"/>
      <c r="IKP274" s="215"/>
      <c r="IKQ274" s="215"/>
      <c r="IKR274" s="214"/>
      <c r="IKS274" s="214"/>
      <c r="IKT274" s="214"/>
      <c r="IKU274" s="214"/>
      <c r="IKV274" s="215"/>
      <c r="IKW274" s="215"/>
      <c r="IKX274" s="215"/>
      <c r="IKY274" s="215"/>
      <c r="IKZ274" s="214"/>
      <c r="ILA274" s="214"/>
      <c r="ILB274" s="214"/>
      <c r="ILC274" s="214"/>
      <c r="ILD274" s="215"/>
      <c r="ILE274" s="215"/>
      <c r="ILF274" s="215"/>
      <c r="ILG274" s="215"/>
      <c r="ILH274" s="214"/>
      <c r="ILI274" s="214"/>
      <c r="ILJ274" s="214"/>
      <c r="ILK274" s="214"/>
      <c r="ILL274" s="215"/>
      <c r="ILM274" s="215"/>
      <c r="ILN274" s="215"/>
      <c r="ILO274" s="215"/>
      <c r="ILP274" s="214"/>
      <c r="ILQ274" s="214"/>
      <c r="ILR274" s="214"/>
      <c r="ILS274" s="214"/>
      <c r="ILT274" s="215"/>
      <c r="ILU274" s="215"/>
      <c r="ILV274" s="215"/>
      <c r="ILW274" s="215"/>
      <c r="ILX274" s="214"/>
      <c r="ILY274" s="214"/>
      <c r="ILZ274" s="214"/>
      <c r="IMA274" s="214"/>
      <c r="IMB274" s="215"/>
      <c r="IMC274" s="215"/>
      <c r="IMD274" s="215"/>
      <c r="IME274" s="215"/>
      <c r="IMF274" s="214"/>
      <c r="IMG274" s="214"/>
      <c r="IMH274" s="214"/>
      <c r="IMI274" s="214"/>
      <c r="IMJ274" s="215"/>
      <c r="IMK274" s="215"/>
      <c r="IML274" s="215"/>
      <c r="IMM274" s="215"/>
      <c r="IMN274" s="214"/>
      <c r="IMO274" s="214"/>
      <c r="IMP274" s="214"/>
      <c r="IMQ274" s="214"/>
      <c r="IMR274" s="215"/>
      <c r="IMS274" s="215"/>
      <c r="IMT274" s="215"/>
      <c r="IMU274" s="215"/>
      <c r="IMV274" s="214"/>
      <c r="IMW274" s="214"/>
      <c r="IMX274" s="214"/>
      <c r="IMY274" s="214"/>
      <c r="IMZ274" s="215"/>
      <c r="INA274" s="215"/>
      <c r="INB274" s="215"/>
      <c r="INC274" s="215"/>
      <c r="IND274" s="214"/>
      <c r="INE274" s="214"/>
      <c r="INF274" s="214"/>
      <c r="ING274" s="214"/>
      <c r="INH274" s="215"/>
      <c r="INI274" s="215"/>
      <c r="INJ274" s="215"/>
      <c r="INK274" s="215"/>
      <c r="INL274" s="214"/>
      <c r="INM274" s="214"/>
      <c r="INN274" s="214"/>
      <c r="INO274" s="214"/>
      <c r="INP274" s="215"/>
      <c r="INQ274" s="215"/>
      <c r="INR274" s="215"/>
      <c r="INS274" s="215"/>
      <c r="INT274" s="214"/>
      <c r="INU274" s="214"/>
      <c r="INV274" s="214"/>
      <c r="INW274" s="214"/>
      <c r="INX274" s="215"/>
      <c r="INY274" s="215"/>
      <c r="INZ274" s="215"/>
      <c r="IOA274" s="215"/>
      <c r="IOB274" s="214"/>
      <c r="IOC274" s="214"/>
      <c r="IOD274" s="214"/>
      <c r="IOE274" s="214"/>
      <c r="IOF274" s="215"/>
      <c r="IOG274" s="215"/>
      <c r="IOH274" s="215"/>
      <c r="IOI274" s="215"/>
      <c r="IOJ274" s="214"/>
      <c r="IOK274" s="214"/>
      <c r="IOL274" s="214"/>
      <c r="IOM274" s="214"/>
      <c r="ION274" s="215"/>
      <c r="IOO274" s="215"/>
      <c r="IOP274" s="215"/>
      <c r="IOQ274" s="215"/>
      <c r="IOR274" s="214"/>
      <c r="IOS274" s="214"/>
      <c r="IOT274" s="214"/>
      <c r="IOU274" s="214"/>
      <c r="IOV274" s="215"/>
      <c r="IOW274" s="215"/>
      <c r="IOX274" s="215"/>
      <c r="IOY274" s="215"/>
      <c r="IOZ274" s="214"/>
      <c r="IPA274" s="214"/>
      <c r="IPB274" s="214"/>
      <c r="IPC274" s="214"/>
      <c r="IPD274" s="215"/>
      <c r="IPE274" s="215"/>
      <c r="IPF274" s="215"/>
      <c r="IPG274" s="215"/>
      <c r="IPH274" s="214"/>
      <c r="IPI274" s="214"/>
      <c r="IPJ274" s="214"/>
      <c r="IPK274" s="214"/>
      <c r="IPL274" s="215"/>
      <c r="IPM274" s="215"/>
      <c r="IPN274" s="215"/>
      <c r="IPO274" s="215"/>
      <c r="IPP274" s="214"/>
      <c r="IPQ274" s="214"/>
      <c r="IPR274" s="214"/>
      <c r="IPS274" s="214"/>
      <c r="IPT274" s="215"/>
      <c r="IPU274" s="215"/>
      <c r="IPV274" s="215"/>
      <c r="IPW274" s="215"/>
      <c r="IPX274" s="214"/>
      <c r="IPY274" s="214"/>
      <c r="IPZ274" s="214"/>
      <c r="IQA274" s="214"/>
      <c r="IQB274" s="215"/>
      <c r="IQC274" s="215"/>
      <c r="IQD274" s="215"/>
      <c r="IQE274" s="215"/>
      <c r="IQF274" s="214"/>
      <c r="IQG274" s="214"/>
      <c r="IQH274" s="214"/>
      <c r="IQI274" s="214"/>
      <c r="IQJ274" s="215"/>
      <c r="IQK274" s="215"/>
      <c r="IQL274" s="215"/>
      <c r="IQM274" s="215"/>
      <c r="IQN274" s="214"/>
      <c r="IQO274" s="214"/>
      <c r="IQP274" s="214"/>
      <c r="IQQ274" s="214"/>
      <c r="IQR274" s="215"/>
      <c r="IQS274" s="215"/>
      <c r="IQT274" s="215"/>
      <c r="IQU274" s="215"/>
      <c r="IQV274" s="214"/>
      <c r="IQW274" s="214"/>
      <c r="IQX274" s="214"/>
      <c r="IQY274" s="214"/>
      <c r="IQZ274" s="215"/>
      <c r="IRA274" s="215"/>
      <c r="IRB274" s="215"/>
      <c r="IRC274" s="215"/>
      <c r="IRD274" s="214"/>
      <c r="IRE274" s="214"/>
      <c r="IRF274" s="214"/>
      <c r="IRG274" s="214"/>
      <c r="IRH274" s="215"/>
      <c r="IRI274" s="215"/>
      <c r="IRJ274" s="215"/>
      <c r="IRK274" s="215"/>
      <c r="IRL274" s="214"/>
      <c r="IRM274" s="214"/>
      <c r="IRN274" s="214"/>
      <c r="IRO274" s="214"/>
      <c r="IRP274" s="215"/>
      <c r="IRQ274" s="215"/>
      <c r="IRR274" s="215"/>
      <c r="IRS274" s="215"/>
      <c r="IRT274" s="214"/>
      <c r="IRU274" s="214"/>
      <c r="IRV274" s="214"/>
      <c r="IRW274" s="214"/>
      <c r="IRX274" s="215"/>
      <c r="IRY274" s="215"/>
      <c r="IRZ274" s="215"/>
      <c r="ISA274" s="215"/>
      <c r="ISB274" s="214"/>
      <c r="ISC274" s="214"/>
      <c r="ISD274" s="214"/>
      <c r="ISE274" s="214"/>
      <c r="ISF274" s="215"/>
      <c r="ISG274" s="215"/>
      <c r="ISH274" s="215"/>
      <c r="ISI274" s="215"/>
      <c r="ISJ274" s="214"/>
      <c r="ISK274" s="214"/>
      <c r="ISL274" s="214"/>
      <c r="ISM274" s="214"/>
      <c r="ISN274" s="215"/>
      <c r="ISO274" s="215"/>
      <c r="ISP274" s="215"/>
      <c r="ISQ274" s="215"/>
      <c r="ISR274" s="214"/>
      <c r="ISS274" s="214"/>
      <c r="IST274" s="214"/>
      <c r="ISU274" s="214"/>
      <c r="ISV274" s="215"/>
      <c r="ISW274" s="215"/>
      <c r="ISX274" s="215"/>
      <c r="ISY274" s="215"/>
      <c r="ISZ274" s="214"/>
      <c r="ITA274" s="214"/>
      <c r="ITB274" s="214"/>
      <c r="ITC274" s="214"/>
      <c r="ITD274" s="215"/>
      <c r="ITE274" s="215"/>
      <c r="ITF274" s="215"/>
      <c r="ITG274" s="215"/>
      <c r="ITH274" s="214"/>
      <c r="ITI274" s="214"/>
      <c r="ITJ274" s="214"/>
      <c r="ITK274" s="214"/>
      <c r="ITL274" s="215"/>
      <c r="ITM274" s="215"/>
      <c r="ITN274" s="215"/>
      <c r="ITO274" s="215"/>
      <c r="ITP274" s="214"/>
      <c r="ITQ274" s="214"/>
      <c r="ITR274" s="214"/>
      <c r="ITS274" s="214"/>
      <c r="ITT274" s="215"/>
      <c r="ITU274" s="215"/>
      <c r="ITV274" s="215"/>
      <c r="ITW274" s="215"/>
      <c r="ITX274" s="214"/>
      <c r="ITY274" s="214"/>
      <c r="ITZ274" s="214"/>
      <c r="IUA274" s="214"/>
      <c r="IUB274" s="215"/>
      <c r="IUC274" s="215"/>
      <c r="IUD274" s="215"/>
      <c r="IUE274" s="215"/>
      <c r="IUF274" s="214"/>
      <c r="IUG274" s="214"/>
      <c r="IUH274" s="214"/>
      <c r="IUI274" s="214"/>
      <c r="IUJ274" s="215"/>
      <c r="IUK274" s="215"/>
      <c r="IUL274" s="215"/>
      <c r="IUM274" s="215"/>
      <c r="IUN274" s="214"/>
      <c r="IUO274" s="214"/>
      <c r="IUP274" s="214"/>
      <c r="IUQ274" s="214"/>
      <c r="IUR274" s="215"/>
      <c r="IUS274" s="215"/>
      <c r="IUT274" s="215"/>
      <c r="IUU274" s="215"/>
      <c r="IUV274" s="214"/>
      <c r="IUW274" s="214"/>
      <c r="IUX274" s="214"/>
      <c r="IUY274" s="214"/>
      <c r="IUZ274" s="215"/>
      <c r="IVA274" s="215"/>
      <c r="IVB274" s="215"/>
      <c r="IVC274" s="215"/>
      <c r="IVD274" s="214"/>
      <c r="IVE274" s="214"/>
      <c r="IVF274" s="214"/>
      <c r="IVG274" s="214"/>
      <c r="IVH274" s="215"/>
      <c r="IVI274" s="215"/>
      <c r="IVJ274" s="215"/>
      <c r="IVK274" s="215"/>
      <c r="IVL274" s="214"/>
      <c r="IVM274" s="214"/>
      <c r="IVN274" s="214"/>
      <c r="IVO274" s="214"/>
      <c r="IVP274" s="215"/>
      <c r="IVQ274" s="215"/>
      <c r="IVR274" s="215"/>
      <c r="IVS274" s="215"/>
      <c r="IVT274" s="214"/>
      <c r="IVU274" s="214"/>
      <c r="IVV274" s="214"/>
      <c r="IVW274" s="214"/>
      <c r="IVX274" s="215"/>
      <c r="IVY274" s="215"/>
      <c r="IVZ274" s="215"/>
      <c r="IWA274" s="215"/>
      <c r="IWB274" s="214"/>
      <c r="IWC274" s="214"/>
      <c r="IWD274" s="214"/>
      <c r="IWE274" s="214"/>
      <c r="IWF274" s="215"/>
      <c r="IWG274" s="215"/>
      <c r="IWH274" s="215"/>
      <c r="IWI274" s="215"/>
      <c r="IWJ274" s="214"/>
      <c r="IWK274" s="214"/>
      <c r="IWL274" s="214"/>
      <c r="IWM274" s="214"/>
      <c r="IWN274" s="215"/>
      <c r="IWO274" s="215"/>
      <c r="IWP274" s="215"/>
      <c r="IWQ274" s="215"/>
      <c r="IWR274" s="214"/>
      <c r="IWS274" s="214"/>
      <c r="IWT274" s="214"/>
      <c r="IWU274" s="214"/>
      <c r="IWV274" s="215"/>
      <c r="IWW274" s="215"/>
      <c r="IWX274" s="215"/>
      <c r="IWY274" s="215"/>
      <c r="IWZ274" s="214"/>
      <c r="IXA274" s="214"/>
      <c r="IXB274" s="214"/>
      <c r="IXC274" s="214"/>
      <c r="IXD274" s="215"/>
      <c r="IXE274" s="215"/>
      <c r="IXF274" s="215"/>
      <c r="IXG274" s="215"/>
      <c r="IXH274" s="214"/>
      <c r="IXI274" s="214"/>
      <c r="IXJ274" s="214"/>
      <c r="IXK274" s="214"/>
      <c r="IXL274" s="215"/>
      <c r="IXM274" s="215"/>
      <c r="IXN274" s="215"/>
      <c r="IXO274" s="215"/>
      <c r="IXP274" s="214"/>
      <c r="IXQ274" s="214"/>
      <c r="IXR274" s="214"/>
      <c r="IXS274" s="214"/>
      <c r="IXT274" s="215"/>
      <c r="IXU274" s="215"/>
      <c r="IXV274" s="215"/>
      <c r="IXW274" s="215"/>
      <c r="IXX274" s="214"/>
      <c r="IXY274" s="214"/>
      <c r="IXZ274" s="214"/>
      <c r="IYA274" s="214"/>
      <c r="IYB274" s="215"/>
      <c r="IYC274" s="215"/>
      <c r="IYD274" s="215"/>
      <c r="IYE274" s="215"/>
      <c r="IYF274" s="214"/>
      <c r="IYG274" s="214"/>
      <c r="IYH274" s="214"/>
      <c r="IYI274" s="214"/>
      <c r="IYJ274" s="215"/>
      <c r="IYK274" s="215"/>
      <c r="IYL274" s="215"/>
      <c r="IYM274" s="215"/>
      <c r="IYN274" s="214"/>
      <c r="IYO274" s="214"/>
      <c r="IYP274" s="214"/>
      <c r="IYQ274" s="214"/>
      <c r="IYR274" s="215"/>
      <c r="IYS274" s="215"/>
      <c r="IYT274" s="215"/>
      <c r="IYU274" s="215"/>
      <c r="IYV274" s="214"/>
      <c r="IYW274" s="214"/>
      <c r="IYX274" s="214"/>
      <c r="IYY274" s="214"/>
      <c r="IYZ274" s="215"/>
      <c r="IZA274" s="215"/>
      <c r="IZB274" s="215"/>
      <c r="IZC274" s="215"/>
      <c r="IZD274" s="214"/>
      <c r="IZE274" s="214"/>
      <c r="IZF274" s="214"/>
      <c r="IZG274" s="214"/>
      <c r="IZH274" s="215"/>
      <c r="IZI274" s="215"/>
      <c r="IZJ274" s="215"/>
      <c r="IZK274" s="215"/>
      <c r="IZL274" s="214"/>
      <c r="IZM274" s="214"/>
      <c r="IZN274" s="214"/>
      <c r="IZO274" s="214"/>
      <c r="IZP274" s="215"/>
      <c r="IZQ274" s="215"/>
      <c r="IZR274" s="215"/>
      <c r="IZS274" s="215"/>
      <c r="IZT274" s="214"/>
      <c r="IZU274" s="214"/>
      <c r="IZV274" s="214"/>
      <c r="IZW274" s="214"/>
      <c r="IZX274" s="215"/>
      <c r="IZY274" s="215"/>
      <c r="IZZ274" s="215"/>
      <c r="JAA274" s="215"/>
      <c r="JAB274" s="214"/>
      <c r="JAC274" s="214"/>
      <c r="JAD274" s="214"/>
      <c r="JAE274" s="214"/>
      <c r="JAF274" s="215"/>
      <c r="JAG274" s="215"/>
      <c r="JAH274" s="215"/>
      <c r="JAI274" s="215"/>
      <c r="JAJ274" s="214"/>
      <c r="JAK274" s="214"/>
      <c r="JAL274" s="214"/>
      <c r="JAM274" s="214"/>
      <c r="JAN274" s="215"/>
      <c r="JAO274" s="215"/>
      <c r="JAP274" s="215"/>
      <c r="JAQ274" s="215"/>
      <c r="JAR274" s="214"/>
      <c r="JAS274" s="214"/>
      <c r="JAT274" s="214"/>
      <c r="JAU274" s="214"/>
      <c r="JAV274" s="215"/>
      <c r="JAW274" s="215"/>
      <c r="JAX274" s="215"/>
      <c r="JAY274" s="215"/>
      <c r="JAZ274" s="214"/>
      <c r="JBA274" s="214"/>
      <c r="JBB274" s="214"/>
      <c r="JBC274" s="214"/>
      <c r="JBD274" s="215"/>
      <c r="JBE274" s="215"/>
      <c r="JBF274" s="215"/>
      <c r="JBG274" s="215"/>
      <c r="JBH274" s="214"/>
      <c r="JBI274" s="214"/>
      <c r="JBJ274" s="214"/>
      <c r="JBK274" s="214"/>
      <c r="JBL274" s="215"/>
      <c r="JBM274" s="215"/>
      <c r="JBN274" s="215"/>
      <c r="JBO274" s="215"/>
      <c r="JBP274" s="214"/>
      <c r="JBQ274" s="214"/>
      <c r="JBR274" s="214"/>
      <c r="JBS274" s="214"/>
      <c r="JBT274" s="215"/>
      <c r="JBU274" s="215"/>
      <c r="JBV274" s="215"/>
      <c r="JBW274" s="215"/>
      <c r="JBX274" s="214"/>
      <c r="JBY274" s="214"/>
      <c r="JBZ274" s="214"/>
      <c r="JCA274" s="214"/>
      <c r="JCB274" s="215"/>
      <c r="JCC274" s="215"/>
      <c r="JCD274" s="215"/>
      <c r="JCE274" s="215"/>
      <c r="JCF274" s="214"/>
      <c r="JCG274" s="214"/>
      <c r="JCH274" s="214"/>
      <c r="JCI274" s="214"/>
      <c r="JCJ274" s="215"/>
      <c r="JCK274" s="215"/>
      <c r="JCL274" s="215"/>
      <c r="JCM274" s="215"/>
      <c r="JCN274" s="214"/>
      <c r="JCO274" s="214"/>
      <c r="JCP274" s="214"/>
      <c r="JCQ274" s="214"/>
      <c r="JCR274" s="215"/>
      <c r="JCS274" s="215"/>
      <c r="JCT274" s="215"/>
      <c r="JCU274" s="215"/>
      <c r="JCV274" s="214"/>
      <c r="JCW274" s="214"/>
      <c r="JCX274" s="214"/>
      <c r="JCY274" s="214"/>
      <c r="JCZ274" s="215"/>
      <c r="JDA274" s="215"/>
      <c r="JDB274" s="215"/>
      <c r="JDC274" s="215"/>
      <c r="JDD274" s="214"/>
      <c r="JDE274" s="214"/>
      <c r="JDF274" s="214"/>
      <c r="JDG274" s="214"/>
      <c r="JDH274" s="215"/>
      <c r="JDI274" s="215"/>
      <c r="JDJ274" s="215"/>
      <c r="JDK274" s="215"/>
      <c r="JDL274" s="214"/>
      <c r="JDM274" s="214"/>
      <c r="JDN274" s="214"/>
      <c r="JDO274" s="214"/>
      <c r="JDP274" s="215"/>
      <c r="JDQ274" s="215"/>
      <c r="JDR274" s="215"/>
      <c r="JDS274" s="215"/>
      <c r="JDT274" s="214"/>
      <c r="JDU274" s="214"/>
      <c r="JDV274" s="214"/>
      <c r="JDW274" s="214"/>
      <c r="JDX274" s="215"/>
      <c r="JDY274" s="215"/>
      <c r="JDZ274" s="215"/>
      <c r="JEA274" s="215"/>
      <c r="JEB274" s="214"/>
      <c r="JEC274" s="214"/>
      <c r="JED274" s="214"/>
      <c r="JEE274" s="214"/>
      <c r="JEF274" s="215"/>
      <c r="JEG274" s="215"/>
      <c r="JEH274" s="215"/>
      <c r="JEI274" s="215"/>
      <c r="JEJ274" s="214"/>
      <c r="JEK274" s="214"/>
      <c r="JEL274" s="214"/>
      <c r="JEM274" s="214"/>
      <c r="JEN274" s="215"/>
      <c r="JEO274" s="215"/>
      <c r="JEP274" s="215"/>
      <c r="JEQ274" s="215"/>
      <c r="JER274" s="214"/>
      <c r="JES274" s="214"/>
      <c r="JET274" s="214"/>
      <c r="JEU274" s="214"/>
      <c r="JEV274" s="215"/>
      <c r="JEW274" s="215"/>
      <c r="JEX274" s="215"/>
      <c r="JEY274" s="215"/>
      <c r="JEZ274" s="214"/>
      <c r="JFA274" s="214"/>
      <c r="JFB274" s="214"/>
      <c r="JFC274" s="214"/>
      <c r="JFD274" s="215"/>
      <c r="JFE274" s="215"/>
      <c r="JFF274" s="215"/>
      <c r="JFG274" s="215"/>
      <c r="JFH274" s="214"/>
      <c r="JFI274" s="214"/>
      <c r="JFJ274" s="214"/>
      <c r="JFK274" s="214"/>
      <c r="JFL274" s="215"/>
      <c r="JFM274" s="215"/>
      <c r="JFN274" s="215"/>
      <c r="JFO274" s="215"/>
      <c r="JFP274" s="214"/>
      <c r="JFQ274" s="214"/>
      <c r="JFR274" s="214"/>
      <c r="JFS274" s="214"/>
      <c r="JFT274" s="215"/>
      <c r="JFU274" s="215"/>
      <c r="JFV274" s="215"/>
      <c r="JFW274" s="215"/>
      <c r="JFX274" s="214"/>
      <c r="JFY274" s="214"/>
      <c r="JFZ274" s="214"/>
      <c r="JGA274" s="214"/>
      <c r="JGB274" s="215"/>
      <c r="JGC274" s="215"/>
      <c r="JGD274" s="215"/>
      <c r="JGE274" s="215"/>
      <c r="JGF274" s="214"/>
      <c r="JGG274" s="214"/>
      <c r="JGH274" s="214"/>
      <c r="JGI274" s="214"/>
      <c r="JGJ274" s="215"/>
      <c r="JGK274" s="215"/>
      <c r="JGL274" s="215"/>
      <c r="JGM274" s="215"/>
      <c r="JGN274" s="214"/>
      <c r="JGO274" s="214"/>
      <c r="JGP274" s="214"/>
      <c r="JGQ274" s="214"/>
      <c r="JGR274" s="215"/>
      <c r="JGS274" s="215"/>
      <c r="JGT274" s="215"/>
      <c r="JGU274" s="215"/>
      <c r="JGV274" s="214"/>
      <c r="JGW274" s="214"/>
      <c r="JGX274" s="214"/>
      <c r="JGY274" s="214"/>
      <c r="JGZ274" s="215"/>
      <c r="JHA274" s="215"/>
      <c r="JHB274" s="215"/>
      <c r="JHC274" s="215"/>
      <c r="JHD274" s="214"/>
      <c r="JHE274" s="214"/>
      <c r="JHF274" s="214"/>
      <c r="JHG274" s="214"/>
      <c r="JHH274" s="215"/>
      <c r="JHI274" s="215"/>
      <c r="JHJ274" s="215"/>
      <c r="JHK274" s="215"/>
      <c r="JHL274" s="214"/>
      <c r="JHM274" s="214"/>
      <c r="JHN274" s="214"/>
      <c r="JHO274" s="214"/>
      <c r="JHP274" s="215"/>
      <c r="JHQ274" s="215"/>
      <c r="JHR274" s="215"/>
      <c r="JHS274" s="215"/>
      <c r="JHT274" s="214"/>
      <c r="JHU274" s="214"/>
      <c r="JHV274" s="214"/>
      <c r="JHW274" s="214"/>
      <c r="JHX274" s="215"/>
      <c r="JHY274" s="215"/>
      <c r="JHZ274" s="215"/>
      <c r="JIA274" s="215"/>
      <c r="JIB274" s="214"/>
      <c r="JIC274" s="214"/>
      <c r="JID274" s="214"/>
      <c r="JIE274" s="214"/>
      <c r="JIF274" s="215"/>
      <c r="JIG274" s="215"/>
      <c r="JIH274" s="215"/>
      <c r="JII274" s="215"/>
      <c r="JIJ274" s="214"/>
      <c r="JIK274" s="214"/>
      <c r="JIL274" s="214"/>
      <c r="JIM274" s="214"/>
      <c r="JIN274" s="215"/>
      <c r="JIO274" s="215"/>
      <c r="JIP274" s="215"/>
      <c r="JIQ274" s="215"/>
      <c r="JIR274" s="214"/>
      <c r="JIS274" s="214"/>
      <c r="JIT274" s="214"/>
      <c r="JIU274" s="214"/>
      <c r="JIV274" s="215"/>
      <c r="JIW274" s="215"/>
      <c r="JIX274" s="215"/>
      <c r="JIY274" s="215"/>
      <c r="JIZ274" s="214"/>
      <c r="JJA274" s="214"/>
      <c r="JJB274" s="214"/>
      <c r="JJC274" s="214"/>
      <c r="JJD274" s="215"/>
      <c r="JJE274" s="215"/>
      <c r="JJF274" s="215"/>
      <c r="JJG274" s="215"/>
      <c r="JJH274" s="214"/>
      <c r="JJI274" s="214"/>
      <c r="JJJ274" s="214"/>
      <c r="JJK274" s="214"/>
      <c r="JJL274" s="215"/>
      <c r="JJM274" s="215"/>
      <c r="JJN274" s="215"/>
      <c r="JJO274" s="215"/>
      <c r="JJP274" s="214"/>
      <c r="JJQ274" s="214"/>
      <c r="JJR274" s="214"/>
      <c r="JJS274" s="214"/>
      <c r="JJT274" s="215"/>
      <c r="JJU274" s="215"/>
      <c r="JJV274" s="215"/>
      <c r="JJW274" s="215"/>
      <c r="JJX274" s="214"/>
      <c r="JJY274" s="214"/>
      <c r="JJZ274" s="214"/>
      <c r="JKA274" s="214"/>
      <c r="JKB274" s="215"/>
      <c r="JKC274" s="215"/>
      <c r="JKD274" s="215"/>
      <c r="JKE274" s="215"/>
      <c r="JKF274" s="214"/>
      <c r="JKG274" s="214"/>
      <c r="JKH274" s="214"/>
      <c r="JKI274" s="214"/>
      <c r="JKJ274" s="215"/>
      <c r="JKK274" s="215"/>
      <c r="JKL274" s="215"/>
      <c r="JKM274" s="215"/>
      <c r="JKN274" s="214"/>
      <c r="JKO274" s="214"/>
      <c r="JKP274" s="214"/>
      <c r="JKQ274" s="214"/>
      <c r="JKR274" s="215"/>
      <c r="JKS274" s="215"/>
      <c r="JKT274" s="215"/>
      <c r="JKU274" s="215"/>
      <c r="JKV274" s="214"/>
      <c r="JKW274" s="214"/>
      <c r="JKX274" s="214"/>
      <c r="JKY274" s="214"/>
      <c r="JKZ274" s="215"/>
      <c r="JLA274" s="215"/>
      <c r="JLB274" s="215"/>
      <c r="JLC274" s="215"/>
      <c r="JLD274" s="214"/>
      <c r="JLE274" s="214"/>
      <c r="JLF274" s="214"/>
      <c r="JLG274" s="214"/>
      <c r="JLH274" s="215"/>
      <c r="JLI274" s="215"/>
      <c r="JLJ274" s="215"/>
      <c r="JLK274" s="215"/>
      <c r="JLL274" s="214"/>
      <c r="JLM274" s="214"/>
      <c r="JLN274" s="214"/>
      <c r="JLO274" s="214"/>
      <c r="JLP274" s="215"/>
      <c r="JLQ274" s="215"/>
      <c r="JLR274" s="215"/>
      <c r="JLS274" s="215"/>
      <c r="JLT274" s="214"/>
      <c r="JLU274" s="214"/>
      <c r="JLV274" s="214"/>
      <c r="JLW274" s="214"/>
      <c r="JLX274" s="215"/>
      <c r="JLY274" s="215"/>
      <c r="JLZ274" s="215"/>
      <c r="JMA274" s="215"/>
      <c r="JMB274" s="214"/>
      <c r="JMC274" s="214"/>
      <c r="JMD274" s="214"/>
      <c r="JME274" s="214"/>
      <c r="JMF274" s="215"/>
      <c r="JMG274" s="215"/>
      <c r="JMH274" s="215"/>
      <c r="JMI274" s="215"/>
      <c r="JMJ274" s="214"/>
      <c r="JMK274" s="214"/>
      <c r="JML274" s="214"/>
      <c r="JMM274" s="214"/>
      <c r="JMN274" s="215"/>
      <c r="JMO274" s="215"/>
      <c r="JMP274" s="215"/>
      <c r="JMQ274" s="215"/>
      <c r="JMR274" s="214"/>
      <c r="JMS274" s="214"/>
      <c r="JMT274" s="214"/>
      <c r="JMU274" s="214"/>
      <c r="JMV274" s="215"/>
      <c r="JMW274" s="215"/>
      <c r="JMX274" s="215"/>
      <c r="JMY274" s="215"/>
      <c r="JMZ274" s="214"/>
      <c r="JNA274" s="214"/>
      <c r="JNB274" s="214"/>
      <c r="JNC274" s="214"/>
      <c r="JND274" s="215"/>
      <c r="JNE274" s="215"/>
      <c r="JNF274" s="215"/>
      <c r="JNG274" s="215"/>
      <c r="JNH274" s="214"/>
      <c r="JNI274" s="214"/>
      <c r="JNJ274" s="214"/>
      <c r="JNK274" s="214"/>
      <c r="JNL274" s="215"/>
      <c r="JNM274" s="215"/>
      <c r="JNN274" s="215"/>
      <c r="JNO274" s="215"/>
      <c r="JNP274" s="214"/>
      <c r="JNQ274" s="214"/>
      <c r="JNR274" s="214"/>
      <c r="JNS274" s="214"/>
      <c r="JNT274" s="215"/>
      <c r="JNU274" s="215"/>
      <c r="JNV274" s="215"/>
      <c r="JNW274" s="215"/>
      <c r="JNX274" s="214"/>
      <c r="JNY274" s="214"/>
      <c r="JNZ274" s="214"/>
      <c r="JOA274" s="214"/>
      <c r="JOB274" s="215"/>
      <c r="JOC274" s="215"/>
      <c r="JOD274" s="215"/>
      <c r="JOE274" s="215"/>
      <c r="JOF274" s="214"/>
      <c r="JOG274" s="214"/>
      <c r="JOH274" s="214"/>
      <c r="JOI274" s="214"/>
      <c r="JOJ274" s="215"/>
      <c r="JOK274" s="215"/>
      <c r="JOL274" s="215"/>
      <c r="JOM274" s="215"/>
      <c r="JON274" s="214"/>
      <c r="JOO274" s="214"/>
      <c r="JOP274" s="214"/>
      <c r="JOQ274" s="214"/>
      <c r="JOR274" s="215"/>
      <c r="JOS274" s="215"/>
      <c r="JOT274" s="215"/>
      <c r="JOU274" s="215"/>
      <c r="JOV274" s="214"/>
      <c r="JOW274" s="214"/>
      <c r="JOX274" s="214"/>
      <c r="JOY274" s="214"/>
      <c r="JOZ274" s="215"/>
      <c r="JPA274" s="215"/>
      <c r="JPB274" s="215"/>
      <c r="JPC274" s="215"/>
      <c r="JPD274" s="214"/>
      <c r="JPE274" s="214"/>
      <c r="JPF274" s="214"/>
      <c r="JPG274" s="214"/>
      <c r="JPH274" s="215"/>
      <c r="JPI274" s="215"/>
      <c r="JPJ274" s="215"/>
      <c r="JPK274" s="215"/>
      <c r="JPL274" s="214"/>
      <c r="JPM274" s="214"/>
      <c r="JPN274" s="214"/>
      <c r="JPO274" s="214"/>
      <c r="JPP274" s="215"/>
      <c r="JPQ274" s="215"/>
      <c r="JPR274" s="215"/>
      <c r="JPS274" s="215"/>
      <c r="JPT274" s="214"/>
      <c r="JPU274" s="214"/>
      <c r="JPV274" s="214"/>
      <c r="JPW274" s="214"/>
      <c r="JPX274" s="215"/>
      <c r="JPY274" s="215"/>
      <c r="JPZ274" s="215"/>
      <c r="JQA274" s="215"/>
      <c r="JQB274" s="214"/>
      <c r="JQC274" s="214"/>
      <c r="JQD274" s="214"/>
      <c r="JQE274" s="214"/>
      <c r="JQF274" s="215"/>
      <c r="JQG274" s="215"/>
      <c r="JQH274" s="215"/>
      <c r="JQI274" s="215"/>
      <c r="JQJ274" s="214"/>
      <c r="JQK274" s="214"/>
      <c r="JQL274" s="214"/>
      <c r="JQM274" s="214"/>
      <c r="JQN274" s="215"/>
      <c r="JQO274" s="215"/>
      <c r="JQP274" s="215"/>
      <c r="JQQ274" s="215"/>
      <c r="JQR274" s="214"/>
      <c r="JQS274" s="214"/>
      <c r="JQT274" s="214"/>
      <c r="JQU274" s="214"/>
      <c r="JQV274" s="215"/>
      <c r="JQW274" s="215"/>
      <c r="JQX274" s="215"/>
      <c r="JQY274" s="215"/>
      <c r="JQZ274" s="214"/>
      <c r="JRA274" s="214"/>
      <c r="JRB274" s="214"/>
      <c r="JRC274" s="214"/>
      <c r="JRD274" s="215"/>
      <c r="JRE274" s="215"/>
      <c r="JRF274" s="215"/>
      <c r="JRG274" s="215"/>
      <c r="JRH274" s="214"/>
      <c r="JRI274" s="214"/>
      <c r="JRJ274" s="214"/>
      <c r="JRK274" s="214"/>
      <c r="JRL274" s="215"/>
      <c r="JRM274" s="215"/>
      <c r="JRN274" s="215"/>
      <c r="JRO274" s="215"/>
      <c r="JRP274" s="214"/>
      <c r="JRQ274" s="214"/>
      <c r="JRR274" s="214"/>
      <c r="JRS274" s="214"/>
      <c r="JRT274" s="215"/>
      <c r="JRU274" s="215"/>
      <c r="JRV274" s="215"/>
      <c r="JRW274" s="215"/>
      <c r="JRX274" s="214"/>
      <c r="JRY274" s="214"/>
      <c r="JRZ274" s="214"/>
      <c r="JSA274" s="214"/>
      <c r="JSB274" s="215"/>
      <c r="JSC274" s="215"/>
      <c r="JSD274" s="215"/>
      <c r="JSE274" s="215"/>
      <c r="JSF274" s="214"/>
      <c r="JSG274" s="214"/>
      <c r="JSH274" s="214"/>
      <c r="JSI274" s="214"/>
      <c r="JSJ274" s="215"/>
      <c r="JSK274" s="215"/>
      <c r="JSL274" s="215"/>
      <c r="JSM274" s="215"/>
      <c r="JSN274" s="214"/>
      <c r="JSO274" s="214"/>
      <c r="JSP274" s="214"/>
      <c r="JSQ274" s="214"/>
      <c r="JSR274" s="215"/>
      <c r="JSS274" s="215"/>
      <c r="JST274" s="215"/>
      <c r="JSU274" s="215"/>
      <c r="JSV274" s="214"/>
      <c r="JSW274" s="214"/>
      <c r="JSX274" s="214"/>
      <c r="JSY274" s="214"/>
      <c r="JSZ274" s="215"/>
      <c r="JTA274" s="215"/>
      <c r="JTB274" s="215"/>
      <c r="JTC274" s="215"/>
      <c r="JTD274" s="214"/>
      <c r="JTE274" s="214"/>
      <c r="JTF274" s="214"/>
      <c r="JTG274" s="214"/>
      <c r="JTH274" s="215"/>
      <c r="JTI274" s="215"/>
      <c r="JTJ274" s="215"/>
      <c r="JTK274" s="215"/>
      <c r="JTL274" s="214"/>
      <c r="JTM274" s="214"/>
      <c r="JTN274" s="214"/>
      <c r="JTO274" s="214"/>
      <c r="JTP274" s="215"/>
      <c r="JTQ274" s="215"/>
      <c r="JTR274" s="215"/>
      <c r="JTS274" s="215"/>
      <c r="JTT274" s="214"/>
      <c r="JTU274" s="214"/>
      <c r="JTV274" s="214"/>
      <c r="JTW274" s="214"/>
      <c r="JTX274" s="215"/>
      <c r="JTY274" s="215"/>
      <c r="JTZ274" s="215"/>
      <c r="JUA274" s="215"/>
      <c r="JUB274" s="214"/>
      <c r="JUC274" s="214"/>
      <c r="JUD274" s="214"/>
      <c r="JUE274" s="214"/>
      <c r="JUF274" s="215"/>
      <c r="JUG274" s="215"/>
      <c r="JUH274" s="215"/>
      <c r="JUI274" s="215"/>
      <c r="JUJ274" s="214"/>
      <c r="JUK274" s="214"/>
      <c r="JUL274" s="214"/>
      <c r="JUM274" s="214"/>
      <c r="JUN274" s="215"/>
      <c r="JUO274" s="215"/>
      <c r="JUP274" s="215"/>
      <c r="JUQ274" s="215"/>
      <c r="JUR274" s="214"/>
      <c r="JUS274" s="214"/>
      <c r="JUT274" s="214"/>
      <c r="JUU274" s="214"/>
      <c r="JUV274" s="215"/>
      <c r="JUW274" s="215"/>
      <c r="JUX274" s="215"/>
      <c r="JUY274" s="215"/>
      <c r="JUZ274" s="214"/>
      <c r="JVA274" s="214"/>
      <c r="JVB274" s="214"/>
      <c r="JVC274" s="214"/>
      <c r="JVD274" s="215"/>
      <c r="JVE274" s="215"/>
      <c r="JVF274" s="215"/>
      <c r="JVG274" s="215"/>
      <c r="JVH274" s="214"/>
      <c r="JVI274" s="214"/>
      <c r="JVJ274" s="214"/>
      <c r="JVK274" s="214"/>
      <c r="JVL274" s="215"/>
      <c r="JVM274" s="215"/>
      <c r="JVN274" s="215"/>
      <c r="JVO274" s="215"/>
      <c r="JVP274" s="214"/>
      <c r="JVQ274" s="214"/>
      <c r="JVR274" s="214"/>
      <c r="JVS274" s="214"/>
      <c r="JVT274" s="215"/>
      <c r="JVU274" s="215"/>
      <c r="JVV274" s="215"/>
      <c r="JVW274" s="215"/>
      <c r="JVX274" s="214"/>
      <c r="JVY274" s="214"/>
      <c r="JVZ274" s="214"/>
      <c r="JWA274" s="214"/>
      <c r="JWB274" s="215"/>
      <c r="JWC274" s="215"/>
      <c r="JWD274" s="215"/>
      <c r="JWE274" s="215"/>
      <c r="JWF274" s="214"/>
      <c r="JWG274" s="214"/>
      <c r="JWH274" s="214"/>
      <c r="JWI274" s="214"/>
      <c r="JWJ274" s="215"/>
      <c r="JWK274" s="215"/>
      <c r="JWL274" s="215"/>
      <c r="JWM274" s="215"/>
      <c r="JWN274" s="214"/>
      <c r="JWO274" s="214"/>
      <c r="JWP274" s="214"/>
      <c r="JWQ274" s="214"/>
      <c r="JWR274" s="215"/>
      <c r="JWS274" s="215"/>
      <c r="JWT274" s="215"/>
      <c r="JWU274" s="215"/>
      <c r="JWV274" s="214"/>
      <c r="JWW274" s="214"/>
      <c r="JWX274" s="214"/>
      <c r="JWY274" s="214"/>
      <c r="JWZ274" s="215"/>
      <c r="JXA274" s="215"/>
      <c r="JXB274" s="215"/>
      <c r="JXC274" s="215"/>
      <c r="JXD274" s="214"/>
      <c r="JXE274" s="214"/>
      <c r="JXF274" s="214"/>
      <c r="JXG274" s="214"/>
      <c r="JXH274" s="215"/>
      <c r="JXI274" s="215"/>
      <c r="JXJ274" s="215"/>
      <c r="JXK274" s="215"/>
      <c r="JXL274" s="214"/>
      <c r="JXM274" s="214"/>
      <c r="JXN274" s="214"/>
      <c r="JXO274" s="214"/>
      <c r="JXP274" s="215"/>
      <c r="JXQ274" s="215"/>
      <c r="JXR274" s="215"/>
      <c r="JXS274" s="215"/>
      <c r="JXT274" s="214"/>
      <c r="JXU274" s="214"/>
      <c r="JXV274" s="214"/>
      <c r="JXW274" s="214"/>
      <c r="JXX274" s="215"/>
      <c r="JXY274" s="215"/>
      <c r="JXZ274" s="215"/>
      <c r="JYA274" s="215"/>
      <c r="JYB274" s="214"/>
      <c r="JYC274" s="214"/>
      <c r="JYD274" s="214"/>
      <c r="JYE274" s="214"/>
      <c r="JYF274" s="215"/>
      <c r="JYG274" s="215"/>
      <c r="JYH274" s="215"/>
      <c r="JYI274" s="215"/>
      <c r="JYJ274" s="214"/>
      <c r="JYK274" s="214"/>
      <c r="JYL274" s="214"/>
      <c r="JYM274" s="214"/>
      <c r="JYN274" s="215"/>
      <c r="JYO274" s="215"/>
      <c r="JYP274" s="215"/>
      <c r="JYQ274" s="215"/>
      <c r="JYR274" s="214"/>
      <c r="JYS274" s="214"/>
      <c r="JYT274" s="214"/>
      <c r="JYU274" s="214"/>
      <c r="JYV274" s="215"/>
      <c r="JYW274" s="215"/>
      <c r="JYX274" s="215"/>
      <c r="JYY274" s="215"/>
      <c r="JYZ274" s="214"/>
      <c r="JZA274" s="214"/>
      <c r="JZB274" s="214"/>
      <c r="JZC274" s="214"/>
      <c r="JZD274" s="215"/>
      <c r="JZE274" s="215"/>
      <c r="JZF274" s="215"/>
      <c r="JZG274" s="215"/>
      <c r="JZH274" s="214"/>
      <c r="JZI274" s="214"/>
      <c r="JZJ274" s="214"/>
      <c r="JZK274" s="214"/>
      <c r="JZL274" s="215"/>
      <c r="JZM274" s="215"/>
      <c r="JZN274" s="215"/>
      <c r="JZO274" s="215"/>
      <c r="JZP274" s="214"/>
      <c r="JZQ274" s="214"/>
      <c r="JZR274" s="214"/>
      <c r="JZS274" s="214"/>
      <c r="JZT274" s="215"/>
      <c r="JZU274" s="215"/>
      <c r="JZV274" s="215"/>
      <c r="JZW274" s="215"/>
      <c r="JZX274" s="214"/>
      <c r="JZY274" s="214"/>
      <c r="JZZ274" s="214"/>
      <c r="KAA274" s="214"/>
      <c r="KAB274" s="215"/>
      <c r="KAC274" s="215"/>
      <c r="KAD274" s="215"/>
      <c r="KAE274" s="215"/>
      <c r="KAF274" s="214"/>
      <c r="KAG274" s="214"/>
      <c r="KAH274" s="214"/>
      <c r="KAI274" s="214"/>
      <c r="KAJ274" s="215"/>
      <c r="KAK274" s="215"/>
      <c r="KAL274" s="215"/>
      <c r="KAM274" s="215"/>
      <c r="KAN274" s="214"/>
      <c r="KAO274" s="214"/>
      <c r="KAP274" s="214"/>
      <c r="KAQ274" s="214"/>
      <c r="KAR274" s="215"/>
      <c r="KAS274" s="215"/>
      <c r="KAT274" s="215"/>
      <c r="KAU274" s="215"/>
      <c r="KAV274" s="214"/>
      <c r="KAW274" s="214"/>
      <c r="KAX274" s="214"/>
      <c r="KAY274" s="214"/>
      <c r="KAZ274" s="215"/>
      <c r="KBA274" s="215"/>
      <c r="KBB274" s="215"/>
      <c r="KBC274" s="215"/>
      <c r="KBD274" s="214"/>
      <c r="KBE274" s="214"/>
      <c r="KBF274" s="214"/>
      <c r="KBG274" s="214"/>
      <c r="KBH274" s="215"/>
      <c r="KBI274" s="215"/>
      <c r="KBJ274" s="215"/>
      <c r="KBK274" s="215"/>
      <c r="KBL274" s="214"/>
      <c r="KBM274" s="214"/>
      <c r="KBN274" s="214"/>
      <c r="KBO274" s="214"/>
      <c r="KBP274" s="215"/>
      <c r="KBQ274" s="215"/>
      <c r="KBR274" s="215"/>
      <c r="KBS274" s="215"/>
      <c r="KBT274" s="214"/>
      <c r="KBU274" s="214"/>
      <c r="KBV274" s="214"/>
      <c r="KBW274" s="214"/>
      <c r="KBX274" s="215"/>
      <c r="KBY274" s="215"/>
      <c r="KBZ274" s="215"/>
      <c r="KCA274" s="215"/>
      <c r="KCB274" s="214"/>
      <c r="KCC274" s="214"/>
      <c r="KCD274" s="214"/>
      <c r="KCE274" s="214"/>
      <c r="KCF274" s="215"/>
      <c r="KCG274" s="215"/>
      <c r="KCH274" s="215"/>
      <c r="KCI274" s="215"/>
      <c r="KCJ274" s="214"/>
      <c r="KCK274" s="214"/>
      <c r="KCL274" s="214"/>
      <c r="KCM274" s="214"/>
      <c r="KCN274" s="215"/>
      <c r="KCO274" s="215"/>
      <c r="KCP274" s="215"/>
      <c r="KCQ274" s="215"/>
      <c r="KCR274" s="214"/>
      <c r="KCS274" s="214"/>
      <c r="KCT274" s="214"/>
      <c r="KCU274" s="214"/>
      <c r="KCV274" s="215"/>
      <c r="KCW274" s="215"/>
      <c r="KCX274" s="215"/>
      <c r="KCY274" s="215"/>
      <c r="KCZ274" s="214"/>
      <c r="KDA274" s="214"/>
      <c r="KDB274" s="214"/>
      <c r="KDC274" s="214"/>
      <c r="KDD274" s="215"/>
      <c r="KDE274" s="215"/>
      <c r="KDF274" s="215"/>
      <c r="KDG274" s="215"/>
      <c r="KDH274" s="214"/>
      <c r="KDI274" s="214"/>
      <c r="KDJ274" s="214"/>
      <c r="KDK274" s="214"/>
      <c r="KDL274" s="215"/>
      <c r="KDM274" s="215"/>
      <c r="KDN274" s="215"/>
      <c r="KDO274" s="215"/>
      <c r="KDP274" s="214"/>
      <c r="KDQ274" s="214"/>
      <c r="KDR274" s="214"/>
      <c r="KDS274" s="214"/>
      <c r="KDT274" s="215"/>
      <c r="KDU274" s="215"/>
      <c r="KDV274" s="215"/>
      <c r="KDW274" s="215"/>
      <c r="KDX274" s="214"/>
      <c r="KDY274" s="214"/>
      <c r="KDZ274" s="214"/>
      <c r="KEA274" s="214"/>
      <c r="KEB274" s="215"/>
      <c r="KEC274" s="215"/>
      <c r="KED274" s="215"/>
      <c r="KEE274" s="215"/>
      <c r="KEF274" s="214"/>
      <c r="KEG274" s="214"/>
      <c r="KEH274" s="214"/>
      <c r="KEI274" s="214"/>
      <c r="KEJ274" s="215"/>
      <c r="KEK274" s="215"/>
      <c r="KEL274" s="215"/>
      <c r="KEM274" s="215"/>
      <c r="KEN274" s="214"/>
      <c r="KEO274" s="214"/>
      <c r="KEP274" s="214"/>
      <c r="KEQ274" s="214"/>
      <c r="KER274" s="215"/>
      <c r="KES274" s="215"/>
      <c r="KET274" s="215"/>
      <c r="KEU274" s="215"/>
      <c r="KEV274" s="214"/>
      <c r="KEW274" s="214"/>
      <c r="KEX274" s="214"/>
      <c r="KEY274" s="214"/>
      <c r="KEZ274" s="215"/>
      <c r="KFA274" s="215"/>
      <c r="KFB274" s="215"/>
      <c r="KFC274" s="215"/>
      <c r="KFD274" s="214"/>
      <c r="KFE274" s="214"/>
      <c r="KFF274" s="214"/>
      <c r="KFG274" s="214"/>
      <c r="KFH274" s="215"/>
      <c r="KFI274" s="215"/>
      <c r="KFJ274" s="215"/>
      <c r="KFK274" s="215"/>
      <c r="KFL274" s="214"/>
      <c r="KFM274" s="214"/>
      <c r="KFN274" s="214"/>
      <c r="KFO274" s="214"/>
      <c r="KFP274" s="215"/>
      <c r="KFQ274" s="215"/>
      <c r="KFR274" s="215"/>
      <c r="KFS274" s="215"/>
      <c r="KFT274" s="214"/>
      <c r="KFU274" s="214"/>
      <c r="KFV274" s="214"/>
      <c r="KFW274" s="214"/>
      <c r="KFX274" s="215"/>
      <c r="KFY274" s="215"/>
      <c r="KFZ274" s="215"/>
      <c r="KGA274" s="215"/>
      <c r="KGB274" s="214"/>
      <c r="KGC274" s="214"/>
      <c r="KGD274" s="214"/>
      <c r="KGE274" s="214"/>
      <c r="KGF274" s="215"/>
      <c r="KGG274" s="215"/>
      <c r="KGH274" s="215"/>
      <c r="KGI274" s="215"/>
      <c r="KGJ274" s="214"/>
      <c r="KGK274" s="214"/>
      <c r="KGL274" s="214"/>
      <c r="KGM274" s="214"/>
      <c r="KGN274" s="215"/>
      <c r="KGO274" s="215"/>
      <c r="KGP274" s="215"/>
      <c r="KGQ274" s="215"/>
      <c r="KGR274" s="214"/>
      <c r="KGS274" s="214"/>
      <c r="KGT274" s="214"/>
      <c r="KGU274" s="214"/>
      <c r="KGV274" s="215"/>
      <c r="KGW274" s="215"/>
      <c r="KGX274" s="215"/>
      <c r="KGY274" s="215"/>
      <c r="KGZ274" s="214"/>
      <c r="KHA274" s="214"/>
      <c r="KHB274" s="214"/>
      <c r="KHC274" s="214"/>
      <c r="KHD274" s="215"/>
      <c r="KHE274" s="215"/>
      <c r="KHF274" s="215"/>
      <c r="KHG274" s="215"/>
      <c r="KHH274" s="214"/>
      <c r="KHI274" s="214"/>
      <c r="KHJ274" s="214"/>
      <c r="KHK274" s="214"/>
      <c r="KHL274" s="215"/>
      <c r="KHM274" s="215"/>
      <c r="KHN274" s="215"/>
      <c r="KHO274" s="215"/>
      <c r="KHP274" s="214"/>
      <c r="KHQ274" s="214"/>
      <c r="KHR274" s="214"/>
      <c r="KHS274" s="214"/>
      <c r="KHT274" s="215"/>
      <c r="KHU274" s="215"/>
      <c r="KHV274" s="215"/>
      <c r="KHW274" s="215"/>
      <c r="KHX274" s="214"/>
      <c r="KHY274" s="214"/>
      <c r="KHZ274" s="214"/>
      <c r="KIA274" s="214"/>
      <c r="KIB274" s="215"/>
      <c r="KIC274" s="215"/>
      <c r="KID274" s="215"/>
      <c r="KIE274" s="215"/>
      <c r="KIF274" s="214"/>
      <c r="KIG274" s="214"/>
      <c r="KIH274" s="214"/>
      <c r="KII274" s="214"/>
      <c r="KIJ274" s="215"/>
      <c r="KIK274" s="215"/>
      <c r="KIL274" s="215"/>
      <c r="KIM274" s="215"/>
      <c r="KIN274" s="214"/>
      <c r="KIO274" s="214"/>
      <c r="KIP274" s="214"/>
      <c r="KIQ274" s="214"/>
      <c r="KIR274" s="215"/>
      <c r="KIS274" s="215"/>
      <c r="KIT274" s="215"/>
      <c r="KIU274" s="215"/>
      <c r="KIV274" s="214"/>
      <c r="KIW274" s="214"/>
      <c r="KIX274" s="214"/>
      <c r="KIY274" s="214"/>
      <c r="KIZ274" s="215"/>
      <c r="KJA274" s="215"/>
      <c r="KJB274" s="215"/>
      <c r="KJC274" s="215"/>
      <c r="KJD274" s="214"/>
      <c r="KJE274" s="214"/>
      <c r="KJF274" s="214"/>
      <c r="KJG274" s="214"/>
      <c r="KJH274" s="215"/>
      <c r="KJI274" s="215"/>
      <c r="KJJ274" s="215"/>
      <c r="KJK274" s="215"/>
      <c r="KJL274" s="214"/>
      <c r="KJM274" s="214"/>
      <c r="KJN274" s="214"/>
      <c r="KJO274" s="214"/>
      <c r="KJP274" s="215"/>
      <c r="KJQ274" s="215"/>
      <c r="KJR274" s="215"/>
      <c r="KJS274" s="215"/>
      <c r="KJT274" s="214"/>
      <c r="KJU274" s="214"/>
      <c r="KJV274" s="214"/>
      <c r="KJW274" s="214"/>
      <c r="KJX274" s="215"/>
      <c r="KJY274" s="215"/>
      <c r="KJZ274" s="215"/>
      <c r="KKA274" s="215"/>
      <c r="KKB274" s="214"/>
      <c r="KKC274" s="214"/>
      <c r="KKD274" s="214"/>
      <c r="KKE274" s="214"/>
      <c r="KKF274" s="215"/>
      <c r="KKG274" s="215"/>
      <c r="KKH274" s="215"/>
      <c r="KKI274" s="215"/>
      <c r="KKJ274" s="214"/>
      <c r="KKK274" s="214"/>
      <c r="KKL274" s="214"/>
      <c r="KKM274" s="214"/>
      <c r="KKN274" s="215"/>
      <c r="KKO274" s="215"/>
      <c r="KKP274" s="215"/>
      <c r="KKQ274" s="215"/>
      <c r="KKR274" s="214"/>
      <c r="KKS274" s="214"/>
      <c r="KKT274" s="214"/>
      <c r="KKU274" s="214"/>
      <c r="KKV274" s="215"/>
      <c r="KKW274" s="215"/>
      <c r="KKX274" s="215"/>
      <c r="KKY274" s="215"/>
      <c r="KKZ274" s="214"/>
      <c r="KLA274" s="214"/>
      <c r="KLB274" s="214"/>
      <c r="KLC274" s="214"/>
      <c r="KLD274" s="215"/>
      <c r="KLE274" s="215"/>
      <c r="KLF274" s="215"/>
      <c r="KLG274" s="215"/>
      <c r="KLH274" s="214"/>
      <c r="KLI274" s="214"/>
      <c r="KLJ274" s="214"/>
      <c r="KLK274" s="214"/>
      <c r="KLL274" s="215"/>
      <c r="KLM274" s="215"/>
      <c r="KLN274" s="215"/>
      <c r="KLO274" s="215"/>
      <c r="KLP274" s="214"/>
      <c r="KLQ274" s="214"/>
      <c r="KLR274" s="214"/>
      <c r="KLS274" s="214"/>
      <c r="KLT274" s="215"/>
      <c r="KLU274" s="215"/>
      <c r="KLV274" s="215"/>
      <c r="KLW274" s="215"/>
      <c r="KLX274" s="214"/>
      <c r="KLY274" s="214"/>
      <c r="KLZ274" s="214"/>
      <c r="KMA274" s="214"/>
      <c r="KMB274" s="215"/>
      <c r="KMC274" s="215"/>
      <c r="KMD274" s="215"/>
      <c r="KME274" s="215"/>
      <c r="KMF274" s="214"/>
      <c r="KMG274" s="214"/>
      <c r="KMH274" s="214"/>
      <c r="KMI274" s="214"/>
      <c r="KMJ274" s="215"/>
      <c r="KMK274" s="215"/>
      <c r="KML274" s="215"/>
      <c r="KMM274" s="215"/>
      <c r="KMN274" s="214"/>
      <c r="KMO274" s="214"/>
      <c r="KMP274" s="214"/>
      <c r="KMQ274" s="214"/>
      <c r="KMR274" s="215"/>
      <c r="KMS274" s="215"/>
      <c r="KMT274" s="215"/>
      <c r="KMU274" s="215"/>
      <c r="KMV274" s="214"/>
      <c r="KMW274" s="214"/>
      <c r="KMX274" s="214"/>
      <c r="KMY274" s="214"/>
      <c r="KMZ274" s="215"/>
      <c r="KNA274" s="215"/>
      <c r="KNB274" s="215"/>
      <c r="KNC274" s="215"/>
      <c r="KND274" s="214"/>
      <c r="KNE274" s="214"/>
      <c r="KNF274" s="214"/>
      <c r="KNG274" s="214"/>
      <c r="KNH274" s="215"/>
      <c r="KNI274" s="215"/>
      <c r="KNJ274" s="215"/>
      <c r="KNK274" s="215"/>
      <c r="KNL274" s="214"/>
      <c r="KNM274" s="214"/>
      <c r="KNN274" s="214"/>
      <c r="KNO274" s="214"/>
      <c r="KNP274" s="215"/>
      <c r="KNQ274" s="215"/>
      <c r="KNR274" s="215"/>
      <c r="KNS274" s="215"/>
      <c r="KNT274" s="214"/>
      <c r="KNU274" s="214"/>
      <c r="KNV274" s="214"/>
      <c r="KNW274" s="214"/>
      <c r="KNX274" s="215"/>
      <c r="KNY274" s="215"/>
      <c r="KNZ274" s="215"/>
      <c r="KOA274" s="215"/>
      <c r="KOB274" s="214"/>
      <c r="KOC274" s="214"/>
      <c r="KOD274" s="214"/>
      <c r="KOE274" s="214"/>
      <c r="KOF274" s="215"/>
      <c r="KOG274" s="215"/>
      <c r="KOH274" s="215"/>
      <c r="KOI274" s="215"/>
      <c r="KOJ274" s="214"/>
      <c r="KOK274" s="214"/>
      <c r="KOL274" s="214"/>
      <c r="KOM274" s="214"/>
      <c r="KON274" s="215"/>
      <c r="KOO274" s="215"/>
      <c r="KOP274" s="215"/>
      <c r="KOQ274" s="215"/>
      <c r="KOR274" s="214"/>
      <c r="KOS274" s="214"/>
      <c r="KOT274" s="214"/>
      <c r="KOU274" s="214"/>
      <c r="KOV274" s="215"/>
      <c r="KOW274" s="215"/>
      <c r="KOX274" s="215"/>
      <c r="KOY274" s="215"/>
      <c r="KOZ274" s="214"/>
      <c r="KPA274" s="214"/>
      <c r="KPB274" s="214"/>
      <c r="KPC274" s="214"/>
      <c r="KPD274" s="215"/>
      <c r="KPE274" s="215"/>
      <c r="KPF274" s="215"/>
      <c r="KPG274" s="215"/>
      <c r="KPH274" s="214"/>
      <c r="KPI274" s="214"/>
      <c r="KPJ274" s="214"/>
      <c r="KPK274" s="214"/>
      <c r="KPL274" s="215"/>
      <c r="KPM274" s="215"/>
      <c r="KPN274" s="215"/>
      <c r="KPO274" s="215"/>
      <c r="KPP274" s="214"/>
      <c r="KPQ274" s="214"/>
      <c r="KPR274" s="214"/>
      <c r="KPS274" s="214"/>
      <c r="KPT274" s="215"/>
      <c r="KPU274" s="215"/>
      <c r="KPV274" s="215"/>
      <c r="KPW274" s="215"/>
      <c r="KPX274" s="214"/>
      <c r="KPY274" s="214"/>
      <c r="KPZ274" s="214"/>
      <c r="KQA274" s="214"/>
      <c r="KQB274" s="215"/>
      <c r="KQC274" s="215"/>
      <c r="KQD274" s="215"/>
      <c r="KQE274" s="215"/>
      <c r="KQF274" s="214"/>
      <c r="KQG274" s="214"/>
      <c r="KQH274" s="214"/>
      <c r="KQI274" s="214"/>
      <c r="KQJ274" s="215"/>
      <c r="KQK274" s="215"/>
      <c r="KQL274" s="215"/>
      <c r="KQM274" s="215"/>
      <c r="KQN274" s="214"/>
      <c r="KQO274" s="214"/>
      <c r="KQP274" s="214"/>
      <c r="KQQ274" s="214"/>
      <c r="KQR274" s="215"/>
      <c r="KQS274" s="215"/>
      <c r="KQT274" s="215"/>
      <c r="KQU274" s="215"/>
      <c r="KQV274" s="214"/>
      <c r="KQW274" s="214"/>
      <c r="KQX274" s="214"/>
      <c r="KQY274" s="214"/>
      <c r="KQZ274" s="215"/>
      <c r="KRA274" s="215"/>
      <c r="KRB274" s="215"/>
      <c r="KRC274" s="215"/>
      <c r="KRD274" s="214"/>
      <c r="KRE274" s="214"/>
      <c r="KRF274" s="214"/>
      <c r="KRG274" s="214"/>
      <c r="KRH274" s="215"/>
      <c r="KRI274" s="215"/>
      <c r="KRJ274" s="215"/>
      <c r="KRK274" s="215"/>
      <c r="KRL274" s="214"/>
      <c r="KRM274" s="214"/>
      <c r="KRN274" s="214"/>
      <c r="KRO274" s="214"/>
      <c r="KRP274" s="215"/>
      <c r="KRQ274" s="215"/>
      <c r="KRR274" s="215"/>
      <c r="KRS274" s="215"/>
      <c r="KRT274" s="214"/>
      <c r="KRU274" s="214"/>
      <c r="KRV274" s="214"/>
      <c r="KRW274" s="214"/>
      <c r="KRX274" s="215"/>
      <c r="KRY274" s="215"/>
      <c r="KRZ274" s="215"/>
      <c r="KSA274" s="215"/>
      <c r="KSB274" s="214"/>
      <c r="KSC274" s="214"/>
      <c r="KSD274" s="214"/>
      <c r="KSE274" s="214"/>
      <c r="KSF274" s="215"/>
      <c r="KSG274" s="215"/>
      <c r="KSH274" s="215"/>
      <c r="KSI274" s="215"/>
      <c r="KSJ274" s="214"/>
      <c r="KSK274" s="214"/>
      <c r="KSL274" s="214"/>
      <c r="KSM274" s="214"/>
      <c r="KSN274" s="215"/>
      <c r="KSO274" s="215"/>
      <c r="KSP274" s="215"/>
      <c r="KSQ274" s="215"/>
      <c r="KSR274" s="214"/>
      <c r="KSS274" s="214"/>
      <c r="KST274" s="214"/>
      <c r="KSU274" s="214"/>
      <c r="KSV274" s="215"/>
      <c r="KSW274" s="215"/>
      <c r="KSX274" s="215"/>
      <c r="KSY274" s="215"/>
      <c r="KSZ274" s="214"/>
      <c r="KTA274" s="214"/>
      <c r="KTB274" s="214"/>
      <c r="KTC274" s="214"/>
      <c r="KTD274" s="215"/>
      <c r="KTE274" s="215"/>
      <c r="KTF274" s="215"/>
      <c r="KTG274" s="215"/>
      <c r="KTH274" s="214"/>
      <c r="KTI274" s="214"/>
      <c r="KTJ274" s="214"/>
      <c r="KTK274" s="214"/>
      <c r="KTL274" s="215"/>
      <c r="KTM274" s="215"/>
      <c r="KTN274" s="215"/>
      <c r="KTO274" s="215"/>
      <c r="KTP274" s="214"/>
      <c r="KTQ274" s="214"/>
      <c r="KTR274" s="214"/>
      <c r="KTS274" s="214"/>
      <c r="KTT274" s="215"/>
      <c r="KTU274" s="215"/>
      <c r="KTV274" s="215"/>
      <c r="KTW274" s="215"/>
      <c r="KTX274" s="214"/>
      <c r="KTY274" s="214"/>
      <c r="KTZ274" s="214"/>
      <c r="KUA274" s="214"/>
      <c r="KUB274" s="215"/>
      <c r="KUC274" s="215"/>
      <c r="KUD274" s="215"/>
      <c r="KUE274" s="215"/>
      <c r="KUF274" s="214"/>
      <c r="KUG274" s="214"/>
      <c r="KUH274" s="214"/>
      <c r="KUI274" s="214"/>
      <c r="KUJ274" s="215"/>
      <c r="KUK274" s="215"/>
      <c r="KUL274" s="215"/>
      <c r="KUM274" s="215"/>
      <c r="KUN274" s="214"/>
      <c r="KUO274" s="214"/>
      <c r="KUP274" s="214"/>
      <c r="KUQ274" s="214"/>
      <c r="KUR274" s="215"/>
      <c r="KUS274" s="215"/>
      <c r="KUT274" s="215"/>
      <c r="KUU274" s="215"/>
      <c r="KUV274" s="214"/>
      <c r="KUW274" s="214"/>
      <c r="KUX274" s="214"/>
      <c r="KUY274" s="214"/>
      <c r="KUZ274" s="215"/>
      <c r="KVA274" s="215"/>
      <c r="KVB274" s="215"/>
      <c r="KVC274" s="215"/>
      <c r="KVD274" s="214"/>
      <c r="KVE274" s="214"/>
      <c r="KVF274" s="214"/>
      <c r="KVG274" s="214"/>
      <c r="KVH274" s="215"/>
      <c r="KVI274" s="215"/>
      <c r="KVJ274" s="215"/>
      <c r="KVK274" s="215"/>
      <c r="KVL274" s="214"/>
      <c r="KVM274" s="214"/>
      <c r="KVN274" s="214"/>
      <c r="KVO274" s="214"/>
      <c r="KVP274" s="215"/>
      <c r="KVQ274" s="215"/>
      <c r="KVR274" s="215"/>
      <c r="KVS274" s="215"/>
      <c r="KVT274" s="214"/>
      <c r="KVU274" s="214"/>
      <c r="KVV274" s="214"/>
      <c r="KVW274" s="214"/>
      <c r="KVX274" s="215"/>
      <c r="KVY274" s="215"/>
      <c r="KVZ274" s="215"/>
      <c r="KWA274" s="215"/>
      <c r="KWB274" s="214"/>
      <c r="KWC274" s="214"/>
      <c r="KWD274" s="214"/>
      <c r="KWE274" s="214"/>
      <c r="KWF274" s="215"/>
      <c r="KWG274" s="215"/>
      <c r="KWH274" s="215"/>
      <c r="KWI274" s="215"/>
      <c r="KWJ274" s="214"/>
      <c r="KWK274" s="214"/>
      <c r="KWL274" s="214"/>
      <c r="KWM274" s="214"/>
      <c r="KWN274" s="215"/>
      <c r="KWO274" s="215"/>
      <c r="KWP274" s="215"/>
      <c r="KWQ274" s="215"/>
      <c r="KWR274" s="214"/>
      <c r="KWS274" s="214"/>
      <c r="KWT274" s="214"/>
      <c r="KWU274" s="214"/>
      <c r="KWV274" s="215"/>
      <c r="KWW274" s="215"/>
      <c r="KWX274" s="215"/>
      <c r="KWY274" s="215"/>
      <c r="KWZ274" s="214"/>
      <c r="KXA274" s="214"/>
      <c r="KXB274" s="214"/>
      <c r="KXC274" s="214"/>
      <c r="KXD274" s="215"/>
      <c r="KXE274" s="215"/>
      <c r="KXF274" s="215"/>
      <c r="KXG274" s="215"/>
      <c r="KXH274" s="214"/>
      <c r="KXI274" s="214"/>
      <c r="KXJ274" s="214"/>
      <c r="KXK274" s="214"/>
      <c r="KXL274" s="215"/>
      <c r="KXM274" s="215"/>
      <c r="KXN274" s="215"/>
      <c r="KXO274" s="215"/>
      <c r="KXP274" s="214"/>
      <c r="KXQ274" s="214"/>
      <c r="KXR274" s="214"/>
      <c r="KXS274" s="214"/>
      <c r="KXT274" s="215"/>
      <c r="KXU274" s="215"/>
      <c r="KXV274" s="215"/>
      <c r="KXW274" s="215"/>
      <c r="KXX274" s="214"/>
      <c r="KXY274" s="214"/>
      <c r="KXZ274" s="214"/>
      <c r="KYA274" s="214"/>
      <c r="KYB274" s="215"/>
      <c r="KYC274" s="215"/>
      <c r="KYD274" s="215"/>
      <c r="KYE274" s="215"/>
      <c r="KYF274" s="214"/>
      <c r="KYG274" s="214"/>
      <c r="KYH274" s="214"/>
      <c r="KYI274" s="214"/>
      <c r="KYJ274" s="215"/>
      <c r="KYK274" s="215"/>
      <c r="KYL274" s="215"/>
      <c r="KYM274" s="215"/>
      <c r="KYN274" s="214"/>
      <c r="KYO274" s="214"/>
      <c r="KYP274" s="214"/>
      <c r="KYQ274" s="214"/>
      <c r="KYR274" s="215"/>
      <c r="KYS274" s="215"/>
      <c r="KYT274" s="215"/>
      <c r="KYU274" s="215"/>
      <c r="KYV274" s="214"/>
      <c r="KYW274" s="214"/>
      <c r="KYX274" s="214"/>
      <c r="KYY274" s="214"/>
      <c r="KYZ274" s="215"/>
      <c r="KZA274" s="215"/>
      <c r="KZB274" s="215"/>
      <c r="KZC274" s="215"/>
      <c r="KZD274" s="214"/>
      <c r="KZE274" s="214"/>
      <c r="KZF274" s="214"/>
      <c r="KZG274" s="214"/>
      <c r="KZH274" s="215"/>
      <c r="KZI274" s="215"/>
      <c r="KZJ274" s="215"/>
      <c r="KZK274" s="215"/>
      <c r="KZL274" s="214"/>
      <c r="KZM274" s="214"/>
      <c r="KZN274" s="214"/>
      <c r="KZO274" s="214"/>
      <c r="KZP274" s="215"/>
      <c r="KZQ274" s="215"/>
      <c r="KZR274" s="215"/>
      <c r="KZS274" s="215"/>
      <c r="KZT274" s="214"/>
      <c r="KZU274" s="214"/>
      <c r="KZV274" s="214"/>
      <c r="KZW274" s="214"/>
      <c r="KZX274" s="215"/>
      <c r="KZY274" s="215"/>
      <c r="KZZ274" s="215"/>
      <c r="LAA274" s="215"/>
      <c r="LAB274" s="214"/>
      <c r="LAC274" s="214"/>
      <c r="LAD274" s="214"/>
      <c r="LAE274" s="214"/>
      <c r="LAF274" s="215"/>
      <c r="LAG274" s="215"/>
      <c r="LAH274" s="215"/>
      <c r="LAI274" s="215"/>
      <c r="LAJ274" s="214"/>
      <c r="LAK274" s="214"/>
      <c r="LAL274" s="214"/>
      <c r="LAM274" s="214"/>
      <c r="LAN274" s="215"/>
      <c r="LAO274" s="215"/>
      <c r="LAP274" s="215"/>
      <c r="LAQ274" s="215"/>
      <c r="LAR274" s="214"/>
      <c r="LAS274" s="214"/>
      <c r="LAT274" s="214"/>
      <c r="LAU274" s="214"/>
      <c r="LAV274" s="215"/>
      <c r="LAW274" s="215"/>
      <c r="LAX274" s="215"/>
      <c r="LAY274" s="215"/>
      <c r="LAZ274" s="214"/>
      <c r="LBA274" s="214"/>
      <c r="LBB274" s="214"/>
      <c r="LBC274" s="214"/>
      <c r="LBD274" s="215"/>
      <c r="LBE274" s="215"/>
      <c r="LBF274" s="215"/>
      <c r="LBG274" s="215"/>
      <c r="LBH274" s="214"/>
      <c r="LBI274" s="214"/>
      <c r="LBJ274" s="214"/>
      <c r="LBK274" s="214"/>
      <c r="LBL274" s="215"/>
      <c r="LBM274" s="215"/>
      <c r="LBN274" s="215"/>
      <c r="LBO274" s="215"/>
      <c r="LBP274" s="214"/>
      <c r="LBQ274" s="214"/>
      <c r="LBR274" s="214"/>
      <c r="LBS274" s="214"/>
      <c r="LBT274" s="215"/>
      <c r="LBU274" s="215"/>
      <c r="LBV274" s="215"/>
      <c r="LBW274" s="215"/>
      <c r="LBX274" s="214"/>
      <c r="LBY274" s="214"/>
      <c r="LBZ274" s="214"/>
      <c r="LCA274" s="214"/>
      <c r="LCB274" s="215"/>
      <c r="LCC274" s="215"/>
      <c r="LCD274" s="215"/>
      <c r="LCE274" s="215"/>
      <c r="LCF274" s="214"/>
      <c r="LCG274" s="214"/>
      <c r="LCH274" s="214"/>
      <c r="LCI274" s="214"/>
      <c r="LCJ274" s="215"/>
      <c r="LCK274" s="215"/>
      <c r="LCL274" s="215"/>
      <c r="LCM274" s="215"/>
      <c r="LCN274" s="214"/>
      <c r="LCO274" s="214"/>
      <c r="LCP274" s="214"/>
      <c r="LCQ274" s="214"/>
      <c r="LCR274" s="215"/>
      <c r="LCS274" s="215"/>
      <c r="LCT274" s="215"/>
      <c r="LCU274" s="215"/>
      <c r="LCV274" s="214"/>
      <c r="LCW274" s="214"/>
      <c r="LCX274" s="214"/>
      <c r="LCY274" s="214"/>
      <c r="LCZ274" s="215"/>
      <c r="LDA274" s="215"/>
      <c r="LDB274" s="215"/>
      <c r="LDC274" s="215"/>
      <c r="LDD274" s="214"/>
      <c r="LDE274" s="214"/>
      <c r="LDF274" s="214"/>
      <c r="LDG274" s="214"/>
      <c r="LDH274" s="215"/>
      <c r="LDI274" s="215"/>
      <c r="LDJ274" s="215"/>
      <c r="LDK274" s="215"/>
      <c r="LDL274" s="214"/>
      <c r="LDM274" s="214"/>
      <c r="LDN274" s="214"/>
      <c r="LDO274" s="214"/>
      <c r="LDP274" s="215"/>
      <c r="LDQ274" s="215"/>
      <c r="LDR274" s="215"/>
      <c r="LDS274" s="215"/>
      <c r="LDT274" s="214"/>
      <c r="LDU274" s="214"/>
      <c r="LDV274" s="214"/>
      <c r="LDW274" s="214"/>
      <c r="LDX274" s="215"/>
      <c r="LDY274" s="215"/>
      <c r="LDZ274" s="215"/>
      <c r="LEA274" s="215"/>
      <c r="LEB274" s="214"/>
      <c r="LEC274" s="214"/>
      <c r="LED274" s="214"/>
      <c r="LEE274" s="214"/>
      <c r="LEF274" s="215"/>
      <c r="LEG274" s="215"/>
      <c r="LEH274" s="215"/>
      <c r="LEI274" s="215"/>
      <c r="LEJ274" s="214"/>
      <c r="LEK274" s="214"/>
      <c r="LEL274" s="214"/>
      <c r="LEM274" s="214"/>
      <c r="LEN274" s="215"/>
      <c r="LEO274" s="215"/>
      <c r="LEP274" s="215"/>
      <c r="LEQ274" s="215"/>
      <c r="LER274" s="214"/>
      <c r="LES274" s="214"/>
      <c r="LET274" s="214"/>
      <c r="LEU274" s="214"/>
      <c r="LEV274" s="215"/>
      <c r="LEW274" s="215"/>
      <c r="LEX274" s="215"/>
      <c r="LEY274" s="215"/>
      <c r="LEZ274" s="214"/>
      <c r="LFA274" s="214"/>
      <c r="LFB274" s="214"/>
      <c r="LFC274" s="214"/>
      <c r="LFD274" s="215"/>
      <c r="LFE274" s="215"/>
      <c r="LFF274" s="215"/>
      <c r="LFG274" s="215"/>
      <c r="LFH274" s="214"/>
      <c r="LFI274" s="214"/>
      <c r="LFJ274" s="214"/>
      <c r="LFK274" s="214"/>
      <c r="LFL274" s="215"/>
      <c r="LFM274" s="215"/>
      <c r="LFN274" s="215"/>
      <c r="LFO274" s="215"/>
      <c r="LFP274" s="214"/>
      <c r="LFQ274" s="214"/>
      <c r="LFR274" s="214"/>
      <c r="LFS274" s="214"/>
      <c r="LFT274" s="215"/>
      <c r="LFU274" s="215"/>
      <c r="LFV274" s="215"/>
      <c r="LFW274" s="215"/>
      <c r="LFX274" s="214"/>
      <c r="LFY274" s="214"/>
      <c r="LFZ274" s="214"/>
      <c r="LGA274" s="214"/>
      <c r="LGB274" s="215"/>
      <c r="LGC274" s="215"/>
      <c r="LGD274" s="215"/>
      <c r="LGE274" s="215"/>
      <c r="LGF274" s="214"/>
      <c r="LGG274" s="214"/>
      <c r="LGH274" s="214"/>
      <c r="LGI274" s="214"/>
      <c r="LGJ274" s="215"/>
      <c r="LGK274" s="215"/>
      <c r="LGL274" s="215"/>
      <c r="LGM274" s="215"/>
      <c r="LGN274" s="214"/>
      <c r="LGO274" s="214"/>
      <c r="LGP274" s="214"/>
      <c r="LGQ274" s="214"/>
      <c r="LGR274" s="215"/>
      <c r="LGS274" s="215"/>
      <c r="LGT274" s="215"/>
      <c r="LGU274" s="215"/>
      <c r="LGV274" s="214"/>
      <c r="LGW274" s="214"/>
      <c r="LGX274" s="214"/>
      <c r="LGY274" s="214"/>
      <c r="LGZ274" s="215"/>
      <c r="LHA274" s="215"/>
      <c r="LHB274" s="215"/>
      <c r="LHC274" s="215"/>
      <c r="LHD274" s="214"/>
      <c r="LHE274" s="214"/>
      <c r="LHF274" s="214"/>
      <c r="LHG274" s="214"/>
      <c r="LHH274" s="215"/>
      <c r="LHI274" s="215"/>
      <c r="LHJ274" s="215"/>
      <c r="LHK274" s="215"/>
      <c r="LHL274" s="214"/>
      <c r="LHM274" s="214"/>
      <c r="LHN274" s="214"/>
      <c r="LHO274" s="214"/>
      <c r="LHP274" s="215"/>
      <c r="LHQ274" s="215"/>
      <c r="LHR274" s="215"/>
      <c r="LHS274" s="215"/>
      <c r="LHT274" s="214"/>
      <c r="LHU274" s="214"/>
      <c r="LHV274" s="214"/>
      <c r="LHW274" s="214"/>
      <c r="LHX274" s="215"/>
      <c r="LHY274" s="215"/>
      <c r="LHZ274" s="215"/>
      <c r="LIA274" s="215"/>
      <c r="LIB274" s="214"/>
      <c r="LIC274" s="214"/>
      <c r="LID274" s="214"/>
      <c r="LIE274" s="214"/>
      <c r="LIF274" s="215"/>
      <c r="LIG274" s="215"/>
      <c r="LIH274" s="215"/>
      <c r="LII274" s="215"/>
      <c r="LIJ274" s="214"/>
      <c r="LIK274" s="214"/>
      <c r="LIL274" s="214"/>
      <c r="LIM274" s="214"/>
      <c r="LIN274" s="215"/>
      <c r="LIO274" s="215"/>
      <c r="LIP274" s="215"/>
      <c r="LIQ274" s="215"/>
      <c r="LIR274" s="214"/>
      <c r="LIS274" s="214"/>
      <c r="LIT274" s="214"/>
      <c r="LIU274" s="214"/>
      <c r="LIV274" s="215"/>
      <c r="LIW274" s="215"/>
      <c r="LIX274" s="215"/>
      <c r="LIY274" s="215"/>
      <c r="LIZ274" s="214"/>
      <c r="LJA274" s="214"/>
      <c r="LJB274" s="214"/>
      <c r="LJC274" s="214"/>
      <c r="LJD274" s="215"/>
      <c r="LJE274" s="215"/>
      <c r="LJF274" s="215"/>
      <c r="LJG274" s="215"/>
      <c r="LJH274" s="214"/>
      <c r="LJI274" s="214"/>
      <c r="LJJ274" s="214"/>
      <c r="LJK274" s="214"/>
      <c r="LJL274" s="215"/>
      <c r="LJM274" s="215"/>
      <c r="LJN274" s="215"/>
      <c r="LJO274" s="215"/>
      <c r="LJP274" s="214"/>
      <c r="LJQ274" s="214"/>
      <c r="LJR274" s="214"/>
      <c r="LJS274" s="214"/>
      <c r="LJT274" s="215"/>
      <c r="LJU274" s="215"/>
      <c r="LJV274" s="215"/>
      <c r="LJW274" s="215"/>
      <c r="LJX274" s="214"/>
      <c r="LJY274" s="214"/>
      <c r="LJZ274" s="214"/>
      <c r="LKA274" s="214"/>
      <c r="LKB274" s="215"/>
      <c r="LKC274" s="215"/>
      <c r="LKD274" s="215"/>
      <c r="LKE274" s="215"/>
      <c r="LKF274" s="214"/>
      <c r="LKG274" s="214"/>
      <c r="LKH274" s="214"/>
      <c r="LKI274" s="214"/>
      <c r="LKJ274" s="215"/>
      <c r="LKK274" s="215"/>
      <c r="LKL274" s="215"/>
      <c r="LKM274" s="215"/>
      <c r="LKN274" s="214"/>
      <c r="LKO274" s="214"/>
      <c r="LKP274" s="214"/>
      <c r="LKQ274" s="214"/>
      <c r="LKR274" s="215"/>
      <c r="LKS274" s="215"/>
      <c r="LKT274" s="215"/>
      <c r="LKU274" s="215"/>
      <c r="LKV274" s="214"/>
      <c r="LKW274" s="214"/>
      <c r="LKX274" s="214"/>
      <c r="LKY274" s="214"/>
      <c r="LKZ274" s="215"/>
      <c r="LLA274" s="215"/>
      <c r="LLB274" s="215"/>
      <c r="LLC274" s="215"/>
      <c r="LLD274" s="214"/>
      <c r="LLE274" s="214"/>
      <c r="LLF274" s="214"/>
      <c r="LLG274" s="214"/>
      <c r="LLH274" s="215"/>
      <c r="LLI274" s="215"/>
      <c r="LLJ274" s="215"/>
      <c r="LLK274" s="215"/>
      <c r="LLL274" s="214"/>
      <c r="LLM274" s="214"/>
      <c r="LLN274" s="214"/>
      <c r="LLO274" s="214"/>
      <c r="LLP274" s="215"/>
      <c r="LLQ274" s="215"/>
      <c r="LLR274" s="215"/>
      <c r="LLS274" s="215"/>
      <c r="LLT274" s="214"/>
      <c r="LLU274" s="214"/>
      <c r="LLV274" s="214"/>
      <c r="LLW274" s="214"/>
      <c r="LLX274" s="215"/>
      <c r="LLY274" s="215"/>
      <c r="LLZ274" s="215"/>
      <c r="LMA274" s="215"/>
      <c r="LMB274" s="214"/>
      <c r="LMC274" s="214"/>
      <c r="LMD274" s="214"/>
      <c r="LME274" s="214"/>
      <c r="LMF274" s="215"/>
      <c r="LMG274" s="215"/>
      <c r="LMH274" s="215"/>
      <c r="LMI274" s="215"/>
      <c r="LMJ274" s="214"/>
      <c r="LMK274" s="214"/>
      <c r="LML274" s="214"/>
      <c r="LMM274" s="214"/>
      <c r="LMN274" s="215"/>
      <c r="LMO274" s="215"/>
      <c r="LMP274" s="215"/>
      <c r="LMQ274" s="215"/>
      <c r="LMR274" s="214"/>
      <c r="LMS274" s="214"/>
      <c r="LMT274" s="214"/>
      <c r="LMU274" s="214"/>
      <c r="LMV274" s="215"/>
      <c r="LMW274" s="215"/>
      <c r="LMX274" s="215"/>
      <c r="LMY274" s="215"/>
      <c r="LMZ274" s="214"/>
      <c r="LNA274" s="214"/>
      <c r="LNB274" s="214"/>
      <c r="LNC274" s="214"/>
      <c r="LND274" s="215"/>
      <c r="LNE274" s="215"/>
      <c r="LNF274" s="215"/>
      <c r="LNG274" s="215"/>
      <c r="LNH274" s="214"/>
      <c r="LNI274" s="214"/>
      <c r="LNJ274" s="214"/>
      <c r="LNK274" s="214"/>
      <c r="LNL274" s="215"/>
      <c r="LNM274" s="215"/>
      <c r="LNN274" s="215"/>
      <c r="LNO274" s="215"/>
      <c r="LNP274" s="214"/>
      <c r="LNQ274" s="214"/>
      <c r="LNR274" s="214"/>
      <c r="LNS274" s="214"/>
      <c r="LNT274" s="215"/>
      <c r="LNU274" s="215"/>
      <c r="LNV274" s="215"/>
      <c r="LNW274" s="215"/>
      <c r="LNX274" s="214"/>
      <c r="LNY274" s="214"/>
      <c r="LNZ274" s="214"/>
      <c r="LOA274" s="214"/>
      <c r="LOB274" s="215"/>
      <c r="LOC274" s="215"/>
      <c r="LOD274" s="215"/>
      <c r="LOE274" s="215"/>
      <c r="LOF274" s="214"/>
      <c r="LOG274" s="214"/>
      <c r="LOH274" s="214"/>
      <c r="LOI274" s="214"/>
      <c r="LOJ274" s="215"/>
      <c r="LOK274" s="215"/>
      <c r="LOL274" s="215"/>
      <c r="LOM274" s="215"/>
      <c r="LON274" s="214"/>
      <c r="LOO274" s="214"/>
      <c r="LOP274" s="214"/>
      <c r="LOQ274" s="214"/>
      <c r="LOR274" s="215"/>
      <c r="LOS274" s="215"/>
      <c r="LOT274" s="215"/>
      <c r="LOU274" s="215"/>
      <c r="LOV274" s="214"/>
      <c r="LOW274" s="214"/>
      <c r="LOX274" s="214"/>
      <c r="LOY274" s="214"/>
      <c r="LOZ274" s="215"/>
      <c r="LPA274" s="215"/>
      <c r="LPB274" s="215"/>
      <c r="LPC274" s="215"/>
      <c r="LPD274" s="214"/>
      <c r="LPE274" s="214"/>
      <c r="LPF274" s="214"/>
      <c r="LPG274" s="214"/>
      <c r="LPH274" s="215"/>
      <c r="LPI274" s="215"/>
      <c r="LPJ274" s="215"/>
      <c r="LPK274" s="215"/>
      <c r="LPL274" s="214"/>
      <c r="LPM274" s="214"/>
      <c r="LPN274" s="214"/>
      <c r="LPO274" s="214"/>
      <c r="LPP274" s="215"/>
      <c r="LPQ274" s="215"/>
      <c r="LPR274" s="215"/>
      <c r="LPS274" s="215"/>
      <c r="LPT274" s="214"/>
      <c r="LPU274" s="214"/>
      <c r="LPV274" s="214"/>
      <c r="LPW274" s="214"/>
      <c r="LPX274" s="215"/>
      <c r="LPY274" s="215"/>
      <c r="LPZ274" s="215"/>
      <c r="LQA274" s="215"/>
      <c r="LQB274" s="214"/>
      <c r="LQC274" s="214"/>
      <c r="LQD274" s="214"/>
      <c r="LQE274" s="214"/>
      <c r="LQF274" s="215"/>
      <c r="LQG274" s="215"/>
      <c r="LQH274" s="215"/>
      <c r="LQI274" s="215"/>
      <c r="LQJ274" s="214"/>
      <c r="LQK274" s="214"/>
      <c r="LQL274" s="214"/>
      <c r="LQM274" s="214"/>
      <c r="LQN274" s="215"/>
      <c r="LQO274" s="215"/>
      <c r="LQP274" s="215"/>
      <c r="LQQ274" s="215"/>
      <c r="LQR274" s="214"/>
      <c r="LQS274" s="214"/>
      <c r="LQT274" s="214"/>
      <c r="LQU274" s="214"/>
      <c r="LQV274" s="215"/>
      <c r="LQW274" s="215"/>
      <c r="LQX274" s="215"/>
      <c r="LQY274" s="215"/>
      <c r="LQZ274" s="214"/>
      <c r="LRA274" s="214"/>
      <c r="LRB274" s="214"/>
      <c r="LRC274" s="214"/>
      <c r="LRD274" s="215"/>
      <c r="LRE274" s="215"/>
      <c r="LRF274" s="215"/>
      <c r="LRG274" s="215"/>
      <c r="LRH274" s="214"/>
      <c r="LRI274" s="214"/>
      <c r="LRJ274" s="214"/>
      <c r="LRK274" s="214"/>
      <c r="LRL274" s="215"/>
      <c r="LRM274" s="215"/>
      <c r="LRN274" s="215"/>
      <c r="LRO274" s="215"/>
      <c r="LRP274" s="214"/>
      <c r="LRQ274" s="214"/>
      <c r="LRR274" s="214"/>
      <c r="LRS274" s="214"/>
      <c r="LRT274" s="215"/>
      <c r="LRU274" s="215"/>
      <c r="LRV274" s="215"/>
      <c r="LRW274" s="215"/>
      <c r="LRX274" s="214"/>
      <c r="LRY274" s="214"/>
      <c r="LRZ274" s="214"/>
      <c r="LSA274" s="214"/>
      <c r="LSB274" s="215"/>
      <c r="LSC274" s="215"/>
      <c r="LSD274" s="215"/>
      <c r="LSE274" s="215"/>
      <c r="LSF274" s="214"/>
      <c r="LSG274" s="214"/>
      <c r="LSH274" s="214"/>
      <c r="LSI274" s="214"/>
      <c r="LSJ274" s="215"/>
      <c r="LSK274" s="215"/>
      <c r="LSL274" s="215"/>
      <c r="LSM274" s="215"/>
      <c r="LSN274" s="214"/>
      <c r="LSO274" s="214"/>
      <c r="LSP274" s="214"/>
      <c r="LSQ274" s="214"/>
      <c r="LSR274" s="215"/>
      <c r="LSS274" s="215"/>
      <c r="LST274" s="215"/>
      <c r="LSU274" s="215"/>
      <c r="LSV274" s="214"/>
      <c r="LSW274" s="214"/>
      <c r="LSX274" s="214"/>
      <c r="LSY274" s="214"/>
      <c r="LSZ274" s="215"/>
      <c r="LTA274" s="215"/>
      <c r="LTB274" s="215"/>
      <c r="LTC274" s="215"/>
      <c r="LTD274" s="214"/>
      <c r="LTE274" s="214"/>
      <c r="LTF274" s="214"/>
      <c r="LTG274" s="214"/>
      <c r="LTH274" s="215"/>
      <c r="LTI274" s="215"/>
      <c r="LTJ274" s="215"/>
      <c r="LTK274" s="215"/>
      <c r="LTL274" s="214"/>
      <c r="LTM274" s="214"/>
      <c r="LTN274" s="214"/>
      <c r="LTO274" s="214"/>
      <c r="LTP274" s="215"/>
      <c r="LTQ274" s="215"/>
      <c r="LTR274" s="215"/>
      <c r="LTS274" s="215"/>
      <c r="LTT274" s="214"/>
      <c r="LTU274" s="214"/>
      <c r="LTV274" s="214"/>
      <c r="LTW274" s="214"/>
      <c r="LTX274" s="215"/>
      <c r="LTY274" s="215"/>
      <c r="LTZ274" s="215"/>
      <c r="LUA274" s="215"/>
      <c r="LUB274" s="214"/>
      <c r="LUC274" s="214"/>
      <c r="LUD274" s="214"/>
      <c r="LUE274" s="214"/>
      <c r="LUF274" s="215"/>
      <c r="LUG274" s="215"/>
      <c r="LUH274" s="215"/>
      <c r="LUI274" s="215"/>
      <c r="LUJ274" s="214"/>
      <c r="LUK274" s="214"/>
      <c r="LUL274" s="214"/>
      <c r="LUM274" s="214"/>
      <c r="LUN274" s="215"/>
      <c r="LUO274" s="215"/>
      <c r="LUP274" s="215"/>
      <c r="LUQ274" s="215"/>
      <c r="LUR274" s="214"/>
      <c r="LUS274" s="214"/>
      <c r="LUT274" s="214"/>
      <c r="LUU274" s="214"/>
      <c r="LUV274" s="215"/>
      <c r="LUW274" s="215"/>
      <c r="LUX274" s="215"/>
      <c r="LUY274" s="215"/>
      <c r="LUZ274" s="214"/>
      <c r="LVA274" s="214"/>
      <c r="LVB274" s="214"/>
      <c r="LVC274" s="214"/>
      <c r="LVD274" s="215"/>
      <c r="LVE274" s="215"/>
      <c r="LVF274" s="215"/>
      <c r="LVG274" s="215"/>
      <c r="LVH274" s="214"/>
      <c r="LVI274" s="214"/>
      <c r="LVJ274" s="214"/>
      <c r="LVK274" s="214"/>
      <c r="LVL274" s="215"/>
      <c r="LVM274" s="215"/>
      <c r="LVN274" s="215"/>
      <c r="LVO274" s="215"/>
      <c r="LVP274" s="214"/>
      <c r="LVQ274" s="214"/>
      <c r="LVR274" s="214"/>
      <c r="LVS274" s="214"/>
      <c r="LVT274" s="215"/>
      <c r="LVU274" s="215"/>
      <c r="LVV274" s="215"/>
      <c r="LVW274" s="215"/>
      <c r="LVX274" s="214"/>
      <c r="LVY274" s="214"/>
      <c r="LVZ274" s="214"/>
      <c r="LWA274" s="214"/>
      <c r="LWB274" s="215"/>
      <c r="LWC274" s="215"/>
      <c r="LWD274" s="215"/>
      <c r="LWE274" s="215"/>
      <c r="LWF274" s="214"/>
      <c r="LWG274" s="214"/>
      <c r="LWH274" s="214"/>
      <c r="LWI274" s="214"/>
      <c r="LWJ274" s="215"/>
      <c r="LWK274" s="215"/>
      <c r="LWL274" s="215"/>
      <c r="LWM274" s="215"/>
      <c r="LWN274" s="214"/>
      <c r="LWO274" s="214"/>
      <c r="LWP274" s="214"/>
      <c r="LWQ274" s="214"/>
      <c r="LWR274" s="215"/>
      <c r="LWS274" s="215"/>
      <c r="LWT274" s="215"/>
      <c r="LWU274" s="215"/>
      <c r="LWV274" s="214"/>
      <c r="LWW274" s="214"/>
      <c r="LWX274" s="214"/>
      <c r="LWY274" s="214"/>
      <c r="LWZ274" s="215"/>
      <c r="LXA274" s="215"/>
      <c r="LXB274" s="215"/>
      <c r="LXC274" s="215"/>
      <c r="LXD274" s="214"/>
      <c r="LXE274" s="214"/>
      <c r="LXF274" s="214"/>
      <c r="LXG274" s="214"/>
      <c r="LXH274" s="215"/>
      <c r="LXI274" s="215"/>
      <c r="LXJ274" s="215"/>
      <c r="LXK274" s="215"/>
      <c r="LXL274" s="214"/>
      <c r="LXM274" s="214"/>
      <c r="LXN274" s="214"/>
      <c r="LXO274" s="214"/>
      <c r="LXP274" s="215"/>
      <c r="LXQ274" s="215"/>
      <c r="LXR274" s="215"/>
      <c r="LXS274" s="215"/>
      <c r="LXT274" s="214"/>
      <c r="LXU274" s="214"/>
      <c r="LXV274" s="214"/>
      <c r="LXW274" s="214"/>
      <c r="LXX274" s="215"/>
      <c r="LXY274" s="215"/>
      <c r="LXZ274" s="215"/>
      <c r="LYA274" s="215"/>
      <c r="LYB274" s="214"/>
      <c r="LYC274" s="214"/>
      <c r="LYD274" s="214"/>
      <c r="LYE274" s="214"/>
      <c r="LYF274" s="215"/>
      <c r="LYG274" s="215"/>
      <c r="LYH274" s="215"/>
      <c r="LYI274" s="215"/>
      <c r="LYJ274" s="214"/>
      <c r="LYK274" s="214"/>
      <c r="LYL274" s="214"/>
      <c r="LYM274" s="214"/>
      <c r="LYN274" s="215"/>
      <c r="LYO274" s="215"/>
      <c r="LYP274" s="215"/>
      <c r="LYQ274" s="215"/>
      <c r="LYR274" s="214"/>
      <c r="LYS274" s="214"/>
      <c r="LYT274" s="214"/>
      <c r="LYU274" s="214"/>
      <c r="LYV274" s="215"/>
      <c r="LYW274" s="215"/>
      <c r="LYX274" s="215"/>
      <c r="LYY274" s="215"/>
      <c r="LYZ274" s="214"/>
      <c r="LZA274" s="214"/>
      <c r="LZB274" s="214"/>
      <c r="LZC274" s="214"/>
      <c r="LZD274" s="215"/>
      <c r="LZE274" s="215"/>
      <c r="LZF274" s="215"/>
      <c r="LZG274" s="215"/>
      <c r="LZH274" s="214"/>
      <c r="LZI274" s="214"/>
      <c r="LZJ274" s="214"/>
      <c r="LZK274" s="214"/>
      <c r="LZL274" s="215"/>
      <c r="LZM274" s="215"/>
      <c r="LZN274" s="215"/>
      <c r="LZO274" s="215"/>
      <c r="LZP274" s="214"/>
      <c r="LZQ274" s="214"/>
      <c r="LZR274" s="214"/>
      <c r="LZS274" s="214"/>
      <c r="LZT274" s="215"/>
      <c r="LZU274" s="215"/>
      <c r="LZV274" s="215"/>
      <c r="LZW274" s="215"/>
      <c r="LZX274" s="214"/>
      <c r="LZY274" s="214"/>
      <c r="LZZ274" s="214"/>
      <c r="MAA274" s="214"/>
      <c r="MAB274" s="215"/>
      <c r="MAC274" s="215"/>
      <c r="MAD274" s="215"/>
      <c r="MAE274" s="215"/>
      <c r="MAF274" s="214"/>
      <c r="MAG274" s="214"/>
      <c r="MAH274" s="214"/>
      <c r="MAI274" s="214"/>
      <c r="MAJ274" s="215"/>
      <c r="MAK274" s="215"/>
      <c r="MAL274" s="215"/>
      <c r="MAM274" s="215"/>
      <c r="MAN274" s="214"/>
      <c r="MAO274" s="214"/>
      <c r="MAP274" s="214"/>
      <c r="MAQ274" s="214"/>
      <c r="MAR274" s="215"/>
      <c r="MAS274" s="215"/>
      <c r="MAT274" s="215"/>
      <c r="MAU274" s="215"/>
      <c r="MAV274" s="214"/>
      <c r="MAW274" s="214"/>
      <c r="MAX274" s="214"/>
      <c r="MAY274" s="214"/>
      <c r="MAZ274" s="215"/>
      <c r="MBA274" s="215"/>
      <c r="MBB274" s="215"/>
      <c r="MBC274" s="215"/>
      <c r="MBD274" s="214"/>
      <c r="MBE274" s="214"/>
      <c r="MBF274" s="214"/>
      <c r="MBG274" s="214"/>
      <c r="MBH274" s="215"/>
      <c r="MBI274" s="215"/>
      <c r="MBJ274" s="215"/>
      <c r="MBK274" s="215"/>
      <c r="MBL274" s="214"/>
      <c r="MBM274" s="214"/>
      <c r="MBN274" s="214"/>
      <c r="MBO274" s="214"/>
      <c r="MBP274" s="215"/>
      <c r="MBQ274" s="215"/>
      <c r="MBR274" s="215"/>
      <c r="MBS274" s="215"/>
      <c r="MBT274" s="214"/>
      <c r="MBU274" s="214"/>
      <c r="MBV274" s="214"/>
      <c r="MBW274" s="214"/>
      <c r="MBX274" s="215"/>
      <c r="MBY274" s="215"/>
      <c r="MBZ274" s="215"/>
      <c r="MCA274" s="215"/>
      <c r="MCB274" s="214"/>
      <c r="MCC274" s="214"/>
      <c r="MCD274" s="214"/>
      <c r="MCE274" s="214"/>
      <c r="MCF274" s="215"/>
      <c r="MCG274" s="215"/>
      <c r="MCH274" s="215"/>
      <c r="MCI274" s="215"/>
      <c r="MCJ274" s="214"/>
      <c r="MCK274" s="214"/>
      <c r="MCL274" s="214"/>
      <c r="MCM274" s="214"/>
      <c r="MCN274" s="215"/>
      <c r="MCO274" s="215"/>
      <c r="MCP274" s="215"/>
      <c r="MCQ274" s="215"/>
      <c r="MCR274" s="214"/>
      <c r="MCS274" s="214"/>
      <c r="MCT274" s="214"/>
      <c r="MCU274" s="214"/>
      <c r="MCV274" s="215"/>
      <c r="MCW274" s="215"/>
      <c r="MCX274" s="215"/>
      <c r="MCY274" s="215"/>
      <c r="MCZ274" s="214"/>
      <c r="MDA274" s="214"/>
      <c r="MDB274" s="214"/>
      <c r="MDC274" s="214"/>
      <c r="MDD274" s="215"/>
      <c r="MDE274" s="215"/>
      <c r="MDF274" s="215"/>
      <c r="MDG274" s="215"/>
      <c r="MDH274" s="214"/>
      <c r="MDI274" s="214"/>
      <c r="MDJ274" s="214"/>
      <c r="MDK274" s="214"/>
      <c r="MDL274" s="215"/>
      <c r="MDM274" s="215"/>
      <c r="MDN274" s="215"/>
      <c r="MDO274" s="215"/>
      <c r="MDP274" s="214"/>
      <c r="MDQ274" s="214"/>
      <c r="MDR274" s="214"/>
      <c r="MDS274" s="214"/>
      <c r="MDT274" s="215"/>
      <c r="MDU274" s="215"/>
      <c r="MDV274" s="215"/>
      <c r="MDW274" s="215"/>
      <c r="MDX274" s="214"/>
      <c r="MDY274" s="214"/>
      <c r="MDZ274" s="214"/>
      <c r="MEA274" s="214"/>
      <c r="MEB274" s="215"/>
      <c r="MEC274" s="215"/>
      <c r="MED274" s="215"/>
      <c r="MEE274" s="215"/>
      <c r="MEF274" s="214"/>
      <c r="MEG274" s="214"/>
      <c r="MEH274" s="214"/>
      <c r="MEI274" s="214"/>
      <c r="MEJ274" s="215"/>
      <c r="MEK274" s="215"/>
      <c r="MEL274" s="215"/>
      <c r="MEM274" s="215"/>
      <c r="MEN274" s="214"/>
      <c r="MEO274" s="214"/>
      <c r="MEP274" s="214"/>
      <c r="MEQ274" s="214"/>
      <c r="MER274" s="215"/>
      <c r="MES274" s="215"/>
      <c r="MET274" s="215"/>
      <c r="MEU274" s="215"/>
      <c r="MEV274" s="214"/>
      <c r="MEW274" s="214"/>
      <c r="MEX274" s="214"/>
      <c r="MEY274" s="214"/>
      <c r="MEZ274" s="215"/>
      <c r="MFA274" s="215"/>
      <c r="MFB274" s="215"/>
      <c r="MFC274" s="215"/>
      <c r="MFD274" s="214"/>
      <c r="MFE274" s="214"/>
      <c r="MFF274" s="214"/>
      <c r="MFG274" s="214"/>
      <c r="MFH274" s="215"/>
      <c r="MFI274" s="215"/>
      <c r="MFJ274" s="215"/>
      <c r="MFK274" s="215"/>
      <c r="MFL274" s="214"/>
      <c r="MFM274" s="214"/>
      <c r="MFN274" s="214"/>
      <c r="MFO274" s="214"/>
      <c r="MFP274" s="215"/>
      <c r="MFQ274" s="215"/>
      <c r="MFR274" s="215"/>
      <c r="MFS274" s="215"/>
      <c r="MFT274" s="214"/>
      <c r="MFU274" s="214"/>
      <c r="MFV274" s="214"/>
      <c r="MFW274" s="214"/>
      <c r="MFX274" s="215"/>
      <c r="MFY274" s="215"/>
      <c r="MFZ274" s="215"/>
      <c r="MGA274" s="215"/>
      <c r="MGB274" s="214"/>
      <c r="MGC274" s="214"/>
      <c r="MGD274" s="214"/>
      <c r="MGE274" s="214"/>
      <c r="MGF274" s="215"/>
      <c r="MGG274" s="215"/>
      <c r="MGH274" s="215"/>
      <c r="MGI274" s="215"/>
      <c r="MGJ274" s="214"/>
      <c r="MGK274" s="214"/>
      <c r="MGL274" s="214"/>
      <c r="MGM274" s="214"/>
      <c r="MGN274" s="215"/>
      <c r="MGO274" s="215"/>
      <c r="MGP274" s="215"/>
      <c r="MGQ274" s="215"/>
      <c r="MGR274" s="214"/>
      <c r="MGS274" s="214"/>
      <c r="MGT274" s="214"/>
      <c r="MGU274" s="214"/>
      <c r="MGV274" s="215"/>
      <c r="MGW274" s="215"/>
      <c r="MGX274" s="215"/>
      <c r="MGY274" s="215"/>
      <c r="MGZ274" s="214"/>
      <c r="MHA274" s="214"/>
      <c r="MHB274" s="214"/>
      <c r="MHC274" s="214"/>
      <c r="MHD274" s="215"/>
      <c r="MHE274" s="215"/>
      <c r="MHF274" s="215"/>
      <c r="MHG274" s="215"/>
      <c r="MHH274" s="214"/>
      <c r="MHI274" s="214"/>
      <c r="MHJ274" s="214"/>
      <c r="MHK274" s="214"/>
      <c r="MHL274" s="215"/>
      <c r="MHM274" s="215"/>
      <c r="MHN274" s="215"/>
      <c r="MHO274" s="215"/>
      <c r="MHP274" s="214"/>
      <c r="MHQ274" s="214"/>
      <c r="MHR274" s="214"/>
      <c r="MHS274" s="214"/>
      <c r="MHT274" s="215"/>
      <c r="MHU274" s="215"/>
      <c r="MHV274" s="215"/>
      <c r="MHW274" s="215"/>
      <c r="MHX274" s="214"/>
      <c r="MHY274" s="214"/>
      <c r="MHZ274" s="214"/>
      <c r="MIA274" s="214"/>
      <c r="MIB274" s="215"/>
      <c r="MIC274" s="215"/>
      <c r="MID274" s="215"/>
      <c r="MIE274" s="215"/>
      <c r="MIF274" s="214"/>
      <c r="MIG274" s="214"/>
      <c r="MIH274" s="214"/>
      <c r="MII274" s="214"/>
      <c r="MIJ274" s="215"/>
      <c r="MIK274" s="215"/>
      <c r="MIL274" s="215"/>
      <c r="MIM274" s="215"/>
      <c r="MIN274" s="214"/>
      <c r="MIO274" s="214"/>
      <c r="MIP274" s="214"/>
      <c r="MIQ274" s="214"/>
      <c r="MIR274" s="215"/>
      <c r="MIS274" s="215"/>
      <c r="MIT274" s="215"/>
      <c r="MIU274" s="215"/>
      <c r="MIV274" s="214"/>
      <c r="MIW274" s="214"/>
      <c r="MIX274" s="214"/>
      <c r="MIY274" s="214"/>
      <c r="MIZ274" s="215"/>
      <c r="MJA274" s="215"/>
      <c r="MJB274" s="215"/>
      <c r="MJC274" s="215"/>
      <c r="MJD274" s="214"/>
      <c r="MJE274" s="214"/>
      <c r="MJF274" s="214"/>
      <c r="MJG274" s="214"/>
      <c r="MJH274" s="215"/>
      <c r="MJI274" s="215"/>
      <c r="MJJ274" s="215"/>
      <c r="MJK274" s="215"/>
      <c r="MJL274" s="214"/>
      <c r="MJM274" s="214"/>
      <c r="MJN274" s="214"/>
      <c r="MJO274" s="214"/>
      <c r="MJP274" s="215"/>
      <c r="MJQ274" s="215"/>
      <c r="MJR274" s="215"/>
      <c r="MJS274" s="215"/>
      <c r="MJT274" s="214"/>
      <c r="MJU274" s="214"/>
      <c r="MJV274" s="214"/>
      <c r="MJW274" s="214"/>
      <c r="MJX274" s="215"/>
      <c r="MJY274" s="215"/>
      <c r="MJZ274" s="215"/>
      <c r="MKA274" s="215"/>
      <c r="MKB274" s="214"/>
      <c r="MKC274" s="214"/>
      <c r="MKD274" s="214"/>
      <c r="MKE274" s="214"/>
      <c r="MKF274" s="215"/>
      <c r="MKG274" s="215"/>
      <c r="MKH274" s="215"/>
      <c r="MKI274" s="215"/>
      <c r="MKJ274" s="214"/>
      <c r="MKK274" s="214"/>
      <c r="MKL274" s="214"/>
      <c r="MKM274" s="214"/>
      <c r="MKN274" s="215"/>
      <c r="MKO274" s="215"/>
      <c r="MKP274" s="215"/>
      <c r="MKQ274" s="215"/>
      <c r="MKR274" s="214"/>
      <c r="MKS274" s="214"/>
      <c r="MKT274" s="214"/>
      <c r="MKU274" s="214"/>
      <c r="MKV274" s="215"/>
      <c r="MKW274" s="215"/>
      <c r="MKX274" s="215"/>
      <c r="MKY274" s="215"/>
      <c r="MKZ274" s="214"/>
      <c r="MLA274" s="214"/>
      <c r="MLB274" s="214"/>
      <c r="MLC274" s="214"/>
      <c r="MLD274" s="215"/>
      <c r="MLE274" s="215"/>
      <c r="MLF274" s="215"/>
      <c r="MLG274" s="215"/>
      <c r="MLH274" s="214"/>
      <c r="MLI274" s="214"/>
      <c r="MLJ274" s="214"/>
      <c r="MLK274" s="214"/>
      <c r="MLL274" s="215"/>
      <c r="MLM274" s="215"/>
      <c r="MLN274" s="215"/>
      <c r="MLO274" s="215"/>
      <c r="MLP274" s="214"/>
      <c r="MLQ274" s="214"/>
      <c r="MLR274" s="214"/>
      <c r="MLS274" s="214"/>
      <c r="MLT274" s="215"/>
      <c r="MLU274" s="215"/>
      <c r="MLV274" s="215"/>
      <c r="MLW274" s="215"/>
      <c r="MLX274" s="214"/>
      <c r="MLY274" s="214"/>
      <c r="MLZ274" s="214"/>
      <c r="MMA274" s="214"/>
      <c r="MMB274" s="215"/>
      <c r="MMC274" s="215"/>
      <c r="MMD274" s="215"/>
      <c r="MME274" s="215"/>
      <c r="MMF274" s="214"/>
      <c r="MMG274" s="214"/>
      <c r="MMH274" s="214"/>
      <c r="MMI274" s="214"/>
      <c r="MMJ274" s="215"/>
      <c r="MMK274" s="215"/>
      <c r="MML274" s="215"/>
      <c r="MMM274" s="215"/>
      <c r="MMN274" s="214"/>
      <c r="MMO274" s="214"/>
      <c r="MMP274" s="214"/>
      <c r="MMQ274" s="214"/>
      <c r="MMR274" s="215"/>
      <c r="MMS274" s="215"/>
      <c r="MMT274" s="215"/>
      <c r="MMU274" s="215"/>
      <c r="MMV274" s="214"/>
      <c r="MMW274" s="214"/>
      <c r="MMX274" s="214"/>
      <c r="MMY274" s="214"/>
      <c r="MMZ274" s="215"/>
      <c r="MNA274" s="215"/>
      <c r="MNB274" s="215"/>
      <c r="MNC274" s="215"/>
      <c r="MND274" s="214"/>
      <c r="MNE274" s="214"/>
      <c r="MNF274" s="214"/>
      <c r="MNG274" s="214"/>
      <c r="MNH274" s="215"/>
      <c r="MNI274" s="215"/>
      <c r="MNJ274" s="215"/>
      <c r="MNK274" s="215"/>
      <c r="MNL274" s="214"/>
      <c r="MNM274" s="214"/>
      <c r="MNN274" s="214"/>
      <c r="MNO274" s="214"/>
      <c r="MNP274" s="215"/>
      <c r="MNQ274" s="215"/>
      <c r="MNR274" s="215"/>
      <c r="MNS274" s="215"/>
      <c r="MNT274" s="214"/>
      <c r="MNU274" s="214"/>
      <c r="MNV274" s="214"/>
      <c r="MNW274" s="214"/>
      <c r="MNX274" s="215"/>
      <c r="MNY274" s="215"/>
      <c r="MNZ274" s="215"/>
      <c r="MOA274" s="215"/>
      <c r="MOB274" s="214"/>
      <c r="MOC274" s="214"/>
      <c r="MOD274" s="214"/>
      <c r="MOE274" s="214"/>
      <c r="MOF274" s="215"/>
      <c r="MOG274" s="215"/>
      <c r="MOH274" s="215"/>
      <c r="MOI274" s="215"/>
      <c r="MOJ274" s="214"/>
      <c r="MOK274" s="214"/>
      <c r="MOL274" s="214"/>
      <c r="MOM274" s="214"/>
      <c r="MON274" s="215"/>
      <c r="MOO274" s="215"/>
      <c r="MOP274" s="215"/>
      <c r="MOQ274" s="215"/>
      <c r="MOR274" s="214"/>
      <c r="MOS274" s="214"/>
      <c r="MOT274" s="214"/>
      <c r="MOU274" s="214"/>
      <c r="MOV274" s="215"/>
      <c r="MOW274" s="215"/>
      <c r="MOX274" s="215"/>
      <c r="MOY274" s="215"/>
      <c r="MOZ274" s="214"/>
      <c r="MPA274" s="214"/>
      <c r="MPB274" s="214"/>
      <c r="MPC274" s="214"/>
      <c r="MPD274" s="215"/>
      <c r="MPE274" s="215"/>
      <c r="MPF274" s="215"/>
      <c r="MPG274" s="215"/>
      <c r="MPH274" s="214"/>
      <c r="MPI274" s="214"/>
      <c r="MPJ274" s="214"/>
      <c r="MPK274" s="214"/>
      <c r="MPL274" s="215"/>
      <c r="MPM274" s="215"/>
      <c r="MPN274" s="215"/>
      <c r="MPO274" s="215"/>
      <c r="MPP274" s="214"/>
      <c r="MPQ274" s="214"/>
      <c r="MPR274" s="214"/>
      <c r="MPS274" s="214"/>
      <c r="MPT274" s="215"/>
      <c r="MPU274" s="215"/>
      <c r="MPV274" s="215"/>
      <c r="MPW274" s="215"/>
      <c r="MPX274" s="214"/>
      <c r="MPY274" s="214"/>
      <c r="MPZ274" s="214"/>
      <c r="MQA274" s="214"/>
      <c r="MQB274" s="215"/>
      <c r="MQC274" s="215"/>
      <c r="MQD274" s="215"/>
      <c r="MQE274" s="215"/>
      <c r="MQF274" s="214"/>
      <c r="MQG274" s="214"/>
      <c r="MQH274" s="214"/>
      <c r="MQI274" s="214"/>
      <c r="MQJ274" s="215"/>
      <c r="MQK274" s="215"/>
      <c r="MQL274" s="215"/>
      <c r="MQM274" s="215"/>
      <c r="MQN274" s="214"/>
      <c r="MQO274" s="214"/>
      <c r="MQP274" s="214"/>
      <c r="MQQ274" s="214"/>
      <c r="MQR274" s="215"/>
      <c r="MQS274" s="215"/>
      <c r="MQT274" s="215"/>
      <c r="MQU274" s="215"/>
      <c r="MQV274" s="214"/>
      <c r="MQW274" s="214"/>
      <c r="MQX274" s="214"/>
      <c r="MQY274" s="214"/>
      <c r="MQZ274" s="215"/>
      <c r="MRA274" s="215"/>
      <c r="MRB274" s="215"/>
      <c r="MRC274" s="215"/>
      <c r="MRD274" s="214"/>
      <c r="MRE274" s="214"/>
      <c r="MRF274" s="214"/>
      <c r="MRG274" s="214"/>
      <c r="MRH274" s="215"/>
      <c r="MRI274" s="215"/>
      <c r="MRJ274" s="215"/>
      <c r="MRK274" s="215"/>
      <c r="MRL274" s="214"/>
      <c r="MRM274" s="214"/>
      <c r="MRN274" s="214"/>
      <c r="MRO274" s="214"/>
      <c r="MRP274" s="215"/>
      <c r="MRQ274" s="215"/>
      <c r="MRR274" s="215"/>
      <c r="MRS274" s="215"/>
      <c r="MRT274" s="214"/>
      <c r="MRU274" s="214"/>
      <c r="MRV274" s="214"/>
      <c r="MRW274" s="214"/>
      <c r="MRX274" s="215"/>
      <c r="MRY274" s="215"/>
      <c r="MRZ274" s="215"/>
      <c r="MSA274" s="215"/>
      <c r="MSB274" s="214"/>
      <c r="MSC274" s="214"/>
      <c r="MSD274" s="214"/>
      <c r="MSE274" s="214"/>
      <c r="MSF274" s="215"/>
      <c r="MSG274" s="215"/>
      <c r="MSH274" s="215"/>
      <c r="MSI274" s="215"/>
      <c r="MSJ274" s="214"/>
      <c r="MSK274" s="214"/>
      <c r="MSL274" s="214"/>
      <c r="MSM274" s="214"/>
      <c r="MSN274" s="215"/>
      <c r="MSO274" s="215"/>
      <c r="MSP274" s="215"/>
      <c r="MSQ274" s="215"/>
      <c r="MSR274" s="214"/>
      <c r="MSS274" s="214"/>
      <c r="MST274" s="214"/>
      <c r="MSU274" s="214"/>
      <c r="MSV274" s="215"/>
      <c r="MSW274" s="215"/>
      <c r="MSX274" s="215"/>
      <c r="MSY274" s="215"/>
      <c r="MSZ274" s="214"/>
      <c r="MTA274" s="214"/>
      <c r="MTB274" s="214"/>
      <c r="MTC274" s="214"/>
      <c r="MTD274" s="215"/>
      <c r="MTE274" s="215"/>
      <c r="MTF274" s="215"/>
      <c r="MTG274" s="215"/>
      <c r="MTH274" s="214"/>
      <c r="MTI274" s="214"/>
      <c r="MTJ274" s="214"/>
      <c r="MTK274" s="214"/>
      <c r="MTL274" s="215"/>
      <c r="MTM274" s="215"/>
      <c r="MTN274" s="215"/>
      <c r="MTO274" s="215"/>
      <c r="MTP274" s="214"/>
      <c r="MTQ274" s="214"/>
      <c r="MTR274" s="214"/>
      <c r="MTS274" s="214"/>
      <c r="MTT274" s="215"/>
      <c r="MTU274" s="215"/>
      <c r="MTV274" s="215"/>
      <c r="MTW274" s="215"/>
      <c r="MTX274" s="214"/>
      <c r="MTY274" s="214"/>
      <c r="MTZ274" s="214"/>
      <c r="MUA274" s="214"/>
      <c r="MUB274" s="215"/>
      <c r="MUC274" s="215"/>
      <c r="MUD274" s="215"/>
      <c r="MUE274" s="215"/>
      <c r="MUF274" s="214"/>
      <c r="MUG274" s="214"/>
      <c r="MUH274" s="214"/>
      <c r="MUI274" s="214"/>
      <c r="MUJ274" s="215"/>
      <c r="MUK274" s="215"/>
      <c r="MUL274" s="215"/>
      <c r="MUM274" s="215"/>
      <c r="MUN274" s="214"/>
      <c r="MUO274" s="214"/>
      <c r="MUP274" s="214"/>
      <c r="MUQ274" s="214"/>
      <c r="MUR274" s="215"/>
      <c r="MUS274" s="215"/>
      <c r="MUT274" s="215"/>
      <c r="MUU274" s="215"/>
      <c r="MUV274" s="214"/>
      <c r="MUW274" s="214"/>
      <c r="MUX274" s="214"/>
      <c r="MUY274" s="214"/>
      <c r="MUZ274" s="215"/>
      <c r="MVA274" s="215"/>
      <c r="MVB274" s="215"/>
      <c r="MVC274" s="215"/>
      <c r="MVD274" s="214"/>
      <c r="MVE274" s="214"/>
      <c r="MVF274" s="214"/>
      <c r="MVG274" s="214"/>
      <c r="MVH274" s="215"/>
      <c r="MVI274" s="215"/>
      <c r="MVJ274" s="215"/>
      <c r="MVK274" s="215"/>
      <c r="MVL274" s="214"/>
      <c r="MVM274" s="214"/>
      <c r="MVN274" s="214"/>
      <c r="MVO274" s="214"/>
      <c r="MVP274" s="215"/>
      <c r="MVQ274" s="215"/>
      <c r="MVR274" s="215"/>
      <c r="MVS274" s="215"/>
      <c r="MVT274" s="214"/>
      <c r="MVU274" s="214"/>
      <c r="MVV274" s="214"/>
      <c r="MVW274" s="214"/>
      <c r="MVX274" s="215"/>
      <c r="MVY274" s="215"/>
      <c r="MVZ274" s="215"/>
      <c r="MWA274" s="215"/>
      <c r="MWB274" s="214"/>
      <c r="MWC274" s="214"/>
      <c r="MWD274" s="214"/>
      <c r="MWE274" s="214"/>
      <c r="MWF274" s="215"/>
      <c r="MWG274" s="215"/>
      <c r="MWH274" s="215"/>
      <c r="MWI274" s="215"/>
      <c r="MWJ274" s="214"/>
      <c r="MWK274" s="214"/>
      <c r="MWL274" s="214"/>
      <c r="MWM274" s="214"/>
      <c r="MWN274" s="215"/>
      <c r="MWO274" s="215"/>
      <c r="MWP274" s="215"/>
      <c r="MWQ274" s="215"/>
      <c r="MWR274" s="214"/>
      <c r="MWS274" s="214"/>
      <c r="MWT274" s="214"/>
      <c r="MWU274" s="214"/>
      <c r="MWV274" s="215"/>
      <c r="MWW274" s="215"/>
      <c r="MWX274" s="215"/>
      <c r="MWY274" s="215"/>
      <c r="MWZ274" s="214"/>
      <c r="MXA274" s="214"/>
      <c r="MXB274" s="214"/>
      <c r="MXC274" s="214"/>
      <c r="MXD274" s="215"/>
      <c r="MXE274" s="215"/>
      <c r="MXF274" s="215"/>
      <c r="MXG274" s="215"/>
      <c r="MXH274" s="214"/>
      <c r="MXI274" s="214"/>
      <c r="MXJ274" s="214"/>
      <c r="MXK274" s="214"/>
      <c r="MXL274" s="215"/>
      <c r="MXM274" s="215"/>
      <c r="MXN274" s="215"/>
      <c r="MXO274" s="215"/>
      <c r="MXP274" s="214"/>
      <c r="MXQ274" s="214"/>
      <c r="MXR274" s="214"/>
      <c r="MXS274" s="214"/>
      <c r="MXT274" s="215"/>
      <c r="MXU274" s="215"/>
      <c r="MXV274" s="215"/>
      <c r="MXW274" s="215"/>
      <c r="MXX274" s="214"/>
      <c r="MXY274" s="214"/>
      <c r="MXZ274" s="214"/>
      <c r="MYA274" s="214"/>
      <c r="MYB274" s="215"/>
      <c r="MYC274" s="215"/>
      <c r="MYD274" s="215"/>
      <c r="MYE274" s="215"/>
      <c r="MYF274" s="214"/>
      <c r="MYG274" s="214"/>
      <c r="MYH274" s="214"/>
      <c r="MYI274" s="214"/>
      <c r="MYJ274" s="215"/>
      <c r="MYK274" s="215"/>
      <c r="MYL274" s="215"/>
      <c r="MYM274" s="215"/>
      <c r="MYN274" s="214"/>
      <c r="MYO274" s="214"/>
      <c r="MYP274" s="214"/>
      <c r="MYQ274" s="214"/>
      <c r="MYR274" s="215"/>
      <c r="MYS274" s="215"/>
      <c r="MYT274" s="215"/>
      <c r="MYU274" s="215"/>
      <c r="MYV274" s="214"/>
      <c r="MYW274" s="214"/>
      <c r="MYX274" s="214"/>
      <c r="MYY274" s="214"/>
      <c r="MYZ274" s="215"/>
      <c r="MZA274" s="215"/>
      <c r="MZB274" s="215"/>
      <c r="MZC274" s="215"/>
      <c r="MZD274" s="214"/>
      <c r="MZE274" s="214"/>
      <c r="MZF274" s="214"/>
      <c r="MZG274" s="214"/>
      <c r="MZH274" s="215"/>
      <c r="MZI274" s="215"/>
      <c r="MZJ274" s="215"/>
      <c r="MZK274" s="215"/>
      <c r="MZL274" s="214"/>
      <c r="MZM274" s="214"/>
      <c r="MZN274" s="214"/>
      <c r="MZO274" s="214"/>
      <c r="MZP274" s="215"/>
      <c r="MZQ274" s="215"/>
      <c r="MZR274" s="215"/>
      <c r="MZS274" s="215"/>
      <c r="MZT274" s="214"/>
      <c r="MZU274" s="214"/>
      <c r="MZV274" s="214"/>
      <c r="MZW274" s="214"/>
      <c r="MZX274" s="215"/>
      <c r="MZY274" s="215"/>
      <c r="MZZ274" s="215"/>
      <c r="NAA274" s="215"/>
      <c r="NAB274" s="214"/>
      <c r="NAC274" s="214"/>
      <c r="NAD274" s="214"/>
      <c r="NAE274" s="214"/>
      <c r="NAF274" s="215"/>
      <c r="NAG274" s="215"/>
      <c r="NAH274" s="215"/>
      <c r="NAI274" s="215"/>
      <c r="NAJ274" s="214"/>
      <c r="NAK274" s="214"/>
      <c r="NAL274" s="214"/>
      <c r="NAM274" s="214"/>
      <c r="NAN274" s="215"/>
      <c r="NAO274" s="215"/>
      <c r="NAP274" s="215"/>
      <c r="NAQ274" s="215"/>
      <c r="NAR274" s="214"/>
      <c r="NAS274" s="214"/>
      <c r="NAT274" s="214"/>
      <c r="NAU274" s="214"/>
      <c r="NAV274" s="215"/>
      <c r="NAW274" s="215"/>
      <c r="NAX274" s="215"/>
      <c r="NAY274" s="215"/>
      <c r="NAZ274" s="214"/>
      <c r="NBA274" s="214"/>
      <c r="NBB274" s="214"/>
      <c r="NBC274" s="214"/>
      <c r="NBD274" s="215"/>
      <c r="NBE274" s="215"/>
      <c r="NBF274" s="215"/>
      <c r="NBG274" s="215"/>
      <c r="NBH274" s="214"/>
      <c r="NBI274" s="214"/>
      <c r="NBJ274" s="214"/>
      <c r="NBK274" s="214"/>
      <c r="NBL274" s="215"/>
      <c r="NBM274" s="215"/>
      <c r="NBN274" s="215"/>
      <c r="NBO274" s="215"/>
      <c r="NBP274" s="214"/>
      <c r="NBQ274" s="214"/>
      <c r="NBR274" s="214"/>
      <c r="NBS274" s="214"/>
      <c r="NBT274" s="215"/>
      <c r="NBU274" s="215"/>
      <c r="NBV274" s="215"/>
      <c r="NBW274" s="215"/>
      <c r="NBX274" s="214"/>
      <c r="NBY274" s="214"/>
      <c r="NBZ274" s="214"/>
      <c r="NCA274" s="214"/>
      <c r="NCB274" s="215"/>
      <c r="NCC274" s="215"/>
      <c r="NCD274" s="215"/>
      <c r="NCE274" s="215"/>
      <c r="NCF274" s="214"/>
      <c r="NCG274" s="214"/>
      <c r="NCH274" s="214"/>
      <c r="NCI274" s="214"/>
      <c r="NCJ274" s="215"/>
      <c r="NCK274" s="215"/>
      <c r="NCL274" s="215"/>
      <c r="NCM274" s="215"/>
      <c r="NCN274" s="214"/>
      <c r="NCO274" s="214"/>
      <c r="NCP274" s="214"/>
      <c r="NCQ274" s="214"/>
      <c r="NCR274" s="215"/>
      <c r="NCS274" s="215"/>
      <c r="NCT274" s="215"/>
      <c r="NCU274" s="215"/>
      <c r="NCV274" s="214"/>
      <c r="NCW274" s="214"/>
      <c r="NCX274" s="214"/>
      <c r="NCY274" s="214"/>
      <c r="NCZ274" s="215"/>
      <c r="NDA274" s="215"/>
      <c r="NDB274" s="215"/>
      <c r="NDC274" s="215"/>
      <c r="NDD274" s="214"/>
      <c r="NDE274" s="214"/>
      <c r="NDF274" s="214"/>
      <c r="NDG274" s="214"/>
      <c r="NDH274" s="215"/>
      <c r="NDI274" s="215"/>
      <c r="NDJ274" s="215"/>
      <c r="NDK274" s="215"/>
      <c r="NDL274" s="214"/>
      <c r="NDM274" s="214"/>
      <c r="NDN274" s="214"/>
      <c r="NDO274" s="214"/>
      <c r="NDP274" s="215"/>
      <c r="NDQ274" s="215"/>
      <c r="NDR274" s="215"/>
      <c r="NDS274" s="215"/>
      <c r="NDT274" s="214"/>
      <c r="NDU274" s="214"/>
      <c r="NDV274" s="214"/>
      <c r="NDW274" s="214"/>
      <c r="NDX274" s="215"/>
      <c r="NDY274" s="215"/>
      <c r="NDZ274" s="215"/>
      <c r="NEA274" s="215"/>
      <c r="NEB274" s="214"/>
      <c r="NEC274" s="214"/>
      <c r="NED274" s="214"/>
      <c r="NEE274" s="214"/>
      <c r="NEF274" s="215"/>
      <c r="NEG274" s="215"/>
      <c r="NEH274" s="215"/>
      <c r="NEI274" s="215"/>
      <c r="NEJ274" s="214"/>
      <c r="NEK274" s="214"/>
      <c r="NEL274" s="214"/>
      <c r="NEM274" s="214"/>
      <c r="NEN274" s="215"/>
      <c r="NEO274" s="215"/>
      <c r="NEP274" s="215"/>
      <c r="NEQ274" s="215"/>
      <c r="NER274" s="214"/>
      <c r="NES274" s="214"/>
      <c r="NET274" s="214"/>
      <c r="NEU274" s="214"/>
      <c r="NEV274" s="215"/>
      <c r="NEW274" s="215"/>
      <c r="NEX274" s="215"/>
      <c r="NEY274" s="215"/>
      <c r="NEZ274" s="214"/>
      <c r="NFA274" s="214"/>
      <c r="NFB274" s="214"/>
      <c r="NFC274" s="214"/>
      <c r="NFD274" s="215"/>
      <c r="NFE274" s="215"/>
      <c r="NFF274" s="215"/>
      <c r="NFG274" s="215"/>
      <c r="NFH274" s="214"/>
      <c r="NFI274" s="214"/>
      <c r="NFJ274" s="214"/>
      <c r="NFK274" s="214"/>
      <c r="NFL274" s="215"/>
      <c r="NFM274" s="215"/>
      <c r="NFN274" s="215"/>
      <c r="NFO274" s="215"/>
      <c r="NFP274" s="214"/>
      <c r="NFQ274" s="214"/>
      <c r="NFR274" s="214"/>
      <c r="NFS274" s="214"/>
      <c r="NFT274" s="215"/>
      <c r="NFU274" s="215"/>
      <c r="NFV274" s="215"/>
      <c r="NFW274" s="215"/>
      <c r="NFX274" s="214"/>
      <c r="NFY274" s="214"/>
      <c r="NFZ274" s="214"/>
      <c r="NGA274" s="214"/>
      <c r="NGB274" s="215"/>
      <c r="NGC274" s="215"/>
      <c r="NGD274" s="215"/>
      <c r="NGE274" s="215"/>
      <c r="NGF274" s="214"/>
      <c r="NGG274" s="214"/>
      <c r="NGH274" s="214"/>
      <c r="NGI274" s="214"/>
      <c r="NGJ274" s="215"/>
      <c r="NGK274" s="215"/>
      <c r="NGL274" s="215"/>
      <c r="NGM274" s="215"/>
      <c r="NGN274" s="214"/>
      <c r="NGO274" s="214"/>
      <c r="NGP274" s="214"/>
      <c r="NGQ274" s="214"/>
      <c r="NGR274" s="215"/>
      <c r="NGS274" s="215"/>
      <c r="NGT274" s="215"/>
      <c r="NGU274" s="215"/>
      <c r="NGV274" s="214"/>
      <c r="NGW274" s="214"/>
      <c r="NGX274" s="214"/>
      <c r="NGY274" s="214"/>
      <c r="NGZ274" s="215"/>
      <c r="NHA274" s="215"/>
      <c r="NHB274" s="215"/>
      <c r="NHC274" s="215"/>
      <c r="NHD274" s="214"/>
      <c r="NHE274" s="214"/>
      <c r="NHF274" s="214"/>
      <c r="NHG274" s="214"/>
      <c r="NHH274" s="215"/>
      <c r="NHI274" s="215"/>
      <c r="NHJ274" s="215"/>
      <c r="NHK274" s="215"/>
      <c r="NHL274" s="214"/>
      <c r="NHM274" s="214"/>
      <c r="NHN274" s="214"/>
      <c r="NHO274" s="214"/>
      <c r="NHP274" s="215"/>
      <c r="NHQ274" s="215"/>
      <c r="NHR274" s="215"/>
      <c r="NHS274" s="215"/>
      <c r="NHT274" s="214"/>
      <c r="NHU274" s="214"/>
      <c r="NHV274" s="214"/>
      <c r="NHW274" s="214"/>
      <c r="NHX274" s="215"/>
      <c r="NHY274" s="215"/>
      <c r="NHZ274" s="215"/>
      <c r="NIA274" s="215"/>
      <c r="NIB274" s="214"/>
      <c r="NIC274" s="214"/>
      <c r="NID274" s="214"/>
      <c r="NIE274" s="214"/>
      <c r="NIF274" s="215"/>
      <c r="NIG274" s="215"/>
      <c r="NIH274" s="215"/>
      <c r="NII274" s="215"/>
      <c r="NIJ274" s="214"/>
      <c r="NIK274" s="214"/>
      <c r="NIL274" s="214"/>
      <c r="NIM274" s="214"/>
      <c r="NIN274" s="215"/>
      <c r="NIO274" s="215"/>
      <c r="NIP274" s="215"/>
      <c r="NIQ274" s="215"/>
      <c r="NIR274" s="214"/>
      <c r="NIS274" s="214"/>
      <c r="NIT274" s="214"/>
      <c r="NIU274" s="214"/>
      <c r="NIV274" s="215"/>
      <c r="NIW274" s="215"/>
      <c r="NIX274" s="215"/>
      <c r="NIY274" s="215"/>
      <c r="NIZ274" s="214"/>
      <c r="NJA274" s="214"/>
      <c r="NJB274" s="214"/>
      <c r="NJC274" s="214"/>
      <c r="NJD274" s="215"/>
      <c r="NJE274" s="215"/>
      <c r="NJF274" s="215"/>
      <c r="NJG274" s="215"/>
      <c r="NJH274" s="214"/>
      <c r="NJI274" s="214"/>
      <c r="NJJ274" s="214"/>
      <c r="NJK274" s="214"/>
      <c r="NJL274" s="215"/>
      <c r="NJM274" s="215"/>
      <c r="NJN274" s="215"/>
      <c r="NJO274" s="215"/>
      <c r="NJP274" s="214"/>
      <c r="NJQ274" s="214"/>
      <c r="NJR274" s="214"/>
      <c r="NJS274" s="214"/>
      <c r="NJT274" s="215"/>
      <c r="NJU274" s="215"/>
      <c r="NJV274" s="215"/>
      <c r="NJW274" s="215"/>
      <c r="NJX274" s="214"/>
      <c r="NJY274" s="214"/>
      <c r="NJZ274" s="214"/>
      <c r="NKA274" s="214"/>
      <c r="NKB274" s="215"/>
      <c r="NKC274" s="215"/>
      <c r="NKD274" s="215"/>
      <c r="NKE274" s="215"/>
      <c r="NKF274" s="214"/>
      <c r="NKG274" s="214"/>
      <c r="NKH274" s="214"/>
      <c r="NKI274" s="214"/>
      <c r="NKJ274" s="215"/>
      <c r="NKK274" s="215"/>
      <c r="NKL274" s="215"/>
      <c r="NKM274" s="215"/>
      <c r="NKN274" s="214"/>
      <c r="NKO274" s="214"/>
      <c r="NKP274" s="214"/>
      <c r="NKQ274" s="214"/>
      <c r="NKR274" s="215"/>
      <c r="NKS274" s="215"/>
      <c r="NKT274" s="215"/>
      <c r="NKU274" s="215"/>
      <c r="NKV274" s="214"/>
      <c r="NKW274" s="214"/>
      <c r="NKX274" s="214"/>
      <c r="NKY274" s="214"/>
      <c r="NKZ274" s="215"/>
      <c r="NLA274" s="215"/>
      <c r="NLB274" s="215"/>
      <c r="NLC274" s="215"/>
      <c r="NLD274" s="214"/>
      <c r="NLE274" s="214"/>
      <c r="NLF274" s="214"/>
      <c r="NLG274" s="214"/>
      <c r="NLH274" s="215"/>
      <c r="NLI274" s="215"/>
      <c r="NLJ274" s="215"/>
      <c r="NLK274" s="215"/>
      <c r="NLL274" s="214"/>
      <c r="NLM274" s="214"/>
      <c r="NLN274" s="214"/>
      <c r="NLO274" s="214"/>
      <c r="NLP274" s="215"/>
      <c r="NLQ274" s="215"/>
      <c r="NLR274" s="215"/>
      <c r="NLS274" s="215"/>
      <c r="NLT274" s="214"/>
      <c r="NLU274" s="214"/>
      <c r="NLV274" s="214"/>
      <c r="NLW274" s="214"/>
      <c r="NLX274" s="215"/>
      <c r="NLY274" s="215"/>
      <c r="NLZ274" s="215"/>
      <c r="NMA274" s="215"/>
      <c r="NMB274" s="214"/>
      <c r="NMC274" s="214"/>
      <c r="NMD274" s="214"/>
      <c r="NME274" s="214"/>
      <c r="NMF274" s="215"/>
      <c r="NMG274" s="215"/>
      <c r="NMH274" s="215"/>
      <c r="NMI274" s="215"/>
      <c r="NMJ274" s="214"/>
      <c r="NMK274" s="214"/>
      <c r="NML274" s="214"/>
      <c r="NMM274" s="214"/>
      <c r="NMN274" s="215"/>
      <c r="NMO274" s="215"/>
      <c r="NMP274" s="215"/>
      <c r="NMQ274" s="215"/>
      <c r="NMR274" s="214"/>
      <c r="NMS274" s="214"/>
      <c r="NMT274" s="214"/>
      <c r="NMU274" s="214"/>
      <c r="NMV274" s="215"/>
      <c r="NMW274" s="215"/>
      <c r="NMX274" s="215"/>
      <c r="NMY274" s="215"/>
      <c r="NMZ274" s="214"/>
      <c r="NNA274" s="214"/>
      <c r="NNB274" s="214"/>
      <c r="NNC274" s="214"/>
      <c r="NND274" s="215"/>
      <c r="NNE274" s="215"/>
      <c r="NNF274" s="215"/>
      <c r="NNG274" s="215"/>
      <c r="NNH274" s="214"/>
      <c r="NNI274" s="214"/>
      <c r="NNJ274" s="214"/>
      <c r="NNK274" s="214"/>
      <c r="NNL274" s="215"/>
      <c r="NNM274" s="215"/>
      <c r="NNN274" s="215"/>
      <c r="NNO274" s="215"/>
      <c r="NNP274" s="214"/>
      <c r="NNQ274" s="214"/>
      <c r="NNR274" s="214"/>
      <c r="NNS274" s="214"/>
      <c r="NNT274" s="215"/>
      <c r="NNU274" s="215"/>
      <c r="NNV274" s="215"/>
      <c r="NNW274" s="215"/>
      <c r="NNX274" s="214"/>
      <c r="NNY274" s="214"/>
      <c r="NNZ274" s="214"/>
      <c r="NOA274" s="214"/>
      <c r="NOB274" s="215"/>
      <c r="NOC274" s="215"/>
      <c r="NOD274" s="215"/>
      <c r="NOE274" s="215"/>
      <c r="NOF274" s="214"/>
      <c r="NOG274" s="214"/>
      <c r="NOH274" s="214"/>
      <c r="NOI274" s="214"/>
      <c r="NOJ274" s="215"/>
      <c r="NOK274" s="215"/>
      <c r="NOL274" s="215"/>
      <c r="NOM274" s="215"/>
      <c r="NON274" s="214"/>
      <c r="NOO274" s="214"/>
      <c r="NOP274" s="214"/>
      <c r="NOQ274" s="214"/>
      <c r="NOR274" s="215"/>
      <c r="NOS274" s="215"/>
      <c r="NOT274" s="215"/>
      <c r="NOU274" s="215"/>
      <c r="NOV274" s="214"/>
      <c r="NOW274" s="214"/>
      <c r="NOX274" s="214"/>
      <c r="NOY274" s="214"/>
      <c r="NOZ274" s="215"/>
      <c r="NPA274" s="215"/>
      <c r="NPB274" s="215"/>
      <c r="NPC274" s="215"/>
      <c r="NPD274" s="214"/>
      <c r="NPE274" s="214"/>
      <c r="NPF274" s="214"/>
      <c r="NPG274" s="214"/>
      <c r="NPH274" s="215"/>
      <c r="NPI274" s="215"/>
      <c r="NPJ274" s="215"/>
      <c r="NPK274" s="215"/>
      <c r="NPL274" s="214"/>
      <c r="NPM274" s="214"/>
      <c r="NPN274" s="214"/>
      <c r="NPO274" s="214"/>
      <c r="NPP274" s="215"/>
      <c r="NPQ274" s="215"/>
      <c r="NPR274" s="215"/>
      <c r="NPS274" s="215"/>
      <c r="NPT274" s="214"/>
      <c r="NPU274" s="214"/>
      <c r="NPV274" s="214"/>
      <c r="NPW274" s="214"/>
      <c r="NPX274" s="215"/>
      <c r="NPY274" s="215"/>
      <c r="NPZ274" s="215"/>
      <c r="NQA274" s="215"/>
      <c r="NQB274" s="214"/>
      <c r="NQC274" s="214"/>
      <c r="NQD274" s="214"/>
      <c r="NQE274" s="214"/>
      <c r="NQF274" s="215"/>
      <c r="NQG274" s="215"/>
      <c r="NQH274" s="215"/>
      <c r="NQI274" s="215"/>
      <c r="NQJ274" s="214"/>
      <c r="NQK274" s="214"/>
      <c r="NQL274" s="214"/>
      <c r="NQM274" s="214"/>
      <c r="NQN274" s="215"/>
      <c r="NQO274" s="215"/>
      <c r="NQP274" s="215"/>
      <c r="NQQ274" s="215"/>
      <c r="NQR274" s="214"/>
      <c r="NQS274" s="214"/>
      <c r="NQT274" s="214"/>
      <c r="NQU274" s="214"/>
      <c r="NQV274" s="215"/>
      <c r="NQW274" s="215"/>
      <c r="NQX274" s="215"/>
      <c r="NQY274" s="215"/>
      <c r="NQZ274" s="214"/>
      <c r="NRA274" s="214"/>
      <c r="NRB274" s="214"/>
      <c r="NRC274" s="214"/>
      <c r="NRD274" s="215"/>
      <c r="NRE274" s="215"/>
      <c r="NRF274" s="215"/>
      <c r="NRG274" s="215"/>
      <c r="NRH274" s="214"/>
      <c r="NRI274" s="214"/>
      <c r="NRJ274" s="214"/>
      <c r="NRK274" s="214"/>
      <c r="NRL274" s="215"/>
      <c r="NRM274" s="215"/>
      <c r="NRN274" s="215"/>
      <c r="NRO274" s="215"/>
      <c r="NRP274" s="214"/>
      <c r="NRQ274" s="214"/>
      <c r="NRR274" s="214"/>
      <c r="NRS274" s="214"/>
      <c r="NRT274" s="215"/>
      <c r="NRU274" s="215"/>
      <c r="NRV274" s="215"/>
      <c r="NRW274" s="215"/>
      <c r="NRX274" s="214"/>
      <c r="NRY274" s="214"/>
      <c r="NRZ274" s="214"/>
      <c r="NSA274" s="214"/>
      <c r="NSB274" s="215"/>
      <c r="NSC274" s="215"/>
      <c r="NSD274" s="215"/>
      <c r="NSE274" s="215"/>
      <c r="NSF274" s="214"/>
      <c r="NSG274" s="214"/>
      <c r="NSH274" s="214"/>
      <c r="NSI274" s="214"/>
      <c r="NSJ274" s="215"/>
      <c r="NSK274" s="215"/>
      <c r="NSL274" s="215"/>
      <c r="NSM274" s="215"/>
      <c r="NSN274" s="214"/>
      <c r="NSO274" s="214"/>
      <c r="NSP274" s="214"/>
      <c r="NSQ274" s="214"/>
      <c r="NSR274" s="215"/>
      <c r="NSS274" s="215"/>
      <c r="NST274" s="215"/>
      <c r="NSU274" s="215"/>
      <c r="NSV274" s="214"/>
      <c r="NSW274" s="214"/>
      <c r="NSX274" s="214"/>
      <c r="NSY274" s="214"/>
      <c r="NSZ274" s="215"/>
      <c r="NTA274" s="215"/>
      <c r="NTB274" s="215"/>
      <c r="NTC274" s="215"/>
      <c r="NTD274" s="214"/>
      <c r="NTE274" s="214"/>
      <c r="NTF274" s="214"/>
      <c r="NTG274" s="214"/>
      <c r="NTH274" s="215"/>
      <c r="NTI274" s="215"/>
      <c r="NTJ274" s="215"/>
      <c r="NTK274" s="215"/>
      <c r="NTL274" s="214"/>
      <c r="NTM274" s="214"/>
      <c r="NTN274" s="214"/>
      <c r="NTO274" s="214"/>
      <c r="NTP274" s="215"/>
      <c r="NTQ274" s="215"/>
      <c r="NTR274" s="215"/>
      <c r="NTS274" s="215"/>
      <c r="NTT274" s="214"/>
      <c r="NTU274" s="214"/>
      <c r="NTV274" s="214"/>
      <c r="NTW274" s="214"/>
      <c r="NTX274" s="215"/>
      <c r="NTY274" s="215"/>
      <c r="NTZ274" s="215"/>
      <c r="NUA274" s="215"/>
      <c r="NUB274" s="214"/>
      <c r="NUC274" s="214"/>
      <c r="NUD274" s="214"/>
      <c r="NUE274" s="214"/>
      <c r="NUF274" s="215"/>
      <c r="NUG274" s="215"/>
      <c r="NUH274" s="215"/>
      <c r="NUI274" s="215"/>
      <c r="NUJ274" s="214"/>
      <c r="NUK274" s="214"/>
      <c r="NUL274" s="214"/>
      <c r="NUM274" s="214"/>
      <c r="NUN274" s="215"/>
      <c r="NUO274" s="215"/>
      <c r="NUP274" s="215"/>
      <c r="NUQ274" s="215"/>
      <c r="NUR274" s="214"/>
      <c r="NUS274" s="214"/>
      <c r="NUT274" s="214"/>
      <c r="NUU274" s="214"/>
      <c r="NUV274" s="215"/>
      <c r="NUW274" s="215"/>
      <c r="NUX274" s="215"/>
      <c r="NUY274" s="215"/>
      <c r="NUZ274" s="214"/>
      <c r="NVA274" s="214"/>
      <c r="NVB274" s="214"/>
      <c r="NVC274" s="214"/>
      <c r="NVD274" s="215"/>
      <c r="NVE274" s="215"/>
      <c r="NVF274" s="215"/>
      <c r="NVG274" s="215"/>
      <c r="NVH274" s="214"/>
      <c r="NVI274" s="214"/>
      <c r="NVJ274" s="214"/>
      <c r="NVK274" s="214"/>
      <c r="NVL274" s="215"/>
      <c r="NVM274" s="215"/>
      <c r="NVN274" s="215"/>
      <c r="NVO274" s="215"/>
      <c r="NVP274" s="214"/>
      <c r="NVQ274" s="214"/>
      <c r="NVR274" s="214"/>
      <c r="NVS274" s="214"/>
      <c r="NVT274" s="215"/>
      <c r="NVU274" s="215"/>
      <c r="NVV274" s="215"/>
      <c r="NVW274" s="215"/>
      <c r="NVX274" s="214"/>
      <c r="NVY274" s="214"/>
      <c r="NVZ274" s="214"/>
      <c r="NWA274" s="214"/>
      <c r="NWB274" s="215"/>
      <c r="NWC274" s="215"/>
      <c r="NWD274" s="215"/>
      <c r="NWE274" s="215"/>
      <c r="NWF274" s="214"/>
      <c r="NWG274" s="214"/>
      <c r="NWH274" s="214"/>
      <c r="NWI274" s="214"/>
      <c r="NWJ274" s="215"/>
      <c r="NWK274" s="215"/>
      <c r="NWL274" s="215"/>
      <c r="NWM274" s="215"/>
      <c r="NWN274" s="214"/>
      <c r="NWO274" s="214"/>
      <c r="NWP274" s="214"/>
      <c r="NWQ274" s="214"/>
      <c r="NWR274" s="215"/>
      <c r="NWS274" s="215"/>
      <c r="NWT274" s="215"/>
      <c r="NWU274" s="215"/>
      <c r="NWV274" s="214"/>
      <c r="NWW274" s="214"/>
      <c r="NWX274" s="214"/>
      <c r="NWY274" s="214"/>
      <c r="NWZ274" s="215"/>
      <c r="NXA274" s="215"/>
      <c r="NXB274" s="215"/>
      <c r="NXC274" s="215"/>
      <c r="NXD274" s="214"/>
      <c r="NXE274" s="214"/>
      <c r="NXF274" s="214"/>
      <c r="NXG274" s="214"/>
      <c r="NXH274" s="215"/>
      <c r="NXI274" s="215"/>
      <c r="NXJ274" s="215"/>
      <c r="NXK274" s="215"/>
      <c r="NXL274" s="214"/>
      <c r="NXM274" s="214"/>
      <c r="NXN274" s="214"/>
      <c r="NXO274" s="214"/>
      <c r="NXP274" s="215"/>
      <c r="NXQ274" s="215"/>
      <c r="NXR274" s="215"/>
      <c r="NXS274" s="215"/>
      <c r="NXT274" s="214"/>
      <c r="NXU274" s="214"/>
      <c r="NXV274" s="214"/>
      <c r="NXW274" s="214"/>
      <c r="NXX274" s="215"/>
      <c r="NXY274" s="215"/>
      <c r="NXZ274" s="215"/>
      <c r="NYA274" s="215"/>
      <c r="NYB274" s="214"/>
      <c r="NYC274" s="214"/>
      <c r="NYD274" s="214"/>
      <c r="NYE274" s="214"/>
      <c r="NYF274" s="215"/>
      <c r="NYG274" s="215"/>
      <c r="NYH274" s="215"/>
      <c r="NYI274" s="215"/>
      <c r="NYJ274" s="214"/>
      <c r="NYK274" s="214"/>
      <c r="NYL274" s="214"/>
      <c r="NYM274" s="214"/>
      <c r="NYN274" s="215"/>
      <c r="NYO274" s="215"/>
      <c r="NYP274" s="215"/>
      <c r="NYQ274" s="215"/>
      <c r="NYR274" s="214"/>
      <c r="NYS274" s="214"/>
      <c r="NYT274" s="214"/>
      <c r="NYU274" s="214"/>
      <c r="NYV274" s="215"/>
      <c r="NYW274" s="215"/>
      <c r="NYX274" s="215"/>
      <c r="NYY274" s="215"/>
      <c r="NYZ274" s="214"/>
      <c r="NZA274" s="214"/>
      <c r="NZB274" s="214"/>
      <c r="NZC274" s="214"/>
      <c r="NZD274" s="215"/>
      <c r="NZE274" s="215"/>
      <c r="NZF274" s="215"/>
      <c r="NZG274" s="215"/>
      <c r="NZH274" s="214"/>
      <c r="NZI274" s="214"/>
      <c r="NZJ274" s="214"/>
      <c r="NZK274" s="214"/>
      <c r="NZL274" s="215"/>
      <c r="NZM274" s="215"/>
      <c r="NZN274" s="215"/>
      <c r="NZO274" s="215"/>
      <c r="NZP274" s="214"/>
      <c r="NZQ274" s="214"/>
      <c r="NZR274" s="214"/>
      <c r="NZS274" s="214"/>
      <c r="NZT274" s="215"/>
      <c r="NZU274" s="215"/>
      <c r="NZV274" s="215"/>
      <c r="NZW274" s="215"/>
      <c r="NZX274" s="214"/>
      <c r="NZY274" s="214"/>
      <c r="NZZ274" s="214"/>
      <c r="OAA274" s="214"/>
      <c r="OAB274" s="215"/>
      <c r="OAC274" s="215"/>
      <c r="OAD274" s="215"/>
      <c r="OAE274" s="215"/>
      <c r="OAF274" s="214"/>
      <c r="OAG274" s="214"/>
      <c r="OAH274" s="214"/>
      <c r="OAI274" s="214"/>
      <c r="OAJ274" s="215"/>
      <c r="OAK274" s="215"/>
      <c r="OAL274" s="215"/>
      <c r="OAM274" s="215"/>
      <c r="OAN274" s="214"/>
      <c r="OAO274" s="214"/>
      <c r="OAP274" s="214"/>
      <c r="OAQ274" s="214"/>
      <c r="OAR274" s="215"/>
      <c r="OAS274" s="215"/>
      <c r="OAT274" s="215"/>
      <c r="OAU274" s="215"/>
      <c r="OAV274" s="214"/>
      <c r="OAW274" s="214"/>
      <c r="OAX274" s="214"/>
      <c r="OAY274" s="214"/>
      <c r="OAZ274" s="215"/>
      <c r="OBA274" s="215"/>
      <c r="OBB274" s="215"/>
      <c r="OBC274" s="215"/>
      <c r="OBD274" s="214"/>
      <c r="OBE274" s="214"/>
      <c r="OBF274" s="214"/>
      <c r="OBG274" s="214"/>
      <c r="OBH274" s="215"/>
      <c r="OBI274" s="215"/>
      <c r="OBJ274" s="215"/>
      <c r="OBK274" s="215"/>
      <c r="OBL274" s="214"/>
      <c r="OBM274" s="214"/>
      <c r="OBN274" s="214"/>
      <c r="OBO274" s="214"/>
      <c r="OBP274" s="215"/>
      <c r="OBQ274" s="215"/>
      <c r="OBR274" s="215"/>
      <c r="OBS274" s="215"/>
      <c r="OBT274" s="214"/>
      <c r="OBU274" s="214"/>
      <c r="OBV274" s="214"/>
      <c r="OBW274" s="214"/>
      <c r="OBX274" s="215"/>
      <c r="OBY274" s="215"/>
      <c r="OBZ274" s="215"/>
      <c r="OCA274" s="215"/>
      <c r="OCB274" s="214"/>
      <c r="OCC274" s="214"/>
      <c r="OCD274" s="214"/>
      <c r="OCE274" s="214"/>
      <c r="OCF274" s="215"/>
      <c r="OCG274" s="215"/>
      <c r="OCH274" s="215"/>
      <c r="OCI274" s="215"/>
      <c r="OCJ274" s="214"/>
      <c r="OCK274" s="214"/>
      <c r="OCL274" s="214"/>
      <c r="OCM274" s="214"/>
      <c r="OCN274" s="215"/>
      <c r="OCO274" s="215"/>
      <c r="OCP274" s="215"/>
      <c r="OCQ274" s="215"/>
      <c r="OCR274" s="214"/>
      <c r="OCS274" s="214"/>
      <c r="OCT274" s="214"/>
      <c r="OCU274" s="214"/>
      <c r="OCV274" s="215"/>
      <c r="OCW274" s="215"/>
      <c r="OCX274" s="215"/>
      <c r="OCY274" s="215"/>
      <c r="OCZ274" s="214"/>
      <c r="ODA274" s="214"/>
      <c r="ODB274" s="214"/>
      <c r="ODC274" s="214"/>
      <c r="ODD274" s="215"/>
      <c r="ODE274" s="215"/>
      <c r="ODF274" s="215"/>
      <c r="ODG274" s="215"/>
      <c r="ODH274" s="214"/>
      <c r="ODI274" s="214"/>
      <c r="ODJ274" s="214"/>
      <c r="ODK274" s="214"/>
      <c r="ODL274" s="215"/>
      <c r="ODM274" s="215"/>
      <c r="ODN274" s="215"/>
      <c r="ODO274" s="215"/>
      <c r="ODP274" s="214"/>
      <c r="ODQ274" s="214"/>
      <c r="ODR274" s="214"/>
      <c r="ODS274" s="214"/>
      <c r="ODT274" s="215"/>
      <c r="ODU274" s="215"/>
      <c r="ODV274" s="215"/>
      <c r="ODW274" s="215"/>
      <c r="ODX274" s="214"/>
      <c r="ODY274" s="214"/>
      <c r="ODZ274" s="214"/>
      <c r="OEA274" s="214"/>
      <c r="OEB274" s="215"/>
      <c r="OEC274" s="215"/>
      <c r="OED274" s="215"/>
      <c r="OEE274" s="215"/>
      <c r="OEF274" s="214"/>
      <c r="OEG274" s="214"/>
      <c r="OEH274" s="214"/>
      <c r="OEI274" s="214"/>
      <c r="OEJ274" s="215"/>
      <c r="OEK274" s="215"/>
      <c r="OEL274" s="215"/>
      <c r="OEM274" s="215"/>
      <c r="OEN274" s="214"/>
      <c r="OEO274" s="214"/>
      <c r="OEP274" s="214"/>
      <c r="OEQ274" s="214"/>
      <c r="OER274" s="215"/>
      <c r="OES274" s="215"/>
      <c r="OET274" s="215"/>
      <c r="OEU274" s="215"/>
      <c r="OEV274" s="214"/>
      <c r="OEW274" s="214"/>
      <c r="OEX274" s="214"/>
      <c r="OEY274" s="214"/>
      <c r="OEZ274" s="215"/>
      <c r="OFA274" s="215"/>
      <c r="OFB274" s="215"/>
      <c r="OFC274" s="215"/>
      <c r="OFD274" s="214"/>
      <c r="OFE274" s="214"/>
      <c r="OFF274" s="214"/>
      <c r="OFG274" s="214"/>
      <c r="OFH274" s="215"/>
      <c r="OFI274" s="215"/>
      <c r="OFJ274" s="215"/>
      <c r="OFK274" s="215"/>
      <c r="OFL274" s="214"/>
      <c r="OFM274" s="214"/>
      <c r="OFN274" s="214"/>
      <c r="OFO274" s="214"/>
      <c r="OFP274" s="215"/>
      <c r="OFQ274" s="215"/>
      <c r="OFR274" s="215"/>
      <c r="OFS274" s="215"/>
      <c r="OFT274" s="214"/>
      <c r="OFU274" s="214"/>
      <c r="OFV274" s="214"/>
      <c r="OFW274" s="214"/>
      <c r="OFX274" s="215"/>
      <c r="OFY274" s="215"/>
      <c r="OFZ274" s="215"/>
      <c r="OGA274" s="215"/>
      <c r="OGB274" s="214"/>
      <c r="OGC274" s="214"/>
      <c r="OGD274" s="214"/>
      <c r="OGE274" s="214"/>
      <c r="OGF274" s="215"/>
      <c r="OGG274" s="215"/>
      <c r="OGH274" s="215"/>
      <c r="OGI274" s="215"/>
      <c r="OGJ274" s="214"/>
      <c r="OGK274" s="214"/>
      <c r="OGL274" s="214"/>
      <c r="OGM274" s="214"/>
      <c r="OGN274" s="215"/>
      <c r="OGO274" s="215"/>
      <c r="OGP274" s="215"/>
      <c r="OGQ274" s="215"/>
      <c r="OGR274" s="214"/>
      <c r="OGS274" s="214"/>
      <c r="OGT274" s="214"/>
      <c r="OGU274" s="214"/>
      <c r="OGV274" s="215"/>
      <c r="OGW274" s="215"/>
      <c r="OGX274" s="215"/>
      <c r="OGY274" s="215"/>
      <c r="OGZ274" s="214"/>
      <c r="OHA274" s="214"/>
      <c r="OHB274" s="214"/>
      <c r="OHC274" s="214"/>
      <c r="OHD274" s="215"/>
      <c r="OHE274" s="215"/>
      <c r="OHF274" s="215"/>
      <c r="OHG274" s="215"/>
      <c r="OHH274" s="214"/>
      <c r="OHI274" s="214"/>
      <c r="OHJ274" s="214"/>
      <c r="OHK274" s="214"/>
      <c r="OHL274" s="215"/>
      <c r="OHM274" s="215"/>
      <c r="OHN274" s="215"/>
      <c r="OHO274" s="215"/>
      <c r="OHP274" s="214"/>
      <c r="OHQ274" s="214"/>
      <c r="OHR274" s="214"/>
      <c r="OHS274" s="214"/>
      <c r="OHT274" s="215"/>
      <c r="OHU274" s="215"/>
      <c r="OHV274" s="215"/>
      <c r="OHW274" s="215"/>
      <c r="OHX274" s="214"/>
      <c r="OHY274" s="214"/>
      <c r="OHZ274" s="214"/>
      <c r="OIA274" s="214"/>
      <c r="OIB274" s="215"/>
      <c r="OIC274" s="215"/>
      <c r="OID274" s="215"/>
      <c r="OIE274" s="215"/>
      <c r="OIF274" s="214"/>
      <c r="OIG274" s="214"/>
      <c r="OIH274" s="214"/>
      <c r="OII274" s="214"/>
      <c r="OIJ274" s="215"/>
      <c r="OIK274" s="215"/>
      <c r="OIL274" s="215"/>
      <c r="OIM274" s="215"/>
      <c r="OIN274" s="214"/>
      <c r="OIO274" s="214"/>
      <c r="OIP274" s="214"/>
      <c r="OIQ274" s="214"/>
      <c r="OIR274" s="215"/>
      <c r="OIS274" s="215"/>
      <c r="OIT274" s="215"/>
      <c r="OIU274" s="215"/>
      <c r="OIV274" s="214"/>
      <c r="OIW274" s="214"/>
      <c r="OIX274" s="214"/>
      <c r="OIY274" s="214"/>
      <c r="OIZ274" s="215"/>
      <c r="OJA274" s="215"/>
      <c r="OJB274" s="215"/>
      <c r="OJC274" s="215"/>
      <c r="OJD274" s="214"/>
      <c r="OJE274" s="214"/>
      <c r="OJF274" s="214"/>
      <c r="OJG274" s="214"/>
      <c r="OJH274" s="215"/>
      <c r="OJI274" s="215"/>
      <c r="OJJ274" s="215"/>
      <c r="OJK274" s="215"/>
      <c r="OJL274" s="214"/>
      <c r="OJM274" s="214"/>
      <c r="OJN274" s="214"/>
      <c r="OJO274" s="214"/>
      <c r="OJP274" s="215"/>
      <c r="OJQ274" s="215"/>
      <c r="OJR274" s="215"/>
      <c r="OJS274" s="215"/>
      <c r="OJT274" s="214"/>
      <c r="OJU274" s="214"/>
      <c r="OJV274" s="214"/>
      <c r="OJW274" s="214"/>
      <c r="OJX274" s="215"/>
      <c r="OJY274" s="215"/>
      <c r="OJZ274" s="215"/>
      <c r="OKA274" s="215"/>
      <c r="OKB274" s="214"/>
      <c r="OKC274" s="214"/>
      <c r="OKD274" s="214"/>
      <c r="OKE274" s="214"/>
      <c r="OKF274" s="215"/>
      <c r="OKG274" s="215"/>
      <c r="OKH274" s="215"/>
      <c r="OKI274" s="215"/>
      <c r="OKJ274" s="214"/>
      <c r="OKK274" s="214"/>
      <c r="OKL274" s="214"/>
      <c r="OKM274" s="214"/>
      <c r="OKN274" s="215"/>
      <c r="OKO274" s="215"/>
      <c r="OKP274" s="215"/>
      <c r="OKQ274" s="215"/>
      <c r="OKR274" s="214"/>
      <c r="OKS274" s="214"/>
      <c r="OKT274" s="214"/>
      <c r="OKU274" s="214"/>
      <c r="OKV274" s="215"/>
      <c r="OKW274" s="215"/>
      <c r="OKX274" s="215"/>
      <c r="OKY274" s="215"/>
      <c r="OKZ274" s="214"/>
      <c r="OLA274" s="214"/>
      <c r="OLB274" s="214"/>
      <c r="OLC274" s="214"/>
      <c r="OLD274" s="215"/>
      <c r="OLE274" s="215"/>
      <c r="OLF274" s="215"/>
      <c r="OLG274" s="215"/>
      <c r="OLH274" s="214"/>
      <c r="OLI274" s="214"/>
      <c r="OLJ274" s="214"/>
      <c r="OLK274" s="214"/>
      <c r="OLL274" s="215"/>
      <c r="OLM274" s="215"/>
      <c r="OLN274" s="215"/>
      <c r="OLO274" s="215"/>
      <c r="OLP274" s="214"/>
      <c r="OLQ274" s="214"/>
      <c r="OLR274" s="214"/>
      <c r="OLS274" s="214"/>
      <c r="OLT274" s="215"/>
      <c r="OLU274" s="215"/>
      <c r="OLV274" s="215"/>
      <c r="OLW274" s="215"/>
      <c r="OLX274" s="214"/>
      <c r="OLY274" s="214"/>
      <c r="OLZ274" s="214"/>
      <c r="OMA274" s="214"/>
      <c r="OMB274" s="215"/>
      <c r="OMC274" s="215"/>
      <c r="OMD274" s="215"/>
      <c r="OME274" s="215"/>
      <c r="OMF274" s="214"/>
      <c r="OMG274" s="214"/>
      <c r="OMH274" s="214"/>
      <c r="OMI274" s="214"/>
      <c r="OMJ274" s="215"/>
      <c r="OMK274" s="215"/>
      <c r="OML274" s="215"/>
      <c r="OMM274" s="215"/>
      <c r="OMN274" s="214"/>
      <c r="OMO274" s="214"/>
      <c r="OMP274" s="214"/>
      <c r="OMQ274" s="214"/>
      <c r="OMR274" s="215"/>
      <c r="OMS274" s="215"/>
      <c r="OMT274" s="215"/>
      <c r="OMU274" s="215"/>
      <c r="OMV274" s="214"/>
      <c r="OMW274" s="214"/>
      <c r="OMX274" s="214"/>
      <c r="OMY274" s="214"/>
      <c r="OMZ274" s="215"/>
      <c r="ONA274" s="215"/>
      <c r="ONB274" s="215"/>
      <c r="ONC274" s="215"/>
      <c r="OND274" s="214"/>
      <c r="ONE274" s="214"/>
      <c r="ONF274" s="214"/>
      <c r="ONG274" s="214"/>
      <c r="ONH274" s="215"/>
      <c r="ONI274" s="215"/>
      <c r="ONJ274" s="215"/>
      <c r="ONK274" s="215"/>
      <c r="ONL274" s="214"/>
      <c r="ONM274" s="214"/>
      <c r="ONN274" s="214"/>
      <c r="ONO274" s="214"/>
      <c r="ONP274" s="215"/>
      <c r="ONQ274" s="215"/>
      <c r="ONR274" s="215"/>
      <c r="ONS274" s="215"/>
      <c r="ONT274" s="214"/>
      <c r="ONU274" s="214"/>
      <c r="ONV274" s="214"/>
      <c r="ONW274" s="214"/>
      <c r="ONX274" s="215"/>
      <c r="ONY274" s="215"/>
      <c r="ONZ274" s="215"/>
      <c r="OOA274" s="215"/>
      <c r="OOB274" s="214"/>
      <c r="OOC274" s="214"/>
      <c r="OOD274" s="214"/>
      <c r="OOE274" s="214"/>
      <c r="OOF274" s="215"/>
      <c r="OOG274" s="215"/>
      <c r="OOH274" s="215"/>
      <c r="OOI274" s="215"/>
      <c r="OOJ274" s="214"/>
      <c r="OOK274" s="214"/>
      <c r="OOL274" s="214"/>
      <c r="OOM274" s="214"/>
      <c r="OON274" s="215"/>
      <c r="OOO274" s="215"/>
      <c r="OOP274" s="215"/>
      <c r="OOQ274" s="215"/>
      <c r="OOR274" s="214"/>
      <c r="OOS274" s="214"/>
      <c r="OOT274" s="214"/>
      <c r="OOU274" s="214"/>
      <c r="OOV274" s="215"/>
      <c r="OOW274" s="215"/>
      <c r="OOX274" s="215"/>
      <c r="OOY274" s="215"/>
      <c r="OOZ274" s="214"/>
      <c r="OPA274" s="214"/>
      <c r="OPB274" s="214"/>
      <c r="OPC274" s="214"/>
      <c r="OPD274" s="215"/>
      <c r="OPE274" s="215"/>
      <c r="OPF274" s="215"/>
      <c r="OPG274" s="215"/>
      <c r="OPH274" s="214"/>
      <c r="OPI274" s="214"/>
      <c r="OPJ274" s="214"/>
      <c r="OPK274" s="214"/>
      <c r="OPL274" s="215"/>
      <c r="OPM274" s="215"/>
      <c r="OPN274" s="215"/>
      <c r="OPO274" s="215"/>
      <c r="OPP274" s="214"/>
      <c r="OPQ274" s="214"/>
      <c r="OPR274" s="214"/>
      <c r="OPS274" s="214"/>
      <c r="OPT274" s="215"/>
      <c r="OPU274" s="215"/>
      <c r="OPV274" s="215"/>
      <c r="OPW274" s="215"/>
      <c r="OPX274" s="214"/>
      <c r="OPY274" s="214"/>
      <c r="OPZ274" s="214"/>
      <c r="OQA274" s="214"/>
      <c r="OQB274" s="215"/>
      <c r="OQC274" s="215"/>
      <c r="OQD274" s="215"/>
      <c r="OQE274" s="215"/>
      <c r="OQF274" s="214"/>
      <c r="OQG274" s="214"/>
      <c r="OQH274" s="214"/>
      <c r="OQI274" s="214"/>
      <c r="OQJ274" s="215"/>
      <c r="OQK274" s="215"/>
      <c r="OQL274" s="215"/>
      <c r="OQM274" s="215"/>
      <c r="OQN274" s="214"/>
      <c r="OQO274" s="214"/>
      <c r="OQP274" s="214"/>
      <c r="OQQ274" s="214"/>
      <c r="OQR274" s="215"/>
      <c r="OQS274" s="215"/>
      <c r="OQT274" s="215"/>
      <c r="OQU274" s="215"/>
      <c r="OQV274" s="214"/>
      <c r="OQW274" s="214"/>
      <c r="OQX274" s="214"/>
      <c r="OQY274" s="214"/>
      <c r="OQZ274" s="215"/>
      <c r="ORA274" s="215"/>
      <c r="ORB274" s="215"/>
      <c r="ORC274" s="215"/>
      <c r="ORD274" s="214"/>
      <c r="ORE274" s="214"/>
      <c r="ORF274" s="214"/>
      <c r="ORG274" s="214"/>
      <c r="ORH274" s="215"/>
      <c r="ORI274" s="215"/>
      <c r="ORJ274" s="215"/>
      <c r="ORK274" s="215"/>
      <c r="ORL274" s="214"/>
      <c r="ORM274" s="214"/>
      <c r="ORN274" s="214"/>
      <c r="ORO274" s="214"/>
      <c r="ORP274" s="215"/>
      <c r="ORQ274" s="215"/>
      <c r="ORR274" s="215"/>
      <c r="ORS274" s="215"/>
      <c r="ORT274" s="214"/>
      <c r="ORU274" s="214"/>
      <c r="ORV274" s="214"/>
      <c r="ORW274" s="214"/>
      <c r="ORX274" s="215"/>
      <c r="ORY274" s="215"/>
      <c r="ORZ274" s="215"/>
      <c r="OSA274" s="215"/>
      <c r="OSB274" s="214"/>
      <c r="OSC274" s="214"/>
      <c r="OSD274" s="214"/>
      <c r="OSE274" s="214"/>
      <c r="OSF274" s="215"/>
      <c r="OSG274" s="215"/>
      <c r="OSH274" s="215"/>
      <c r="OSI274" s="215"/>
      <c r="OSJ274" s="214"/>
      <c r="OSK274" s="214"/>
      <c r="OSL274" s="214"/>
      <c r="OSM274" s="214"/>
      <c r="OSN274" s="215"/>
      <c r="OSO274" s="215"/>
      <c r="OSP274" s="215"/>
      <c r="OSQ274" s="215"/>
      <c r="OSR274" s="214"/>
      <c r="OSS274" s="214"/>
      <c r="OST274" s="214"/>
      <c r="OSU274" s="214"/>
      <c r="OSV274" s="215"/>
      <c r="OSW274" s="215"/>
      <c r="OSX274" s="215"/>
      <c r="OSY274" s="215"/>
      <c r="OSZ274" s="214"/>
      <c r="OTA274" s="214"/>
      <c r="OTB274" s="214"/>
      <c r="OTC274" s="214"/>
      <c r="OTD274" s="215"/>
      <c r="OTE274" s="215"/>
      <c r="OTF274" s="215"/>
      <c r="OTG274" s="215"/>
      <c r="OTH274" s="214"/>
      <c r="OTI274" s="214"/>
      <c r="OTJ274" s="214"/>
      <c r="OTK274" s="214"/>
      <c r="OTL274" s="215"/>
      <c r="OTM274" s="215"/>
      <c r="OTN274" s="215"/>
      <c r="OTO274" s="215"/>
      <c r="OTP274" s="214"/>
      <c r="OTQ274" s="214"/>
      <c r="OTR274" s="214"/>
      <c r="OTS274" s="214"/>
      <c r="OTT274" s="215"/>
      <c r="OTU274" s="215"/>
      <c r="OTV274" s="215"/>
      <c r="OTW274" s="215"/>
      <c r="OTX274" s="214"/>
      <c r="OTY274" s="214"/>
      <c r="OTZ274" s="214"/>
      <c r="OUA274" s="214"/>
      <c r="OUB274" s="215"/>
      <c r="OUC274" s="215"/>
      <c r="OUD274" s="215"/>
      <c r="OUE274" s="215"/>
      <c r="OUF274" s="214"/>
      <c r="OUG274" s="214"/>
      <c r="OUH274" s="214"/>
      <c r="OUI274" s="214"/>
      <c r="OUJ274" s="215"/>
      <c r="OUK274" s="215"/>
      <c r="OUL274" s="215"/>
      <c r="OUM274" s="215"/>
      <c r="OUN274" s="214"/>
      <c r="OUO274" s="214"/>
      <c r="OUP274" s="214"/>
      <c r="OUQ274" s="214"/>
      <c r="OUR274" s="215"/>
      <c r="OUS274" s="215"/>
      <c r="OUT274" s="215"/>
      <c r="OUU274" s="215"/>
      <c r="OUV274" s="214"/>
      <c r="OUW274" s="214"/>
      <c r="OUX274" s="214"/>
      <c r="OUY274" s="214"/>
      <c r="OUZ274" s="215"/>
      <c r="OVA274" s="215"/>
      <c r="OVB274" s="215"/>
      <c r="OVC274" s="215"/>
      <c r="OVD274" s="214"/>
      <c r="OVE274" s="214"/>
      <c r="OVF274" s="214"/>
      <c r="OVG274" s="214"/>
      <c r="OVH274" s="215"/>
      <c r="OVI274" s="215"/>
      <c r="OVJ274" s="215"/>
      <c r="OVK274" s="215"/>
      <c r="OVL274" s="214"/>
      <c r="OVM274" s="214"/>
      <c r="OVN274" s="214"/>
      <c r="OVO274" s="214"/>
      <c r="OVP274" s="215"/>
      <c r="OVQ274" s="215"/>
      <c r="OVR274" s="215"/>
      <c r="OVS274" s="215"/>
      <c r="OVT274" s="214"/>
      <c r="OVU274" s="214"/>
      <c r="OVV274" s="214"/>
      <c r="OVW274" s="214"/>
      <c r="OVX274" s="215"/>
      <c r="OVY274" s="215"/>
      <c r="OVZ274" s="215"/>
      <c r="OWA274" s="215"/>
      <c r="OWB274" s="214"/>
      <c r="OWC274" s="214"/>
      <c r="OWD274" s="214"/>
      <c r="OWE274" s="214"/>
      <c r="OWF274" s="215"/>
      <c r="OWG274" s="215"/>
      <c r="OWH274" s="215"/>
      <c r="OWI274" s="215"/>
      <c r="OWJ274" s="214"/>
      <c r="OWK274" s="214"/>
      <c r="OWL274" s="214"/>
      <c r="OWM274" s="214"/>
      <c r="OWN274" s="215"/>
      <c r="OWO274" s="215"/>
      <c r="OWP274" s="215"/>
      <c r="OWQ274" s="215"/>
      <c r="OWR274" s="214"/>
      <c r="OWS274" s="214"/>
      <c r="OWT274" s="214"/>
      <c r="OWU274" s="214"/>
      <c r="OWV274" s="215"/>
      <c r="OWW274" s="215"/>
      <c r="OWX274" s="215"/>
      <c r="OWY274" s="215"/>
      <c r="OWZ274" s="214"/>
      <c r="OXA274" s="214"/>
      <c r="OXB274" s="214"/>
      <c r="OXC274" s="214"/>
      <c r="OXD274" s="215"/>
      <c r="OXE274" s="215"/>
      <c r="OXF274" s="215"/>
      <c r="OXG274" s="215"/>
      <c r="OXH274" s="214"/>
      <c r="OXI274" s="214"/>
      <c r="OXJ274" s="214"/>
      <c r="OXK274" s="214"/>
      <c r="OXL274" s="215"/>
      <c r="OXM274" s="215"/>
      <c r="OXN274" s="215"/>
      <c r="OXO274" s="215"/>
      <c r="OXP274" s="214"/>
      <c r="OXQ274" s="214"/>
      <c r="OXR274" s="214"/>
      <c r="OXS274" s="214"/>
      <c r="OXT274" s="215"/>
      <c r="OXU274" s="215"/>
      <c r="OXV274" s="215"/>
      <c r="OXW274" s="215"/>
      <c r="OXX274" s="214"/>
      <c r="OXY274" s="214"/>
      <c r="OXZ274" s="214"/>
      <c r="OYA274" s="214"/>
      <c r="OYB274" s="215"/>
      <c r="OYC274" s="215"/>
      <c r="OYD274" s="215"/>
      <c r="OYE274" s="215"/>
      <c r="OYF274" s="214"/>
      <c r="OYG274" s="214"/>
      <c r="OYH274" s="214"/>
      <c r="OYI274" s="214"/>
      <c r="OYJ274" s="215"/>
      <c r="OYK274" s="215"/>
      <c r="OYL274" s="215"/>
      <c r="OYM274" s="215"/>
      <c r="OYN274" s="214"/>
      <c r="OYO274" s="214"/>
      <c r="OYP274" s="214"/>
      <c r="OYQ274" s="214"/>
      <c r="OYR274" s="215"/>
      <c r="OYS274" s="215"/>
      <c r="OYT274" s="215"/>
      <c r="OYU274" s="215"/>
      <c r="OYV274" s="214"/>
      <c r="OYW274" s="214"/>
      <c r="OYX274" s="214"/>
      <c r="OYY274" s="214"/>
      <c r="OYZ274" s="215"/>
      <c r="OZA274" s="215"/>
      <c r="OZB274" s="215"/>
      <c r="OZC274" s="215"/>
      <c r="OZD274" s="214"/>
      <c r="OZE274" s="214"/>
      <c r="OZF274" s="214"/>
      <c r="OZG274" s="214"/>
      <c r="OZH274" s="215"/>
      <c r="OZI274" s="215"/>
      <c r="OZJ274" s="215"/>
      <c r="OZK274" s="215"/>
      <c r="OZL274" s="214"/>
      <c r="OZM274" s="214"/>
      <c r="OZN274" s="214"/>
      <c r="OZO274" s="214"/>
      <c r="OZP274" s="215"/>
      <c r="OZQ274" s="215"/>
      <c r="OZR274" s="215"/>
      <c r="OZS274" s="215"/>
      <c r="OZT274" s="214"/>
      <c r="OZU274" s="214"/>
      <c r="OZV274" s="214"/>
      <c r="OZW274" s="214"/>
      <c r="OZX274" s="215"/>
      <c r="OZY274" s="215"/>
      <c r="OZZ274" s="215"/>
      <c r="PAA274" s="215"/>
      <c r="PAB274" s="214"/>
      <c r="PAC274" s="214"/>
      <c r="PAD274" s="214"/>
      <c r="PAE274" s="214"/>
      <c r="PAF274" s="215"/>
      <c r="PAG274" s="215"/>
      <c r="PAH274" s="215"/>
      <c r="PAI274" s="215"/>
      <c r="PAJ274" s="214"/>
      <c r="PAK274" s="214"/>
      <c r="PAL274" s="214"/>
      <c r="PAM274" s="214"/>
      <c r="PAN274" s="215"/>
      <c r="PAO274" s="215"/>
      <c r="PAP274" s="215"/>
      <c r="PAQ274" s="215"/>
      <c r="PAR274" s="214"/>
      <c r="PAS274" s="214"/>
      <c r="PAT274" s="214"/>
      <c r="PAU274" s="214"/>
      <c r="PAV274" s="215"/>
      <c r="PAW274" s="215"/>
      <c r="PAX274" s="215"/>
      <c r="PAY274" s="215"/>
      <c r="PAZ274" s="214"/>
      <c r="PBA274" s="214"/>
      <c r="PBB274" s="214"/>
      <c r="PBC274" s="214"/>
      <c r="PBD274" s="215"/>
      <c r="PBE274" s="215"/>
      <c r="PBF274" s="215"/>
      <c r="PBG274" s="215"/>
      <c r="PBH274" s="214"/>
      <c r="PBI274" s="214"/>
      <c r="PBJ274" s="214"/>
      <c r="PBK274" s="214"/>
      <c r="PBL274" s="215"/>
      <c r="PBM274" s="215"/>
      <c r="PBN274" s="215"/>
      <c r="PBO274" s="215"/>
      <c r="PBP274" s="214"/>
      <c r="PBQ274" s="214"/>
      <c r="PBR274" s="214"/>
      <c r="PBS274" s="214"/>
      <c r="PBT274" s="215"/>
      <c r="PBU274" s="215"/>
      <c r="PBV274" s="215"/>
      <c r="PBW274" s="215"/>
      <c r="PBX274" s="214"/>
      <c r="PBY274" s="214"/>
      <c r="PBZ274" s="214"/>
      <c r="PCA274" s="214"/>
      <c r="PCB274" s="215"/>
      <c r="PCC274" s="215"/>
      <c r="PCD274" s="215"/>
      <c r="PCE274" s="215"/>
      <c r="PCF274" s="214"/>
      <c r="PCG274" s="214"/>
      <c r="PCH274" s="214"/>
      <c r="PCI274" s="214"/>
      <c r="PCJ274" s="215"/>
      <c r="PCK274" s="215"/>
      <c r="PCL274" s="215"/>
      <c r="PCM274" s="215"/>
      <c r="PCN274" s="214"/>
      <c r="PCO274" s="214"/>
      <c r="PCP274" s="214"/>
      <c r="PCQ274" s="214"/>
      <c r="PCR274" s="215"/>
      <c r="PCS274" s="215"/>
      <c r="PCT274" s="215"/>
      <c r="PCU274" s="215"/>
      <c r="PCV274" s="214"/>
      <c r="PCW274" s="214"/>
      <c r="PCX274" s="214"/>
      <c r="PCY274" s="214"/>
      <c r="PCZ274" s="215"/>
      <c r="PDA274" s="215"/>
      <c r="PDB274" s="215"/>
      <c r="PDC274" s="215"/>
      <c r="PDD274" s="214"/>
      <c r="PDE274" s="214"/>
      <c r="PDF274" s="214"/>
      <c r="PDG274" s="214"/>
      <c r="PDH274" s="215"/>
      <c r="PDI274" s="215"/>
      <c r="PDJ274" s="215"/>
      <c r="PDK274" s="215"/>
      <c r="PDL274" s="214"/>
      <c r="PDM274" s="214"/>
      <c r="PDN274" s="214"/>
      <c r="PDO274" s="214"/>
      <c r="PDP274" s="215"/>
      <c r="PDQ274" s="215"/>
      <c r="PDR274" s="215"/>
      <c r="PDS274" s="215"/>
      <c r="PDT274" s="214"/>
      <c r="PDU274" s="214"/>
      <c r="PDV274" s="214"/>
      <c r="PDW274" s="214"/>
      <c r="PDX274" s="215"/>
      <c r="PDY274" s="215"/>
      <c r="PDZ274" s="215"/>
      <c r="PEA274" s="215"/>
      <c r="PEB274" s="214"/>
      <c r="PEC274" s="214"/>
      <c r="PED274" s="214"/>
      <c r="PEE274" s="214"/>
      <c r="PEF274" s="215"/>
      <c r="PEG274" s="215"/>
      <c r="PEH274" s="215"/>
      <c r="PEI274" s="215"/>
      <c r="PEJ274" s="214"/>
      <c r="PEK274" s="214"/>
      <c r="PEL274" s="214"/>
      <c r="PEM274" s="214"/>
      <c r="PEN274" s="215"/>
      <c r="PEO274" s="215"/>
      <c r="PEP274" s="215"/>
      <c r="PEQ274" s="215"/>
      <c r="PER274" s="214"/>
      <c r="PES274" s="214"/>
      <c r="PET274" s="214"/>
      <c r="PEU274" s="214"/>
      <c r="PEV274" s="215"/>
      <c r="PEW274" s="215"/>
      <c r="PEX274" s="215"/>
      <c r="PEY274" s="215"/>
      <c r="PEZ274" s="214"/>
      <c r="PFA274" s="214"/>
      <c r="PFB274" s="214"/>
      <c r="PFC274" s="214"/>
      <c r="PFD274" s="215"/>
      <c r="PFE274" s="215"/>
      <c r="PFF274" s="215"/>
      <c r="PFG274" s="215"/>
      <c r="PFH274" s="214"/>
      <c r="PFI274" s="214"/>
      <c r="PFJ274" s="214"/>
      <c r="PFK274" s="214"/>
      <c r="PFL274" s="215"/>
      <c r="PFM274" s="215"/>
      <c r="PFN274" s="215"/>
      <c r="PFO274" s="215"/>
      <c r="PFP274" s="214"/>
      <c r="PFQ274" s="214"/>
      <c r="PFR274" s="214"/>
      <c r="PFS274" s="214"/>
      <c r="PFT274" s="215"/>
      <c r="PFU274" s="215"/>
      <c r="PFV274" s="215"/>
      <c r="PFW274" s="215"/>
      <c r="PFX274" s="214"/>
      <c r="PFY274" s="214"/>
      <c r="PFZ274" s="214"/>
      <c r="PGA274" s="214"/>
      <c r="PGB274" s="215"/>
      <c r="PGC274" s="215"/>
      <c r="PGD274" s="215"/>
      <c r="PGE274" s="215"/>
      <c r="PGF274" s="214"/>
      <c r="PGG274" s="214"/>
      <c r="PGH274" s="214"/>
      <c r="PGI274" s="214"/>
      <c r="PGJ274" s="215"/>
      <c r="PGK274" s="215"/>
      <c r="PGL274" s="215"/>
      <c r="PGM274" s="215"/>
      <c r="PGN274" s="214"/>
      <c r="PGO274" s="214"/>
      <c r="PGP274" s="214"/>
      <c r="PGQ274" s="214"/>
      <c r="PGR274" s="215"/>
      <c r="PGS274" s="215"/>
      <c r="PGT274" s="215"/>
      <c r="PGU274" s="215"/>
      <c r="PGV274" s="214"/>
      <c r="PGW274" s="214"/>
      <c r="PGX274" s="214"/>
      <c r="PGY274" s="214"/>
      <c r="PGZ274" s="215"/>
      <c r="PHA274" s="215"/>
      <c r="PHB274" s="215"/>
      <c r="PHC274" s="215"/>
      <c r="PHD274" s="214"/>
      <c r="PHE274" s="214"/>
      <c r="PHF274" s="214"/>
      <c r="PHG274" s="214"/>
      <c r="PHH274" s="215"/>
      <c r="PHI274" s="215"/>
      <c r="PHJ274" s="215"/>
      <c r="PHK274" s="215"/>
      <c r="PHL274" s="214"/>
      <c r="PHM274" s="214"/>
      <c r="PHN274" s="214"/>
      <c r="PHO274" s="214"/>
      <c r="PHP274" s="215"/>
      <c r="PHQ274" s="215"/>
      <c r="PHR274" s="215"/>
      <c r="PHS274" s="215"/>
      <c r="PHT274" s="214"/>
      <c r="PHU274" s="214"/>
      <c r="PHV274" s="214"/>
      <c r="PHW274" s="214"/>
      <c r="PHX274" s="215"/>
      <c r="PHY274" s="215"/>
      <c r="PHZ274" s="215"/>
      <c r="PIA274" s="215"/>
      <c r="PIB274" s="214"/>
      <c r="PIC274" s="214"/>
      <c r="PID274" s="214"/>
      <c r="PIE274" s="214"/>
      <c r="PIF274" s="215"/>
      <c r="PIG274" s="215"/>
      <c r="PIH274" s="215"/>
      <c r="PII274" s="215"/>
      <c r="PIJ274" s="214"/>
      <c r="PIK274" s="214"/>
      <c r="PIL274" s="214"/>
      <c r="PIM274" s="214"/>
      <c r="PIN274" s="215"/>
      <c r="PIO274" s="215"/>
      <c r="PIP274" s="215"/>
      <c r="PIQ274" s="215"/>
      <c r="PIR274" s="214"/>
      <c r="PIS274" s="214"/>
      <c r="PIT274" s="214"/>
      <c r="PIU274" s="214"/>
      <c r="PIV274" s="215"/>
      <c r="PIW274" s="215"/>
      <c r="PIX274" s="215"/>
      <c r="PIY274" s="215"/>
      <c r="PIZ274" s="214"/>
      <c r="PJA274" s="214"/>
      <c r="PJB274" s="214"/>
      <c r="PJC274" s="214"/>
      <c r="PJD274" s="215"/>
      <c r="PJE274" s="215"/>
      <c r="PJF274" s="215"/>
      <c r="PJG274" s="215"/>
      <c r="PJH274" s="214"/>
      <c r="PJI274" s="214"/>
      <c r="PJJ274" s="214"/>
      <c r="PJK274" s="214"/>
      <c r="PJL274" s="215"/>
      <c r="PJM274" s="215"/>
      <c r="PJN274" s="215"/>
      <c r="PJO274" s="215"/>
      <c r="PJP274" s="214"/>
      <c r="PJQ274" s="214"/>
      <c r="PJR274" s="214"/>
      <c r="PJS274" s="214"/>
      <c r="PJT274" s="215"/>
      <c r="PJU274" s="215"/>
      <c r="PJV274" s="215"/>
      <c r="PJW274" s="215"/>
      <c r="PJX274" s="214"/>
      <c r="PJY274" s="214"/>
      <c r="PJZ274" s="214"/>
      <c r="PKA274" s="214"/>
      <c r="PKB274" s="215"/>
      <c r="PKC274" s="215"/>
      <c r="PKD274" s="215"/>
      <c r="PKE274" s="215"/>
      <c r="PKF274" s="214"/>
      <c r="PKG274" s="214"/>
      <c r="PKH274" s="214"/>
      <c r="PKI274" s="214"/>
      <c r="PKJ274" s="215"/>
      <c r="PKK274" s="215"/>
      <c r="PKL274" s="215"/>
      <c r="PKM274" s="215"/>
      <c r="PKN274" s="214"/>
      <c r="PKO274" s="214"/>
      <c r="PKP274" s="214"/>
      <c r="PKQ274" s="214"/>
      <c r="PKR274" s="215"/>
      <c r="PKS274" s="215"/>
      <c r="PKT274" s="215"/>
      <c r="PKU274" s="215"/>
      <c r="PKV274" s="214"/>
      <c r="PKW274" s="214"/>
      <c r="PKX274" s="214"/>
      <c r="PKY274" s="214"/>
      <c r="PKZ274" s="215"/>
      <c r="PLA274" s="215"/>
      <c r="PLB274" s="215"/>
      <c r="PLC274" s="215"/>
      <c r="PLD274" s="214"/>
      <c r="PLE274" s="214"/>
      <c r="PLF274" s="214"/>
      <c r="PLG274" s="214"/>
      <c r="PLH274" s="215"/>
      <c r="PLI274" s="215"/>
      <c r="PLJ274" s="215"/>
      <c r="PLK274" s="215"/>
      <c r="PLL274" s="214"/>
      <c r="PLM274" s="214"/>
      <c r="PLN274" s="214"/>
      <c r="PLO274" s="214"/>
      <c r="PLP274" s="215"/>
      <c r="PLQ274" s="215"/>
      <c r="PLR274" s="215"/>
      <c r="PLS274" s="215"/>
      <c r="PLT274" s="214"/>
      <c r="PLU274" s="214"/>
      <c r="PLV274" s="214"/>
      <c r="PLW274" s="214"/>
      <c r="PLX274" s="215"/>
      <c r="PLY274" s="215"/>
      <c r="PLZ274" s="215"/>
      <c r="PMA274" s="215"/>
      <c r="PMB274" s="214"/>
      <c r="PMC274" s="214"/>
      <c r="PMD274" s="214"/>
      <c r="PME274" s="214"/>
      <c r="PMF274" s="215"/>
      <c r="PMG274" s="215"/>
      <c r="PMH274" s="215"/>
      <c r="PMI274" s="215"/>
      <c r="PMJ274" s="214"/>
      <c r="PMK274" s="214"/>
      <c r="PML274" s="214"/>
      <c r="PMM274" s="214"/>
      <c r="PMN274" s="215"/>
      <c r="PMO274" s="215"/>
      <c r="PMP274" s="215"/>
      <c r="PMQ274" s="215"/>
      <c r="PMR274" s="214"/>
      <c r="PMS274" s="214"/>
      <c r="PMT274" s="214"/>
      <c r="PMU274" s="214"/>
      <c r="PMV274" s="215"/>
      <c r="PMW274" s="215"/>
      <c r="PMX274" s="215"/>
      <c r="PMY274" s="215"/>
      <c r="PMZ274" s="214"/>
      <c r="PNA274" s="214"/>
      <c r="PNB274" s="214"/>
      <c r="PNC274" s="214"/>
      <c r="PND274" s="215"/>
      <c r="PNE274" s="215"/>
      <c r="PNF274" s="215"/>
      <c r="PNG274" s="215"/>
      <c r="PNH274" s="214"/>
      <c r="PNI274" s="214"/>
      <c r="PNJ274" s="214"/>
      <c r="PNK274" s="214"/>
      <c r="PNL274" s="215"/>
      <c r="PNM274" s="215"/>
      <c r="PNN274" s="215"/>
      <c r="PNO274" s="215"/>
      <c r="PNP274" s="214"/>
      <c r="PNQ274" s="214"/>
      <c r="PNR274" s="214"/>
      <c r="PNS274" s="214"/>
      <c r="PNT274" s="215"/>
      <c r="PNU274" s="215"/>
      <c r="PNV274" s="215"/>
      <c r="PNW274" s="215"/>
      <c r="PNX274" s="214"/>
      <c r="PNY274" s="214"/>
      <c r="PNZ274" s="214"/>
      <c r="POA274" s="214"/>
      <c r="POB274" s="215"/>
      <c r="POC274" s="215"/>
      <c r="POD274" s="215"/>
      <c r="POE274" s="215"/>
      <c r="POF274" s="214"/>
      <c r="POG274" s="214"/>
      <c r="POH274" s="214"/>
      <c r="POI274" s="214"/>
      <c r="POJ274" s="215"/>
      <c r="POK274" s="215"/>
      <c r="POL274" s="215"/>
      <c r="POM274" s="215"/>
      <c r="PON274" s="214"/>
      <c r="POO274" s="214"/>
      <c r="POP274" s="214"/>
      <c r="POQ274" s="214"/>
      <c r="POR274" s="215"/>
      <c r="POS274" s="215"/>
      <c r="POT274" s="215"/>
      <c r="POU274" s="215"/>
      <c r="POV274" s="214"/>
      <c r="POW274" s="214"/>
      <c r="POX274" s="214"/>
      <c r="POY274" s="214"/>
      <c r="POZ274" s="215"/>
      <c r="PPA274" s="215"/>
      <c r="PPB274" s="215"/>
      <c r="PPC274" s="215"/>
      <c r="PPD274" s="214"/>
      <c r="PPE274" s="214"/>
      <c r="PPF274" s="214"/>
      <c r="PPG274" s="214"/>
      <c r="PPH274" s="215"/>
      <c r="PPI274" s="215"/>
      <c r="PPJ274" s="215"/>
      <c r="PPK274" s="215"/>
      <c r="PPL274" s="214"/>
      <c r="PPM274" s="214"/>
      <c r="PPN274" s="214"/>
      <c r="PPO274" s="214"/>
      <c r="PPP274" s="215"/>
      <c r="PPQ274" s="215"/>
      <c r="PPR274" s="215"/>
      <c r="PPS274" s="215"/>
      <c r="PPT274" s="214"/>
      <c r="PPU274" s="214"/>
      <c r="PPV274" s="214"/>
      <c r="PPW274" s="214"/>
      <c r="PPX274" s="215"/>
      <c r="PPY274" s="215"/>
      <c r="PPZ274" s="215"/>
      <c r="PQA274" s="215"/>
      <c r="PQB274" s="214"/>
      <c r="PQC274" s="214"/>
      <c r="PQD274" s="214"/>
      <c r="PQE274" s="214"/>
      <c r="PQF274" s="215"/>
      <c r="PQG274" s="215"/>
      <c r="PQH274" s="215"/>
      <c r="PQI274" s="215"/>
      <c r="PQJ274" s="214"/>
      <c r="PQK274" s="214"/>
      <c r="PQL274" s="214"/>
      <c r="PQM274" s="214"/>
      <c r="PQN274" s="215"/>
      <c r="PQO274" s="215"/>
      <c r="PQP274" s="215"/>
      <c r="PQQ274" s="215"/>
      <c r="PQR274" s="214"/>
      <c r="PQS274" s="214"/>
      <c r="PQT274" s="214"/>
      <c r="PQU274" s="214"/>
      <c r="PQV274" s="215"/>
      <c r="PQW274" s="215"/>
      <c r="PQX274" s="215"/>
      <c r="PQY274" s="215"/>
      <c r="PQZ274" s="214"/>
      <c r="PRA274" s="214"/>
      <c r="PRB274" s="214"/>
      <c r="PRC274" s="214"/>
      <c r="PRD274" s="215"/>
      <c r="PRE274" s="215"/>
      <c r="PRF274" s="215"/>
      <c r="PRG274" s="215"/>
      <c r="PRH274" s="214"/>
      <c r="PRI274" s="214"/>
      <c r="PRJ274" s="214"/>
      <c r="PRK274" s="214"/>
      <c r="PRL274" s="215"/>
      <c r="PRM274" s="215"/>
      <c r="PRN274" s="215"/>
      <c r="PRO274" s="215"/>
      <c r="PRP274" s="214"/>
      <c r="PRQ274" s="214"/>
      <c r="PRR274" s="214"/>
      <c r="PRS274" s="214"/>
      <c r="PRT274" s="215"/>
      <c r="PRU274" s="215"/>
      <c r="PRV274" s="215"/>
      <c r="PRW274" s="215"/>
      <c r="PRX274" s="214"/>
      <c r="PRY274" s="214"/>
      <c r="PRZ274" s="214"/>
      <c r="PSA274" s="214"/>
      <c r="PSB274" s="215"/>
      <c r="PSC274" s="215"/>
      <c r="PSD274" s="215"/>
      <c r="PSE274" s="215"/>
      <c r="PSF274" s="214"/>
      <c r="PSG274" s="214"/>
      <c r="PSH274" s="214"/>
      <c r="PSI274" s="214"/>
      <c r="PSJ274" s="215"/>
      <c r="PSK274" s="215"/>
      <c r="PSL274" s="215"/>
      <c r="PSM274" s="215"/>
      <c r="PSN274" s="214"/>
      <c r="PSO274" s="214"/>
      <c r="PSP274" s="214"/>
      <c r="PSQ274" s="214"/>
      <c r="PSR274" s="215"/>
      <c r="PSS274" s="215"/>
      <c r="PST274" s="215"/>
      <c r="PSU274" s="215"/>
      <c r="PSV274" s="214"/>
      <c r="PSW274" s="214"/>
      <c r="PSX274" s="214"/>
      <c r="PSY274" s="214"/>
      <c r="PSZ274" s="215"/>
      <c r="PTA274" s="215"/>
      <c r="PTB274" s="215"/>
      <c r="PTC274" s="215"/>
      <c r="PTD274" s="214"/>
      <c r="PTE274" s="214"/>
      <c r="PTF274" s="214"/>
      <c r="PTG274" s="214"/>
      <c r="PTH274" s="215"/>
      <c r="PTI274" s="215"/>
      <c r="PTJ274" s="215"/>
      <c r="PTK274" s="215"/>
      <c r="PTL274" s="214"/>
      <c r="PTM274" s="214"/>
      <c r="PTN274" s="214"/>
      <c r="PTO274" s="214"/>
      <c r="PTP274" s="215"/>
      <c r="PTQ274" s="215"/>
      <c r="PTR274" s="215"/>
      <c r="PTS274" s="215"/>
      <c r="PTT274" s="214"/>
      <c r="PTU274" s="214"/>
      <c r="PTV274" s="214"/>
      <c r="PTW274" s="214"/>
      <c r="PTX274" s="215"/>
      <c r="PTY274" s="215"/>
      <c r="PTZ274" s="215"/>
      <c r="PUA274" s="215"/>
      <c r="PUB274" s="214"/>
      <c r="PUC274" s="214"/>
      <c r="PUD274" s="214"/>
      <c r="PUE274" s="214"/>
      <c r="PUF274" s="215"/>
      <c r="PUG274" s="215"/>
      <c r="PUH274" s="215"/>
      <c r="PUI274" s="215"/>
      <c r="PUJ274" s="214"/>
      <c r="PUK274" s="214"/>
      <c r="PUL274" s="214"/>
      <c r="PUM274" s="214"/>
      <c r="PUN274" s="215"/>
      <c r="PUO274" s="215"/>
      <c r="PUP274" s="215"/>
      <c r="PUQ274" s="215"/>
      <c r="PUR274" s="214"/>
      <c r="PUS274" s="214"/>
      <c r="PUT274" s="214"/>
      <c r="PUU274" s="214"/>
      <c r="PUV274" s="215"/>
      <c r="PUW274" s="215"/>
      <c r="PUX274" s="215"/>
      <c r="PUY274" s="215"/>
      <c r="PUZ274" s="214"/>
      <c r="PVA274" s="214"/>
      <c r="PVB274" s="214"/>
      <c r="PVC274" s="214"/>
      <c r="PVD274" s="215"/>
      <c r="PVE274" s="215"/>
      <c r="PVF274" s="215"/>
      <c r="PVG274" s="215"/>
      <c r="PVH274" s="214"/>
      <c r="PVI274" s="214"/>
      <c r="PVJ274" s="214"/>
      <c r="PVK274" s="214"/>
      <c r="PVL274" s="215"/>
      <c r="PVM274" s="215"/>
      <c r="PVN274" s="215"/>
      <c r="PVO274" s="215"/>
      <c r="PVP274" s="214"/>
      <c r="PVQ274" s="214"/>
      <c r="PVR274" s="214"/>
      <c r="PVS274" s="214"/>
      <c r="PVT274" s="215"/>
      <c r="PVU274" s="215"/>
      <c r="PVV274" s="215"/>
      <c r="PVW274" s="215"/>
      <c r="PVX274" s="214"/>
      <c r="PVY274" s="214"/>
      <c r="PVZ274" s="214"/>
      <c r="PWA274" s="214"/>
      <c r="PWB274" s="215"/>
      <c r="PWC274" s="215"/>
      <c r="PWD274" s="215"/>
      <c r="PWE274" s="215"/>
      <c r="PWF274" s="214"/>
      <c r="PWG274" s="214"/>
      <c r="PWH274" s="214"/>
      <c r="PWI274" s="214"/>
      <c r="PWJ274" s="215"/>
      <c r="PWK274" s="215"/>
      <c r="PWL274" s="215"/>
      <c r="PWM274" s="215"/>
      <c r="PWN274" s="214"/>
      <c r="PWO274" s="214"/>
      <c r="PWP274" s="214"/>
      <c r="PWQ274" s="214"/>
      <c r="PWR274" s="215"/>
      <c r="PWS274" s="215"/>
      <c r="PWT274" s="215"/>
      <c r="PWU274" s="215"/>
      <c r="PWV274" s="214"/>
      <c r="PWW274" s="214"/>
      <c r="PWX274" s="214"/>
      <c r="PWY274" s="214"/>
      <c r="PWZ274" s="215"/>
      <c r="PXA274" s="215"/>
      <c r="PXB274" s="215"/>
      <c r="PXC274" s="215"/>
      <c r="PXD274" s="214"/>
      <c r="PXE274" s="214"/>
      <c r="PXF274" s="214"/>
      <c r="PXG274" s="214"/>
      <c r="PXH274" s="215"/>
      <c r="PXI274" s="215"/>
      <c r="PXJ274" s="215"/>
      <c r="PXK274" s="215"/>
      <c r="PXL274" s="214"/>
      <c r="PXM274" s="214"/>
      <c r="PXN274" s="214"/>
      <c r="PXO274" s="214"/>
      <c r="PXP274" s="215"/>
      <c r="PXQ274" s="215"/>
      <c r="PXR274" s="215"/>
      <c r="PXS274" s="215"/>
      <c r="PXT274" s="214"/>
      <c r="PXU274" s="214"/>
      <c r="PXV274" s="214"/>
      <c r="PXW274" s="214"/>
      <c r="PXX274" s="215"/>
      <c r="PXY274" s="215"/>
      <c r="PXZ274" s="215"/>
      <c r="PYA274" s="215"/>
      <c r="PYB274" s="214"/>
      <c r="PYC274" s="214"/>
      <c r="PYD274" s="214"/>
      <c r="PYE274" s="214"/>
      <c r="PYF274" s="215"/>
      <c r="PYG274" s="215"/>
      <c r="PYH274" s="215"/>
      <c r="PYI274" s="215"/>
      <c r="PYJ274" s="214"/>
      <c r="PYK274" s="214"/>
      <c r="PYL274" s="214"/>
      <c r="PYM274" s="214"/>
      <c r="PYN274" s="215"/>
      <c r="PYO274" s="215"/>
      <c r="PYP274" s="215"/>
      <c r="PYQ274" s="215"/>
      <c r="PYR274" s="214"/>
      <c r="PYS274" s="214"/>
      <c r="PYT274" s="214"/>
      <c r="PYU274" s="214"/>
      <c r="PYV274" s="215"/>
      <c r="PYW274" s="215"/>
      <c r="PYX274" s="215"/>
      <c r="PYY274" s="215"/>
      <c r="PYZ274" s="214"/>
      <c r="PZA274" s="214"/>
      <c r="PZB274" s="214"/>
      <c r="PZC274" s="214"/>
      <c r="PZD274" s="215"/>
      <c r="PZE274" s="215"/>
      <c r="PZF274" s="215"/>
      <c r="PZG274" s="215"/>
      <c r="PZH274" s="214"/>
      <c r="PZI274" s="214"/>
      <c r="PZJ274" s="214"/>
      <c r="PZK274" s="214"/>
      <c r="PZL274" s="215"/>
      <c r="PZM274" s="215"/>
      <c r="PZN274" s="215"/>
      <c r="PZO274" s="215"/>
      <c r="PZP274" s="214"/>
      <c r="PZQ274" s="214"/>
      <c r="PZR274" s="214"/>
      <c r="PZS274" s="214"/>
      <c r="PZT274" s="215"/>
      <c r="PZU274" s="215"/>
      <c r="PZV274" s="215"/>
      <c r="PZW274" s="215"/>
      <c r="PZX274" s="214"/>
      <c r="PZY274" s="214"/>
      <c r="PZZ274" s="214"/>
      <c r="QAA274" s="214"/>
      <c r="QAB274" s="215"/>
      <c r="QAC274" s="215"/>
      <c r="QAD274" s="215"/>
      <c r="QAE274" s="215"/>
      <c r="QAF274" s="214"/>
      <c r="QAG274" s="214"/>
      <c r="QAH274" s="214"/>
      <c r="QAI274" s="214"/>
      <c r="QAJ274" s="215"/>
      <c r="QAK274" s="215"/>
      <c r="QAL274" s="215"/>
      <c r="QAM274" s="215"/>
      <c r="QAN274" s="214"/>
      <c r="QAO274" s="214"/>
      <c r="QAP274" s="214"/>
      <c r="QAQ274" s="214"/>
      <c r="QAR274" s="215"/>
      <c r="QAS274" s="215"/>
      <c r="QAT274" s="215"/>
      <c r="QAU274" s="215"/>
      <c r="QAV274" s="214"/>
      <c r="QAW274" s="214"/>
      <c r="QAX274" s="214"/>
      <c r="QAY274" s="214"/>
      <c r="QAZ274" s="215"/>
      <c r="QBA274" s="215"/>
      <c r="QBB274" s="215"/>
      <c r="QBC274" s="215"/>
      <c r="QBD274" s="214"/>
      <c r="QBE274" s="214"/>
      <c r="QBF274" s="214"/>
      <c r="QBG274" s="214"/>
      <c r="QBH274" s="215"/>
      <c r="QBI274" s="215"/>
      <c r="QBJ274" s="215"/>
      <c r="QBK274" s="215"/>
      <c r="QBL274" s="214"/>
      <c r="QBM274" s="214"/>
      <c r="QBN274" s="214"/>
      <c r="QBO274" s="214"/>
      <c r="QBP274" s="215"/>
      <c r="QBQ274" s="215"/>
      <c r="QBR274" s="215"/>
      <c r="QBS274" s="215"/>
      <c r="QBT274" s="214"/>
      <c r="QBU274" s="214"/>
      <c r="QBV274" s="214"/>
      <c r="QBW274" s="214"/>
      <c r="QBX274" s="215"/>
      <c r="QBY274" s="215"/>
      <c r="QBZ274" s="215"/>
      <c r="QCA274" s="215"/>
      <c r="QCB274" s="214"/>
      <c r="QCC274" s="214"/>
      <c r="QCD274" s="214"/>
      <c r="QCE274" s="214"/>
      <c r="QCF274" s="215"/>
      <c r="QCG274" s="215"/>
      <c r="QCH274" s="215"/>
      <c r="QCI274" s="215"/>
      <c r="QCJ274" s="214"/>
      <c r="QCK274" s="214"/>
      <c r="QCL274" s="214"/>
      <c r="QCM274" s="214"/>
      <c r="QCN274" s="215"/>
      <c r="QCO274" s="215"/>
      <c r="QCP274" s="215"/>
      <c r="QCQ274" s="215"/>
      <c r="QCR274" s="214"/>
      <c r="QCS274" s="214"/>
      <c r="QCT274" s="214"/>
      <c r="QCU274" s="214"/>
      <c r="QCV274" s="215"/>
      <c r="QCW274" s="215"/>
      <c r="QCX274" s="215"/>
      <c r="QCY274" s="215"/>
      <c r="QCZ274" s="214"/>
      <c r="QDA274" s="214"/>
      <c r="QDB274" s="214"/>
      <c r="QDC274" s="214"/>
      <c r="QDD274" s="215"/>
      <c r="QDE274" s="215"/>
      <c r="QDF274" s="215"/>
      <c r="QDG274" s="215"/>
      <c r="QDH274" s="214"/>
      <c r="QDI274" s="214"/>
      <c r="QDJ274" s="214"/>
      <c r="QDK274" s="214"/>
      <c r="QDL274" s="215"/>
      <c r="QDM274" s="215"/>
      <c r="QDN274" s="215"/>
      <c r="QDO274" s="215"/>
      <c r="QDP274" s="214"/>
      <c r="QDQ274" s="214"/>
      <c r="QDR274" s="214"/>
      <c r="QDS274" s="214"/>
      <c r="QDT274" s="215"/>
      <c r="QDU274" s="215"/>
      <c r="QDV274" s="215"/>
      <c r="QDW274" s="215"/>
      <c r="QDX274" s="214"/>
      <c r="QDY274" s="214"/>
      <c r="QDZ274" s="214"/>
      <c r="QEA274" s="214"/>
      <c r="QEB274" s="215"/>
      <c r="QEC274" s="215"/>
      <c r="QED274" s="215"/>
      <c r="QEE274" s="215"/>
      <c r="QEF274" s="214"/>
      <c r="QEG274" s="214"/>
      <c r="QEH274" s="214"/>
      <c r="QEI274" s="214"/>
      <c r="QEJ274" s="215"/>
      <c r="QEK274" s="215"/>
      <c r="QEL274" s="215"/>
      <c r="QEM274" s="215"/>
      <c r="QEN274" s="214"/>
      <c r="QEO274" s="214"/>
      <c r="QEP274" s="214"/>
      <c r="QEQ274" s="214"/>
      <c r="QER274" s="215"/>
      <c r="QES274" s="215"/>
      <c r="QET274" s="215"/>
      <c r="QEU274" s="215"/>
      <c r="QEV274" s="214"/>
      <c r="QEW274" s="214"/>
      <c r="QEX274" s="214"/>
      <c r="QEY274" s="214"/>
      <c r="QEZ274" s="215"/>
      <c r="QFA274" s="215"/>
      <c r="QFB274" s="215"/>
      <c r="QFC274" s="215"/>
      <c r="QFD274" s="214"/>
      <c r="QFE274" s="214"/>
      <c r="QFF274" s="214"/>
      <c r="QFG274" s="214"/>
      <c r="QFH274" s="215"/>
      <c r="QFI274" s="215"/>
      <c r="QFJ274" s="215"/>
      <c r="QFK274" s="215"/>
      <c r="QFL274" s="214"/>
      <c r="QFM274" s="214"/>
      <c r="QFN274" s="214"/>
      <c r="QFO274" s="214"/>
      <c r="QFP274" s="215"/>
      <c r="QFQ274" s="215"/>
      <c r="QFR274" s="215"/>
      <c r="QFS274" s="215"/>
      <c r="QFT274" s="214"/>
      <c r="QFU274" s="214"/>
      <c r="QFV274" s="214"/>
      <c r="QFW274" s="214"/>
      <c r="QFX274" s="215"/>
      <c r="QFY274" s="215"/>
      <c r="QFZ274" s="215"/>
      <c r="QGA274" s="215"/>
      <c r="QGB274" s="214"/>
      <c r="QGC274" s="214"/>
      <c r="QGD274" s="214"/>
      <c r="QGE274" s="214"/>
      <c r="QGF274" s="215"/>
      <c r="QGG274" s="215"/>
      <c r="QGH274" s="215"/>
      <c r="QGI274" s="215"/>
      <c r="QGJ274" s="214"/>
      <c r="QGK274" s="214"/>
      <c r="QGL274" s="214"/>
      <c r="QGM274" s="214"/>
      <c r="QGN274" s="215"/>
      <c r="QGO274" s="215"/>
      <c r="QGP274" s="215"/>
      <c r="QGQ274" s="215"/>
      <c r="QGR274" s="214"/>
      <c r="QGS274" s="214"/>
      <c r="QGT274" s="214"/>
      <c r="QGU274" s="214"/>
      <c r="QGV274" s="215"/>
      <c r="QGW274" s="215"/>
      <c r="QGX274" s="215"/>
      <c r="QGY274" s="215"/>
      <c r="QGZ274" s="214"/>
      <c r="QHA274" s="214"/>
      <c r="QHB274" s="214"/>
      <c r="QHC274" s="214"/>
      <c r="QHD274" s="215"/>
      <c r="QHE274" s="215"/>
      <c r="QHF274" s="215"/>
      <c r="QHG274" s="215"/>
      <c r="QHH274" s="214"/>
      <c r="QHI274" s="214"/>
      <c r="QHJ274" s="214"/>
      <c r="QHK274" s="214"/>
      <c r="QHL274" s="215"/>
      <c r="QHM274" s="215"/>
      <c r="QHN274" s="215"/>
      <c r="QHO274" s="215"/>
      <c r="QHP274" s="214"/>
      <c r="QHQ274" s="214"/>
      <c r="QHR274" s="214"/>
      <c r="QHS274" s="214"/>
      <c r="QHT274" s="215"/>
      <c r="QHU274" s="215"/>
      <c r="QHV274" s="215"/>
      <c r="QHW274" s="215"/>
      <c r="QHX274" s="214"/>
      <c r="QHY274" s="214"/>
      <c r="QHZ274" s="214"/>
      <c r="QIA274" s="214"/>
      <c r="QIB274" s="215"/>
      <c r="QIC274" s="215"/>
      <c r="QID274" s="215"/>
      <c r="QIE274" s="215"/>
      <c r="QIF274" s="214"/>
      <c r="QIG274" s="214"/>
      <c r="QIH274" s="214"/>
      <c r="QII274" s="214"/>
      <c r="QIJ274" s="215"/>
      <c r="QIK274" s="215"/>
      <c r="QIL274" s="215"/>
      <c r="QIM274" s="215"/>
      <c r="QIN274" s="214"/>
      <c r="QIO274" s="214"/>
      <c r="QIP274" s="214"/>
      <c r="QIQ274" s="214"/>
      <c r="QIR274" s="215"/>
      <c r="QIS274" s="215"/>
      <c r="QIT274" s="215"/>
      <c r="QIU274" s="215"/>
      <c r="QIV274" s="214"/>
      <c r="QIW274" s="214"/>
      <c r="QIX274" s="214"/>
      <c r="QIY274" s="214"/>
      <c r="QIZ274" s="215"/>
      <c r="QJA274" s="215"/>
      <c r="QJB274" s="215"/>
      <c r="QJC274" s="215"/>
      <c r="QJD274" s="214"/>
      <c r="QJE274" s="214"/>
      <c r="QJF274" s="214"/>
      <c r="QJG274" s="214"/>
      <c r="QJH274" s="215"/>
      <c r="QJI274" s="215"/>
      <c r="QJJ274" s="215"/>
      <c r="QJK274" s="215"/>
      <c r="QJL274" s="214"/>
      <c r="QJM274" s="214"/>
      <c r="QJN274" s="214"/>
      <c r="QJO274" s="214"/>
      <c r="QJP274" s="215"/>
      <c r="QJQ274" s="215"/>
      <c r="QJR274" s="215"/>
      <c r="QJS274" s="215"/>
      <c r="QJT274" s="214"/>
      <c r="QJU274" s="214"/>
      <c r="QJV274" s="214"/>
      <c r="QJW274" s="214"/>
      <c r="QJX274" s="215"/>
      <c r="QJY274" s="215"/>
      <c r="QJZ274" s="215"/>
      <c r="QKA274" s="215"/>
      <c r="QKB274" s="214"/>
      <c r="QKC274" s="214"/>
      <c r="QKD274" s="214"/>
      <c r="QKE274" s="214"/>
      <c r="QKF274" s="215"/>
      <c r="QKG274" s="215"/>
      <c r="QKH274" s="215"/>
      <c r="QKI274" s="215"/>
      <c r="QKJ274" s="214"/>
      <c r="QKK274" s="214"/>
      <c r="QKL274" s="214"/>
      <c r="QKM274" s="214"/>
      <c r="QKN274" s="215"/>
      <c r="QKO274" s="215"/>
      <c r="QKP274" s="215"/>
      <c r="QKQ274" s="215"/>
      <c r="QKR274" s="214"/>
      <c r="QKS274" s="214"/>
      <c r="QKT274" s="214"/>
      <c r="QKU274" s="214"/>
      <c r="QKV274" s="215"/>
      <c r="QKW274" s="215"/>
      <c r="QKX274" s="215"/>
      <c r="QKY274" s="215"/>
      <c r="QKZ274" s="214"/>
      <c r="QLA274" s="214"/>
      <c r="QLB274" s="214"/>
      <c r="QLC274" s="214"/>
      <c r="QLD274" s="215"/>
      <c r="QLE274" s="215"/>
      <c r="QLF274" s="215"/>
      <c r="QLG274" s="215"/>
      <c r="QLH274" s="214"/>
      <c r="QLI274" s="214"/>
      <c r="QLJ274" s="214"/>
      <c r="QLK274" s="214"/>
      <c r="QLL274" s="215"/>
      <c r="QLM274" s="215"/>
      <c r="QLN274" s="215"/>
      <c r="QLO274" s="215"/>
      <c r="QLP274" s="214"/>
      <c r="QLQ274" s="214"/>
      <c r="QLR274" s="214"/>
      <c r="QLS274" s="214"/>
      <c r="QLT274" s="215"/>
      <c r="QLU274" s="215"/>
      <c r="QLV274" s="215"/>
      <c r="QLW274" s="215"/>
      <c r="QLX274" s="214"/>
      <c r="QLY274" s="214"/>
      <c r="QLZ274" s="214"/>
      <c r="QMA274" s="214"/>
      <c r="QMB274" s="215"/>
      <c r="QMC274" s="215"/>
      <c r="QMD274" s="215"/>
      <c r="QME274" s="215"/>
      <c r="QMF274" s="214"/>
      <c r="QMG274" s="214"/>
      <c r="QMH274" s="214"/>
      <c r="QMI274" s="214"/>
      <c r="QMJ274" s="215"/>
      <c r="QMK274" s="215"/>
      <c r="QML274" s="215"/>
      <c r="QMM274" s="215"/>
      <c r="QMN274" s="214"/>
      <c r="QMO274" s="214"/>
      <c r="QMP274" s="214"/>
      <c r="QMQ274" s="214"/>
      <c r="QMR274" s="215"/>
      <c r="QMS274" s="215"/>
      <c r="QMT274" s="215"/>
      <c r="QMU274" s="215"/>
      <c r="QMV274" s="214"/>
      <c r="QMW274" s="214"/>
      <c r="QMX274" s="214"/>
      <c r="QMY274" s="214"/>
      <c r="QMZ274" s="215"/>
      <c r="QNA274" s="215"/>
      <c r="QNB274" s="215"/>
      <c r="QNC274" s="215"/>
      <c r="QND274" s="214"/>
      <c r="QNE274" s="214"/>
      <c r="QNF274" s="214"/>
      <c r="QNG274" s="214"/>
      <c r="QNH274" s="215"/>
      <c r="QNI274" s="215"/>
      <c r="QNJ274" s="215"/>
      <c r="QNK274" s="215"/>
      <c r="QNL274" s="214"/>
      <c r="QNM274" s="214"/>
      <c r="QNN274" s="214"/>
      <c r="QNO274" s="214"/>
      <c r="QNP274" s="215"/>
      <c r="QNQ274" s="215"/>
      <c r="QNR274" s="215"/>
      <c r="QNS274" s="215"/>
      <c r="QNT274" s="214"/>
      <c r="QNU274" s="214"/>
      <c r="QNV274" s="214"/>
      <c r="QNW274" s="214"/>
      <c r="QNX274" s="215"/>
      <c r="QNY274" s="215"/>
      <c r="QNZ274" s="215"/>
      <c r="QOA274" s="215"/>
      <c r="QOB274" s="214"/>
      <c r="QOC274" s="214"/>
      <c r="QOD274" s="214"/>
      <c r="QOE274" s="214"/>
      <c r="QOF274" s="215"/>
      <c r="QOG274" s="215"/>
      <c r="QOH274" s="215"/>
      <c r="QOI274" s="215"/>
      <c r="QOJ274" s="214"/>
      <c r="QOK274" s="214"/>
      <c r="QOL274" s="214"/>
      <c r="QOM274" s="214"/>
      <c r="QON274" s="215"/>
      <c r="QOO274" s="215"/>
      <c r="QOP274" s="215"/>
      <c r="QOQ274" s="215"/>
      <c r="QOR274" s="214"/>
      <c r="QOS274" s="214"/>
      <c r="QOT274" s="214"/>
      <c r="QOU274" s="214"/>
      <c r="QOV274" s="215"/>
      <c r="QOW274" s="215"/>
      <c r="QOX274" s="215"/>
      <c r="QOY274" s="215"/>
      <c r="QOZ274" s="214"/>
      <c r="QPA274" s="214"/>
      <c r="QPB274" s="214"/>
      <c r="QPC274" s="214"/>
      <c r="QPD274" s="215"/>
      <c r="QPE274" s="215"/>
      <c r="QPF274" s="215"/>
      <c r="QPG274" s="215"/>
      <c r="QPH274" s="214"/>
      <c r="QPI274" s="214"/>
      <c r="QPJ274" s="214"/>
      <c r="QPK274" s="214"/>
      <c r="QPL274" s="215"/>
      <c r="QPM274" s="215"/>
      <c r="QPN274" s="215"/>
      <c r="QPO274" s="215"/>
      <c r="QPP274" s="214"/>
      <c r="QPQ274" s="214"/>
      <c r="QPR274" s="214"/>
      <c r="QPS274" s="214"/>
      <c r="QPT274" s="215"/>
      <c r="QPU274" s="215"/>
      <c r="QPV274" s="215"/>
      <c r="QPW274" s="215"/>
      <c r="QPX274" s="214"/>
      <c r="QPY274" s="214"/>
      <c r="QPZ274" s="214"/>
      <c r="QQA274" s="214"/>
      <c r="QQB274" s="215"/>
      <c r="QQC274" s="215"/>
      <c r="QQD274" s="215"/>
      <c r="QQE274" s="215"/>
      <c r="QQF274" s="214"/>
      <c r="QQG274" s="214"/>
      <c r="QQH274" s="214"/>
      <c r="QQI274" s="214"/>
      <c r="QQJ274" s="215"/>
      <c r="QQK274" s="215"/>
      <c r="QQL274" s="215"/>
      <c r="QQM274" s="215"/>
      <c r="QQN274" s="214"/>
      <c r="QQO274" s="214"/>
      <c r="QQP274" s="214"/>
      <c r="QQQ274" s="214"/>
      <c r="QQR274" s="215"/>
      <c r="QQS274" s="215"/>
      <c r="QQT274" s="215"/>
      <c r="QQU274" s="215"/>
      <c r="QQV274" s="214"/>
      <c r="QQW274" s="214"/>
      <c r="QQX274" s="214"/>
      <c r="QQY274" s="214"/>
      <c r="QQZ274" s="215"/>
      <c r="QRA274" s="215"/>
      <c r="QRB274" s="215"/>
      <c r="QRC274" s="215"/>
      <c r="QRD274" s="214"/>
      <c r="QRE274" s="214"/>
      <c r="QRF274" s="214"/>
      <c r="QRG274" s="214"/>
      <c r="QRH274" s="215"/>
      <c r="QRI274" s="215"/>
      <c r="QRJ274" s="215"/>
      <c r="QRK274" s="215"/>
      <c r="QRL274" s="214"/>
      <c r="QRM274" s="214"/>
      <c r="QRN274" s="214"/>
      <c r="QRO274" s="214"/>
      <c r="QRP274" s="215"/>
      <c r="QRQ274" s="215"/>
      <c r="QRR274" s="215"/>
      <c r="QRS274" s="215"/>
      <c r="QRT274" s="214"/>
      <c r="QRU274" s="214"/>
      <c r="QRV274" s="214"/>
      <c r="QRW274" s="214"/>
      <c r="QRX274" s="215"/>
      <c r="QRY274" s="215"/>
      <c r="QRZ274" s="215"/>
      <c r="QSA274" s="215"/>
      <c r="QSB274" s="214"/>
      <c r="QSC274" s="214"/>
      <c r="QSD274" s="214"/>
      <c r="QSE274" s="214"/>
      <c r="QSF274" s="215"/>
      <c r="QSG274" s="215"/>
      <c r="QSH274" s="215"/>
      <c r="QSI274" s="215"/>
      <c r="QSJ274" s="214"/>
      <c r="QSK274" s="214"/>
      <c r="QSL274" s="214"/>
      <c r="QSM274" s="214"/>
      <c r="QSN274" s="215"/>
      <c r="QSO274" s="215"/>
      <c r="QSP274" s="215"/>
      <c r="QSQ274" s="215"/>
      <c r="QSR274" s="214"/>
      <c r="QSS274" s="214"/>
      <c r="QST274" s="214"/>
      <c r="QSU274" s="214"/>
      <c r="QSV274" s="215"/>
      <c r="QSW274" s="215"/>
      <c r="QSX274" s="215"/>
      <c r="QSY274" s="215"/>
      <c r="QSZ274" s="214"/>
      <c r="QTA274" s="214"/>
      <c r="QTB274" s="214"/>
      <c r="QTC274" s="214"/>
      <c r="QTD274" s="215"/>
      <c r="QTE274" s="215"/>
      <c r="QTF274" s="215"/>
      <c r="QTG274" s="215"/>
      <c r="QTH274" s="214"/>
      <c r="QTI274" s="214"/>
      <c r="QTJ274" s="214"/>
      <c r="QTK274" s="214"/>
      <c r="QTL274" s="215"/>
      <c r="QTM274" s="215"/>
      <c r="QTN274" s="215"/>
      <c r="QTO274" s="215"/>
      <c r="QTP274" s="214"/>
      <c r="QTQ274" s="214"/>
      <c r="QTR274" s="214"/>
      <c r="QTS274" s="214"/>
      <c r="QTT274" s="215"/>
      <c r="QTU274" s="215"/>
      <c r="QTV274" s="215"/>
      <c r="QTW274" s="215"/>
      <c r="QTX274" s="214"/>
      <c r="QTY274" s="214"/>
      <c r="QTZ274" s="214"/>
      <c r="QUA274" s="214"/>
      <c r="QUB274" s="215"/>
      <c r="QUC274" s="215"/>
      <c r="QUD274" s="215"/>
      <c r="QUE274" s="215"/>
      <c r="QUF274" s="214"/>
      <c r="QUG274" s="214"/>
      <c r="QUH274" s="214"/>
      <c r="QUI274" s="214"/>
      <c r="QUJ274" s="215"/>
      <c r="QUK274" s="215"/>
      <c r="QUL274" s="215"/>
      <c r="QUM274" s="215"/>
      <c r="QUN274" s="214"/>
      <c r="QUO274" s="214"/>
      <c r="QUP274" s="214"/>
      <c r="QUQ274" s="214"/>
      <c r="QUR274" s="215"/>
      <c r="QUS274" s="215"/>
      <c r="QUT274" s="215"/>
      <c r="QUU274" s="215"/>
      <c r="QUV274" s="214"/>
      <c r="QUW274" s="214"/>
      <c r="QUX274" s="214"/>
      <c r="QUY274" s="214"/>
      <c r="QUZ274" s="215"/>
      <c r="QVA274" s="215"/>
      <c r="QVB274" s="215"/>
      <c r="QVC274" s="215"/>
      <c r="QVD274" s="214"/>
      <c r="QVE274" s="214"/>
      <c r="QVF274" s="214"/>
      <c r="QVG274" s="214"/>
      <c r="QVH274" s="215"/>
      <c r="QVI274" s="215"/>
      <c r="QVJ274" s="215"/>
      <c r="QVK274" s="215"/>
      <c r="QVL274" s="214"/>
      <c r="QVM274" s="214"/>
      <c r="QVN274" s="214"/>
      <c r="QVO274" s="214"/>
      <c r="QVP274" s="215"/>
      <c r="QVQ274" s="215"/>
      <c r="QVR274" s="215"/>
      <c r="QVS274" s="215"/>
      <c r="QVT274" s="214"/>
      <c r="QVU274" s="214"/>
      <c r="QVV274" s="214"/>
      <c r="QVW274" s="214"/>
      <c r="QVX274" s="215"/>
      <c r="QVY274" s="215"/>
      <c r="QVZ274" s="215"/>
      <c r="QWA274" s="215"/>
      <c r="QWB274" s="214"/>
      <c r="QWC274" s="214"/>
      <c r="QWD274" s="214"/>
      <c r="QWE274" s="214"/>
      <c r="QWF274" s="215"/>
      <c r="QWG274" s="215"/>
      <c r="QWH274" s="215"/>
      <c r="QWI274" s="215"/>
      <c r="QWJ274" s="214"/>
      <c r="QWK274" s="214"/>
      <c r="QWL274" s="214"/>
      <c r="QWM274" s="214"/>
      <c r="QWN274" s="215"/>
      <c r="QWO274" s="215"/>
      <c r="QWP274" s="215"/>
      <c r="QWQ274" s="215"/>
      <c r="QWR274" s="214"/>
      <c r="QWS274" s="214"/>
      <c r="QWT274" s="214"/>
      <c r="QWU274" s="214"/>
      <c r="QWV274" s="215"/>
      <c r="QWW274" s="215"/>
      <c r="QWX274" s="215"/>
      <c r="QWY274" s="215"/>
      <c r="QWZ274" s="214"/>
      <c r="QXA274" s="214"/>
      <c r="QXB274" s="214"/>
      <c r="QXC274" s="214"/>
      <c r="QXD274" s="215"/>
      <c r="QXE274" s="215"/>
      <c r="QXF274" s="215"/>
      <c r="QXG274" s="215"/>
      <c r="QXH274" s="214"/>
      <c r="QXI274" s="214"/>
      <c r="QXJ274" s="214"/>
      <c r="QXK274" s="214"/>
      <c r="QXL274" s="215"/>
      <c r="QXM274" s="215"/>
      <c r="QXN274" s="215"/>
      <c r="QXO274" s="215"/>
      <c r="QXP274" s="214"/>
      <c r="QXQ274" s="214"/>
      <c r="QXR274" s="214"/>
      <c r="QXS274" s="214"/>
      <c r="QXT274" s="215"/>
      <c r="QXU274" s="215"/>
      <c r="QXV274" s="215"/>
      <c r="QXW274" s="215"/>
      <c r="QXX274" s="214"/>
      <c r="QXY274" s="214"/>
      <c r="QXZ274" s="214"/>
      <c r="QYA274" s="214"/>
      <c r="QYB274" s="215"/>
      <c r="QYC274" s="215"/>
      <c r="QYD274" s="215"/>
      <c r="QYE274" s="215"/>
      <c r="QYF274" s="214"/>
      <c r="QYG274" s="214"/>
      <c r="QYH274" s="214"/>
      <c r="QYI274" s="214"/>
      <c r="QYJ274" s="215"/>
      <c r="QYK274" s="215"/>
      <c r="QYL274" s="215"/>
      <c r="QYM274" s="215"/>
      <c r="QYN274" s="214"/>
      <c r="QYO274" s="214"/>
      <c r="QYP274" s="214"/>
      <c r="QYQ274" s="214"/>
      <c r="QYR274" s="215"/>
      <c r="QYS274" s="215"/>
      <c r="QYT274" s="215"/>
      <c r="QYU274" s="215"/>
      <c r="QYV274" s="214"/>
      <c r="QYW274" s="214"/>
      <c r="QYX274" s="214"/>
      <c r="QYY274" s="214"/>
      <c r="QYZ274" s="215"/>
      <c r="QZA274" s="215"/>
      <c r="QZB274" s="215"/>
      <c r="QZC274" s="215"/>
      <c r="QZD274" s="214"/>
      <c r="QZE274" s="214"/>
      <c r="QZF274" s="214"/>
      <c r="QZG274" s="214"/>
      <c r="QZH274" s="215"/>
      <c r="QZI274" s="215"/>
      <c r="QZJ274" s="215"/>
      <c r="QZK274" s="215"/>
      <c r="QZL274" s="214"/>
      <c r="QZM274" s="214"/>
      <c r="QZN274" s="214"/>
      <c r="QZO274" s="214"/>
      <c r="QZP274" s="215"/>
      <c r="QZQ274" s="215"/>
      <c r="QZR274" s="215"/>
      <c r="QZS274" s="215"/>
      <c r="QZT274" s="214"/>
      <c r="QZU274" s="214"/>
      <c r="QZV274" s="214"/>
      <c r="QZW274" s="214"/>
      <c r="QZX274" s="215"/>
      <c r="QZY274" s="215"/>
      <c r="QZZ274" s="215"/>
      <c r="RAA274" s="215"/>
      <c r="RAB274" s="214"/>
      <c r="RAC274" s="214"/>
      <c r="RAD274" s="214"/>
      <c r="RAE274" s="214"/>
      <c r="RAF274" s="215"/>
      <c r="RAG274" s="215"/>
      <c r="RAH274" s="215"/>
      <c r="RAI274" s="215"/>
      <c r="RAJ274" s="214"/>
      <c r="RAK274" s="214"/>
      <c r="RAL274" s="214"/>
      <c r="RAM274" s="214"/>
      <c r="RAN274" s="215"/>
      <c r="RAO274" s="215"/>
      <c r="RAP274" s="215"/>
      <c r="RAQ274" s="215"/>
      <c r="RAR274" s="214"/>
      <c r="RAS274" s="214"/>
      <c r="RAT274" s="214"/>
      <c r="RAU274" s="214"/>
      <c r="RAV274" s="215"/>
      <c r="RAW274" s="215"/>
      <c r="RAX274" s="215"/>
      <c r="RAY274" s="215"/>
      <c r="RAZ274" s="214"/>
      <c r="RBA274" s="214"/>
      <c r="RBB274" s="214"/>
      <c r="RBC274" s="214"/>
      <c r="RBD274" s="215"/>
      <c r="RBE274" s="215"/>
      <c r="RBF274" s="215"/>
      <c r="RBG274" s="215"/>
      <c r="RBH274" s="214"/>
      <c r="RBI274" s="214"/>
      <c r="RBJ274" s="214"/>
      <c r="RBK274" s="214"/>
      <c r="RBL274" s="215"/>
      <c r="RBM274" s="215"/>
      <c r="RBN274" s="215"/>
      <c r="RBO274" s="215"/>
      <c r="RBP274" s="214"/>
      <c r="RBQ274" s="214"/>
      <c r="RBR274" s="214"/>
      <c r="RBS274" s="214"/>
      <c r="RBT274" s="215"/>
      <c r="RBU274" s="215"/>
      <c r="RBV274" s="215"/>
      <c r="RBW274" s="215"/>
      <c r="RBX274" s="214"/>
      <c r="RBY274" s="214"/>
      <c r="RBZ274" s="214"/>
      <c r="RCA274" s="214"/>
      <c r="RCB274" s="215"/>
      <c r="RCC274" s="215"/>
      <c r="RCD274" s="215"/>
      <c r="RCE274" s="215"/>
      <c r="RCF274" s="214"/>
      <c r="RCG274" s="214"/>
      <c r="RCH274" s="214"/>
      <c r="RCI274" s="214"/>
      <c r="RCJ274" s="215"/>
      <c r="RCK274" s="215"/>
      <c r="RCL274" s="215"/>
      <c r="RCM274" s="215"/>
      <c r="RCN274" s="214"/>
      <c r="RCO274" s="214"/>
      <c r="RCP274" s="214"/>
      <c r="RCQ274" s="214"/>
      <c r="RCR274" s="215"/>
      <c r="RCS274" s="215"/>
      <c r="RCT274" s="215"/>
      <c r="RCU274" s="215"/>
      <c r="RCV274" s="214"/>
      <c r="RCW274" s="214"/>
      <c r="RCX274" s="214"/>
      <c r="RCY274" s="214"/>
      <c r="RCZ274" s="215"/>
      <c r="RDA274" s="215"/>
      <c r="RDB274" s="215"/>
      <c r="RDC274" s="215"/>
      <c r="RDD274" s="214"/>
      <c r="RDE274" s="214"/>
      <c r="RDF274" s="214"/>
      <c r="RDG274" s="214"/>
      <c r="RDH274" s="215"/>
      <c r="RDI274" s="215"/>
      <c r="RDJ274" s="215"/>
      <c r="RDK274" s="215"/>
      <c r="RDL274" s="214"/>
      <c r="RDM274" s="214"/>
      <c r="RDN274" s="214"/>
      <c r="RDO274" s="214"/>
      <c r="RDP274" s="215"/>
      <c r="RDQ274" s="215"/>
      <c r="RDR274" s="215"/>
      <c r="RDS274" s="215"/>
      <c r="RDT274" s="214"/>
      <c r="RDU274" s="214"/>
      <c r="RDV274" s="214"/>
      <c r="RDW274" s="214"/>
      <c r="RDX274" s="215"/>
      <c r="RDY274" s="215"/>
      <c r="RDZ274" s="215"/>
      <c r="REA274" s="215"/>
      <c r="REB274" s="214"/>
      <c r="REC274" s="214"/>
      <c r="RED274" s="214"/>
      <c r="REE274" s="214"/>
      <c r="REF274" s="215"/>
      <c r="REG274" s="215"/>
      <c r="REH274" s="215"/>
      <c r="REI274" s="215"/>
      <c r="REJ274" s="214"/>
      <c r="REK274" s="214"/>
      <c r="REL274" s="214"/>
      <c r="REM274" s="214"/>
      <c r="REN274" s="215"/>
      <c r="REO274" s="215"/>
      <c r="REP274" s="215"/>
      <c r="REQ274" s="215"/>
      <c r="RER274" s="214"/>
      <c r="RES274" s="214"/>
      <c r="RET274" s="214"/>
      <c r="REU274" s="214"/>
      <c r="REV274" s="215"/>
      <c r="REW274" s="215"/>
      <c r="REX274" s="215"/>
      <c r="REY274" s="215"/>
      <c r="REZ274" s="214"/>
      <c r="RFA274" s="214"/>
      <c r="RFB274" s="214"/>
      <c r="RFC274" s="214"/>
      <c r="RFD274" s="215"/>
      <c r="RFE274" s="215"/>
      <c r="RFF274" s="215"/>
      <c r="RFG274" s="215"/>
      <c r="RFH274" s="214"/>
      <c r="RFI274" s="214"/>
      <c r="RFJ274" s="214"/>
      <c r="RFK274" s="214"/>
      <c r="RFL274" s="215"/>
      <c r="RFM274" s="215"/>
      <c r="RFN274" s="215"/>
      <c r="RFO274" s="215"/>
      <c r="RFP274" s="214"/>
      <c r="RFQ274" s="214"/>
      <c r="RFR274" s="214"/>
      <c r="RFS274" s="214"/>
      <c r="RFT274" s="215"/>
      <c r="RFU274" s="215"/>
      <c r="RFV274" s="215"/>
      <c r="RFW274" s="215"/>
      <c r="RFX274" s="214"/>
      <c r="RFY274" s="214"/>
      <c r="RFZ274" s="214"/>
      <c r="RGA274" s="214"/>
      <c r="RGB274" s="215"/>
      <c r="RGC274" s="215"/>
      <c r="RGD274" s="215"/>
      <c r="RGE274" s="215"/>
      <c r="RGF274" s="214"/>
      <c r="RGG274" s="214"/>
      <c r="RGH274" s="214"/>
      <c r="RGI274" s="214"/>
      <c r="RGJ274" s="215"/>
      <c r="RGK274" s="215"/>
      <c r="RGL274" s="215"/>
      <c r="RGM274" s="215"/>
      <c r="RGN274" s="214"/>
      <c r="RGO274" s="214"/>
      <c r="RGP274" s="214"/>
      <c r="RGQ274" s="214"/>
      <c r="RGR274" s="215"/>
      <c r="RGS274" s="215"/>
      <c r="RGT274" s="215"/>
      <c r="RGU274" s="215"/>
      <c r="RGV274" s="214"/>
      <c r="RGW274" s="214"/>
      <c r="RGX274" s="214"/>
      <c r="RGY274" s="214"/>
      <c r="RGZ274" s="215"/>
      <c r="RHA274" s="215"/>
      <c r="RHB274" s="215"/>
      <c r="RHC274" s="215"/>
      <c r="RHD274" s="214"/>
      <c r="RHE274" s="214"/>
      <c r="RHF274" s="214"/>
      <c r="RHG274" s="214"/>
      <c r="RHH274" s="215"/>
      <c r="RHI274" s="215"/>
      <c r="RHJ274" s="215"/>
      <c r="RHK274" s="215"/>
      <c r="RHL274" s="214"/>
      <c r="RHM274" s="214"/>
      <c r="RHN274" s="214"/>
      <c r="RHO274" s="214"/>
      <c r="RHP274" s="215"/>
      <c r="RHQ274" s="215"/>
      <c r="RHR274" s="215"/>
      <c r="RHS274" s="215"/>
      <c r="RHT274" s="214"/>
      <c r="RHU274" s="214"/>
      <c r="RHV274" s="214"/>
      <c r="RHW274" s="214"/>
      <c r="RHX274" s="215"/>
      <c r="RHY274" s="215"/>
      <c r="RHZ274" s="215"/>
      <c r="RIA274" s="215"/>
      <c r="RIB274" s="214"/>
      <c r="RIC274" s="214"/>
      <c r="RID274" s="214"/>
      <c r="RIE274" s="214"/>
      <c r="RIF274" s="215"/>
      <c r="RIG274" s="215"/>
      <c r="RIH274" s="215"/>
      <c r="RII274" s="215"/>
      <c r="RIJ274" s="214"/>
      <c r="RIK274" s="214"/>
      <c r="RIL274" s="214"/>
      <c r="RIM274" s="214"/>
      <c r="RIN274" s="215"/>
      <c r="RIO274" s="215"/>
      <c r="RIP274" s="215"/>
      <c r="RIQ274" s="215"/>
      <c r="RIR274" s="214"/>
      <c r="RIS274" s="214"/>
      <c r="RIT274" s="214"/>
      <c r="RIU274" s="214"/>
      <c r="RIV274" s="215"/>
      <c r="RIW274" s="215"/>
      <c r="RIX274" s="215"/>
      <c r="RIY274" s="215"/>
      <c r="RIZ274" s="214"/>
      <c r="RJA274" s="214"/>
      <c r="RJB274" s="214"/>
      <c r="RJC274" s="214"/>
      <c r="RJD274" s="215"/>
      <c r="RJE274" s="215"/>
      <c r="RJF274" s="215"/>
      <c r="RJG274" s="215"/>
      <c r="RJH274" s="214"/>
      <c r="RJI274" s="214"/>
      <c r="RJJ274" s="214"/>
      <c r="RJK274" s="214"/>
      <c r="RJL274" s="215"/>
      <c r="RJM274" s="215"/>
      <c r="RJN274" s="215"/>
      <c r="RJO274" s="215"/>
      <c r="RJP274" s="214"/>
      <c r="RJQ274" s="214"/>
      <c r="RJR274" s="214"/>
      <c r="RJS274" s="214"/>
      <c r="RJT274" s="215"/>
      <c r="RJU274" s="215"/>
      <c r="RJV274" s="215"/>
      <c r="RJW274" s="215"/>
      <c r="RJX274" s="214"/>
      <c r="RJY274" s="214"/>
      <c r="RJZ274" s="214"/>
      <c r="RKA274" s="214"/>
      <c r="RKB274" s="215"/>
      <c r="RKC274" s="215"/>
      <c r="RKD274" s="215"/>
      <c r="RKE274" s="215"/>
      <c r="RKF274" s="214"/>
      <c r="RKG274" s="214"/>
      <c r="RKH274" s="214"/>
      <c r="RKI274" s="214"/>
      <c r="RKJ274" s="215"/>
      <c r="RKK274" s="215"/>
      <c r="RKL274" s="215"/>
      <c r="RKM274" s="215"/>
      <c r="RKN274" s="214"/>
      <c r="RKO274" s="214"/>
      <c r="RKP274" s="214"/>
      <c r="RKQ274" s="214"/>
      <c r="RKR274" s="215"/>
      <c r="RKS274" s="215"/>
      <c r="RKT274" s="215"/>
      <c r="RKU274" s="215"/>
      <c r="RKV274" s="214"/>
      <c r="RKW274" s="214"/>
      <c r="RKX274" s="214"/>
      <c r="RKY274" s="214"/>
      <c r="RKZ274" s="215"/>
      <c r="RLA274" s="215"/>
      <c r="RLB274" s="215"/>
      <c r="RLC274" s="215"/>
      <c r="RLD274" s="214"/>
      <c r="RLE274" s="214"/>
      <c r="RLF274" s="214"/>
      <c r="RLG274" s="214"/>
      <c r="RLH274" s="215"/>
      <c r="RLI274" s="215"/>
      <c r="RLJ274" s="215"/>
      <c r="RLK274" s="215"/>
      <c r="RLL274" s="214"/>
      <c r="RLM274" s="214"/>
      <c r="RLN274" s="214"/>
      <c r="RLO274" s="214"/>
      <c r="RLP274" s="215"/>
      <c r="RLQ274" s="215"/>
      <c r="RLR274" s="215"/>
      <c r="RLS274" s="215"/>
      <c r="RLT274" s="214"/>
      <c r="RLU274" s="214"/>
      <c r="RLV274" s="214"/>
      <c r="RLW274" s="214"/>
      <c r="RLX274" s="215"/>
      <c r="RLY274" s="215"/>
      <c r="RLZ274" s="215"/>
      <c r="RMA274" s="215"/>
      <c r="RMB274" s="214"/>
      <c r="RMC274" s="214"/>
      <c r="RMD274" s="214"/>
      <c r="RME274" s="214"/>
      <c r="RMF274" s="215"/>
      <c r="RMG274" s="215"/>
      <c r="RMH274" s="215"/>
      <c r="RMI274" s="215"/>
      <c r="RMJ274" s="214"/>
      <c r="RMK274" s="214"/>
      <c r="RML274" s="214"/>
      <c r="RMM274" s="214"/>
      <c r="RMN274" s="215"/>
      <c r="RMO274" s="215"/>
      <c r="RMP274" s="215"/>
      <c r="RMQ274" s="215"/>
      <c r="RMR274" s="214"/>
      <c r="RMS274" s="214"/>
      <c r="RMT274" s="214"/>
      <c r="RMU274" s="214"/>
      <c r="RMV274" s="215"/>
      <c r="RMW274" s="215"/>
      <c r="RMX274" s="215"/>
      <c r="RMY274" s="215"/>
      <c r="RMZ274" s="214"/>
      <c r="RNA274" s="214"/>
      <c r="RNB274" s="214"/>
      <c r="RNC274" s="214"/>
      <c r="RND274" s="215"/>
      <c r="RNE274" s="215"/>
      <c r="RNF274" s="215"/>
      <c r="RNG274" s="215"/>
      <c r="RNH274" s="214"/>
      <c r="RNI274" s="214"/>
      <c r="RNJ274" s="214"/>
      <c r="RNK274" s="214"/>
      <c r="RNL274" s="215"/>
      <c r="RNM274" s="215"/>
      <c r="RNN274" s="215"/>
      <c r="RNO274" s="215"/>
      <c r="RNP274" s="214"/>
      <c r="RNQ274" s="214"/>
      <c r="RNR274" s="214"/>
      <c r="RNS274" s="214"/>
      <c r="RNT274" s="215"/>
      <c r="RNU274" s="215"/>
      <c r="RNV274" s="215"/>
      <c r="RNW274" s="215"/>
      <c r="RNX274" s="214"/>
      <c r="RNY274" s="214"/>
      <c r="RNZ274" s="214"/>
      <c r="ROA274" s="214"/>
      <c r="ROB274" s="215"/>
      <c r="ROC274" s="215"/>
      <c r="ROD274" s="215"/>
      <c r="ROE274" s="215"/>
      <c r="ROF274" s="214"/>
      <c r="ROG274" s="214"/>
      <c r="ROH274" s="214"/>
      <c r="ROI274" s="214"/>
      <c r="ROJ274" s="215"/>
      <c r="ROK274" s="215"/>
      <c r="ROL274" s="215"/>
      <c r="ROM274" s="215"/>
      <c r="RON274" s="214"/>
      <c r="ROO274" s="214"/>
      <c r="ROP274" s="214"/>
      <c r="ROQ274" s="214"/>
      <c r="ROR274" s="215"/>
      <c r="ROS274" s="215"/>
      <c r="ROT274" s="215"/>
      <c r="ROU274" s="215"/>
      <c r="ROV274" s="214"/>
      <c r="ROW274" s="214"/>
      <c r="ROX274" s="214"/>
      <c r="ROY274" s="214"/>
      <c r="ROZ274" s="215"/>
      <c r="RPA274" s="215"/>
      <c r="RPB274" s="215"/>
      <c r="RPC274" s="215"/>
      <c r="RPD274" s="214"/>
      <c r="RPE274" s="214"/>
      <c r="RPF274" s="214"/>
      <c r="RPG274" s="214"/>
      <c r="RPH274" s="215"/>
      <c r="RPI274" s="215"/>
      <c r="RPJ274" s="215"/>
      <c r="RPK274" s="215"/>
      <c r="RPL274" s="214"/>
      <c r="RPM274" s="214"/>
      <c r="RPN274" s="214"/>
      <c r="RPO274" s="214"/>
      <c r="RPP274" s="215"/>
      <c r="RPQ274" s="215"/>
      <c r="RPR274" s="215"/>
      <c r="RPS274" s="215"/>
      <c r="RPT274" s="214"/>
      <c r="RPU274" s="214"/>
      <c r="RPV274" s="214"/>
      <c r="RPW274" s="214"/>
      <c r="RPX274" s="215"/>
      <c r="RPY274" s="215"/>
      <c r="RPZ274" s="215"/>
      <c r="RQA274" s="215"/>
      <c r="RQB274" s="214"/>
      <c r="RQC274" s="214"/>
      <c r="RQD274" s="214"/>
      <c r="RQE274" s="214"/>
      <c r="RQF274" s="215"/>
      <c r="RQG274" s="215"/>
      <c r="RQH274" s="215"/>
      <c r="RQI274" s="215"/>
      <c r="RQJ274" s="214"/>
      <c r="RQK274" s="214"/>
      <c r="RQL274" s="214"/>
      <c r="RQM274" s="214"/>
      <c r="RQN274" s="215"/>
      <c r="RQO274" s="215"/>
      <c r="RQP274" s="215"/>
      <c r="RQQ274" s="215"/>
      <c r="RQR274" s="214"/>
      <c r="RQS274" s="214"/>
      <c r="RQT274" s="214"/>
      <c r="RQU274" s="214"/>
      <c r="RQV274" s="215"/>
      <c r="RQW274" s="215"/>
      <c r="RQX274" s="215"/>
      <c r="RQY274" s="215"/>
      <c r="RQZ274" s="214"/>
      <c r="RRA274" s="214"/>
      <c r="RRB274" s="214"/>
      <c r="RRC274" s="214"/>
      <c r="RRD274" s="215"/>
      <c r="RRE274" s="215"/>
      <c r="RRF274" s="215"/>
      <c r="RRG274" s="215"/>
      <c r="RRH274" s="214"/>
      <c r="RRI274" s="214"/>
      <c r="RRJ274" s="214"/>
      <c r="RRK274" s="214"/>
      <c r="RRL274" s="215"/>
      <c r="RRM274" s="215"/>
      <c r="RRN274" s="215"/>
      <c r="RRO274" s="215"/>
      <c r="RRP274" s="214"/>
      <c r="RRQ274" s="214"/>
      <c r="RRR274" s="214"/>
      <c r="RRS274" s="214"/>
      <c r="RRT274" s="215"/>
      <c r="RRU274" s="215"/>
      <c r="RRV274" s="215"/>
      <c r="RRW274" s="215"/>
      <c r="RRX274" s="214"/>
      <c r="RRY274" s="214"/>
      <c r="RRZ274" s="214"/>
      <c r="RSA274" s="214"/>
      <c r="RSB274" s="215"/>
      <c r="RSC274" s="215"/>
      <c r="RSD274" s="215"/>
      <c r="RSE274" s="215"/>
      <c r="RSF274" s="214"/>
      <c r="RSG274" s="214"/>
      <c r="RSH274" s="214"/>
      <c r="RSI274" s="214"/>
      <c r="RSJ274" s="215"/>
      <c r="RSK274" s="215"/>
      <c r="RSL274" s="215"/>
      <c r="RSM274" s="215"/>
      <c r="RSN274" s="214"/>
      <c r="RSO274" s="214"/>
      <c r="RSP274" s="214"/>
      <c r="RSQ274" s="214"/>
      <c r="RSR274" s="215"/>
      <c r="RSS274" s="215"/>
      <c r="RST274" s="215"/>
      <c r="RSU274" s="215"/>
      <c r="RSV274" s="214"/>
      <c r="RSW274" s="214"/>
      <c r="RSX274" s="214"/>
      <c r="RSY274" s="214"/>
      <c r="RSZ274" s="215"/>
      <c r="RTA274" s="215"/>
      <c r="RTB274" s="215"/>
      <c r="RTC274" s="215"/>
      <c r="RTD274" s="214"/>
      <c r="RTE274" s="214"/>
      <c r="RTF274" s="214"/>
      <c r="RTG274" s="214"/>
      <c r="RTH274" s="215"/>
      <c r="RTI274" s="215"/>
      <c r="RTJ274" s="215"/>
      <c r="RTK274" s="215"/>
      <c r="RTL274" s="214"/>
      <c r="RTM274" s="214"/>
      <c r="RTN274" s="214"/>
      <c r="RTO274" s="214"/>
      <c r="RTP274" s="215"/>
      <c r="RTQ274" s="215"/>
      <c r="RTR274" s="215"/>
      <c r="RTS274" s="215"/>
      <c r="RTT274" s="214"/>
      <c r="RTU274" s="214"/>
      <c r="RTV274" s="214"/>
      <c r="RTW274" s="214"/>
      <c r="RTX274" s="215"/>
      <c r="RTY274" s="215"/>
      <c r="RTZ274" s="215"/>
      <c r="RUA274" s="215"/>
      <c r="RUB274" s="214"/>
      <c r="RUC274" s="214"/>
      <c r="RUD274" s="214"/>
      <c r="RUE274" s="214"/>
      <c r="RUF274" s="215"/>
      <c r="RUG274" s="215"/>
      <c r="RUH274" s="215"/>
      <c r="RUI274" s="215"/>
      <c r="RUJ274" s="214"/>
      <c r="RUK274" s="214"/>
      <c r="RUL274" s="214"/>
      <c r="RUM274" s="214"/>
      <c r="RUN274" s="215"/>
      <c r="RUO274" s="215"/>
      <c r="RUP274" s="215"/>
      <c r="RUQ274" s="215"/>
      <c r="RUR274" s="214"/>
      <c r="RUS274" s="214"/>
      <c r="RUT274" s="214"/>
      <c r="RUU274" s="214"/>
      <c r="RUV274" s="215"/>
      <c r="RUW274" s="215"/>
      <c r="RUX274" s="215"/>
      <c r="RUY274" s="215"/>
      <c r="RUZ274" s="214"/>
      <c r="RVA274" s="214"/>
      <c r="RVB274" s="214"/>
      <c r="RVC274" s="214"/>
      <c r="RVD274" s="215"/>
      <c r="RVE274" s="215"/>
      <c r="RVF274" s="215"/>
      <c r="RVG274" s="215"/>
      <c r="RVH274" s="214"/>
      <c r="RVI274" s="214"/>
      <c r="RVJ274" s="214"/>
      <c r="RVK274" s="214"/>
      <c r="RVL274" s="215"/>
      <c r="RVM274" s="215"/>
      <c r="RVN274" s="215"/>
      <c r="RVO274" s="215"/>
      <c r="RVP274" s="214"/>
      <c r="RVQ274" s="214"/>
      <c r="RVR274" s="214"/>
      <c r="RVS274" s="214"/>
      <c r="RVT274" s="215"/>
      <c r="RVU274" s="215"/>
      <c r="RVV274" s="215"/>
      <c r="RVW274" s="215"/>
      <c r="RVX274" s="214"/>
      <c r="RVY274" s="214"/>
      <c r="RVZ274" s="214"/>
      <c r="RWA274" s="214"/>
      <c r="RWB274" s="215"/>
      <c r="RWC274" s="215"/>
      <c r="RWD274" s="215"/>
      <c r="RWE274" s="215"/>
      <c r="RWF274" s="214"/>
      <c r="RWG274" s="214"/>
      <c r="RWH274" s="214"/>
      <c r="RWI274" s="214"/>
      <c r="RWJ274" s="215"/>
      <c r="RWK274" s="215"/>
      <c r="RWL274" s="215"/>
      <c r="RWM274" s="215"/>
      <c r="RWN274" s="214"/>
      <c r="RWO274" s="214"/>
      <c r="RWP274" s="214"/>
      <c r="RWQ274" s="214"/>
      <c r="RWR274" s="215"/>
      <c r="RWS274" s="215"/>
      <c r="RWT274" s="215"/>
      <c r="RWU274" s="215"/>
      <c r="RWV274" s="214"/>
      <c r="RWW274" s="214"/>
      <c r="RWX274" s="214"/>
      <c r="RWY274" s="214"/>
      <c r="RWZ274" s="215"/>
      <c r="RXA274" s="215"/>
      <c r="RXB274" s="215"/>
      <c r="RXC274" s="215"/>
      <c r="RXD274" s="214"/>
      <c r="RXE274" s="214"/>
      <c r="RXF274" s="214"/>
      <c r="RXG274" s="214"/>
      <c r="RXH274" s="215"/>
      <c r="RXI274" s="215"/>
      <c r="RXJ274" s="215"/>
      <c r="RXK274" s="215"/>
      <c r="RXL274" s="214"/>
      <c r="RXM274" s="214"/>
      <c r="RXN274" s="214"/>
      <c r="RXO274" s="214"/>
      <c r="RXP274" s="215"/>
      <c r="RXQ274" s="215"/>
      <c r="RXR274" s="215"/>
      <c r="RXS274" s="215"/>
      <c r="RXT274" s="214"/>
      <c r="RXU274" s="214"/>
      <c r="RXV274" s="214"/>
      <c r="RXW274" s="214"/>
      <c r="RXX274" s="215"/>
      <c r="RXY274" s="215"/>
      <c r="RXZ274" s="215"/>
      <c r="RYA274" s="215"/>
      <c r="RYB274" s="214"/>
      <c r="RYC274" s="214"/>
      <c r="RYD274" s="214"/>
      <c r="RYE274" s="214"/>
      <c r="RYF274" s="215"/>
      <c r="RYG274" s="215"/>
      <c r="RYH274" s="215"/>
      <c r="RYI274" s="215"/>
      <c r="RYJ274" s="214"/>
      <c r="RYK274" s="214"/>
      <c r="RYL274" s="214"/>
      <c r="RYM274" s="214"/>
      <c r="RYN274" s="215"/>
      <c r="RYO274" s="215"/>
      <c r="RYP274" s="215"/>
      <c r="RYQ274" s="215"/>
      <c r="RYR274" s="214"/>
      <c r="RYS274" s="214"/>
      <c r="RYT274" s="214"/>
      <c r="RYU274" s="214"/>
      <c r="RYV274" s="215"/>
      <c r="RYW274" s="215"/>
      <c r="RYX274" s="215"/>
      <c r="RYY274" s="215"/>
      <c r="RYZ274" s="214"/>
      <c r="RZA274" s="214"/>
      <c r="RZB274" s="214"/>
      <c r="RZC274" s="214"/>
      <c r="RZD274" s="215"/>
      <c r="RZE274" s="215"/>
      <c r="RZF274" s="215"/>
      <c r="RZG274" s="215"/>
      <c r="RZH274" s="214"/>
      <c r="RZI274" s="214"/>
      <c r="RZJ274" s="214"/>
      <c r="RZK274" s="214"/>
      <c r="RZL274" s="215"/>
      <c r="RZM274" s="215"/>
      <c r="RZN274" s="215"/>
      <c r="RZO274" s="215"/>
      <c r="RZP274" s="214"/>
      <c r="RZQ274" s="214"/>
      <c r="RZR274" s="214"/>
      <c r="RZS274" s="214"/>
      <c r="RZT274" s="215"/>
      <c r="RZU274" s="215"/>
      <c r="RZV274" s="215"/>
      <c r="RZW274" s="215"/>
      <c r="RZX274" s="214"/>
      <c r="RZY274" s="214"/>
      <c r="RZZ274" s="214"/>
      <c r="SAA274" s="214"/>
      <c r="SAB274" s="215"/>
      <c r="SAC274" s="215"/>
      <c r="SAD274" s="215"/>
      <c r="SAE274" s="215"/>
      <c r="SAF274" s="214"/>
      <c r="SAG274" s="214"/>
      <c r="SAH274" s="214"/>
      <c r="SAI274" s="214"/>
      <c r="SAJ274" s="215"/>
      <c r="SAK274" s="215"/>
      <c r="SAL274" s="215"/>
      <c r="SAM274" s="215"/>
      <c r="SAN274" s="214"/>
      <c r="SAO274" s="214"/>
      <c r="SAP274" s="214"/>
      <c r="SAQ274" s="214"/>
      <c r="SAR274" s="215"/>
      <c r="SAS274" s="215"/>
      <c r="SAT274" s="215"/>
      <c r="SAU274" s="215"/>
      <c r="SAV274" s="214"/>
      <c r="SAW274" s="214"/>
      <c r="SAX274" s="214"/>
      <c r="SAY274" s="214"/>
      <c r="SAZ274" s="215"/>
      <c r="SBA274" s="215"/>
      <c r="SBB274" s="215"/>
      <c r="SBC274" s="215"/>
      <c r="SBD274" s="214"/>
      <c r="SBE274" s="214"/>
      <c r="SBF274" s="214"/>
      <c r="SBG274" s="214"/>
      <c r="SBH274" s="215"/>
      <c r="SBI274" s="215"/>
      <c r="SBJ274" s="215"/>
      <c r="SBK274" s="215"/>
      <c r="SBL274" s="214"/>
      <c r="SBM274" s="214"/>
      <c r="SBN274" s="214"/>
      <c r="SBO274" s="214"/>
      <c r="SBP274" s="215"/>
      <c r="SBQ274" s="215"/>
      <c r="SBR274" s="215"/>
      <c r="SBS274" s="215"/>
      <c r="SBT274" s="214"/>
      <c r="SBU274" s="214"/>
      <c r="SBV274" s="214"/>
      <c r="SBW274" s="214"/>
      <c r="SBX274" s="215"/>
      <c r="SBY274" s="215"/>
      <c r="SBZ274" s="215"/>
      <c r="SCA274" s="215"/>
      <c r="SCB274" s="214"/>
      <c r="SCC274" s="214"/>
      <c r="SCD274" s="214"/>
      <c r="SCE274" s="214"/>
      <c r="SCF274" s="215"/>
      <c r="SCG274" s="215"/>
      <c r="SCH274" s="215"/>
      <c r="SCI274" s="215"/>
      <c r="SCJ274" s="214"/>
      <c r="SCK274" s="214"/>
      <c r="SCL274" s="214"/>
      <c r="SCM274" s="214"/>
      <c r="SCN274" s="215"/>
      <c r="SCO274" s="215"/>
      <c r="SCP274" s="215"/>
      <c r="SCQ274" s="215"/>
      <c r="SCR274" s="214"/>
      <c r="SCS274" s="214"/>
      <c r="SCT274" s="214"/>
      <c r="SCU274" s="214"/>
      <c r="SCV274" s="215"/>
      <c r="SCW274" s="215"/>
      <c r="SCX274" s="215"/>
      <c r="SCY274" s="215"/>
      <c r="SCZ274" s="214"/>
      <c r="SDA274" s="214"/>
      <c r="SDB274" s="214"/>
      <c r="SDC274" s="214"/>
      <c r="SDD274" s="215"/>
      <c r="SDE274" s="215"/>
      <c r="SDF274" s="215"/>
      <c r="SDG274" s="215"/>
      <c r="SDH274" s="214"/>
      <c r="SDI274" s="214"/>
      <c r="SDJ274" s="214"/>
      <c r="SDK274" s="214"/>
      <c r="SDL274" s="215"/>
      <c r="SDM274" s="215"/>
      <c r="SDN274" s="215"/>
      <c r="SDO274" s="215"/>
      <c r="SDP274" s="214"/>
      <c r="SDQ274" s="214"/>
      <c r="SDR274" s="214"/>
      <c r="SDS274" s="214"/>
      <c r="SDT274" s="215"/>
      <c r="SDU274" s="215"/>
      <c r="SDV274" s="215"/>
      <c r="SDW274" s="215"/>
      <c r="SDX274" s="214"/>
      <c r="SDY274" s="214"/>
      <c r="SDZ274" s="214"/>
      <c r="SEA274" s="214"/>
      <c r="SEB274" s="215"/>
      <c r="SEC274" s="215"/>
      <c r="SED274" s="215"/>
      <c r="SEE274" s="215"/>
      <c r="SEF274" s="214"/>
      <c r="SEG274" s="214"/>
      <c r="SEH274" s="214"/>
      <c r="SEI274" s="214"/>
      <c r="SEJ274" s="215"/>
      <c r="SEK274" s="215"/>
      <c r="SEL274" s="215"/>
      <c r="SEM274" s="215"/>
      <c r="SEN274" s="214"/>
      <c r="SEO274" s="214"/>
      <c r="SEP274" s="214"/>
      <c r="SEQ274" s="214"/>
      <c r="SER274" s="215"/>
      <c r="SES274" s="215"/>
      <c r="SET274" s="215"/>
      <c r="SEU274" s="215"/>
      <c r="SEV274" s="214"/>
      <c r="SEW274" s="214"/>
      <c r="SEX274" s="214"/>
      <c r="SEY274" s="214"/>
      <c r="SEZ274" s="215"/>
      <c r="SFA274" s="215"/>
      <c r="SFB274" s="215"/>
      <c r="SFC274" s="215"/>
      <c r="SFD274" s="214"/>
      <c r="SFE274" s="214"/>
      <c r="SFF274" s="214"/>
      <c r="SFG274" s="214"/>
      <c r="SFH274" s="215"/>
      <c r="SFI274" s="215"/>
      <c r="SFJ274" s="215"/>
      <c r="SFK274" s="215"/>
      <c r="SFL274" s="214"/>
      <c r="SFM274" s="214"/>
      <c r="SFN274" s="214"/>
      <c r="SFO274" s="214"/>
      <c r="SFP274" s="215"/>
      <c r="SFQ274" s="215"/>
      <c r="SFR274" s="215"/>
      <c r="SFS274" s="215"/>
      <c r="SFT274" s="214"/>
      <c r="SFU274" s="214"/>
      <c r="SFV274" s="214"/>
      <c r="SFW274" s="214"/>
      <c r="SFX274" s="215"/>
      <c r="SFY274" s="215"/>
      <c r="SFZ274" s="215"/>
      <c r="SGA274" s="215"/>
      <c r="SGB274" s="214"/>
      <c r="SGC274" s="214"/>
      <c r="SGD274" s="214"/>
      <c r="SGE274" s="214"/>
      <c r="SGF274" s="215"/>
      <c r="SGG274" s="215"/>
      <c r="SGH274" s="215"/>
      <c r="SGI274" s="215"/>
      <c r="SGJ274" s="214"/>
      <c r="SGK274" s="214"/>
      <c r="SGL274" s="214"/>
      <c r="SGM274" s="214"/>
      <c r="SGN274" s="215"/>
      <c r="SGO274" s="215"/>
      <c r="SGP274" s="215"/>
      <c r="SGQ274" s="215"/>
      <c r="SGR274" s="214"/>
      <c r="SGS274" s="214"/>
      <c r="SGT274" s="214"/>
      <c r="SGU274" s="214"/>
      <c r="SGV274" s="215"/>
      <c r="SGW274" s="215"/>
      <c r="SGX274" s="215"/>
      <c r="SGY274" s="215"/>
      <c r="SGZ274" s="214"/>
      <c r="SHA274" s="214"/>
      <c r="SHB274" s="214"/>
      <c r="SHC274" s="214"/>
      <c r="SHD274" s="215"/>
      <c r="SHE274" s="215"/>
      <c r="SHF274" s="215"/>
      <c r="SHG274" s="215"/>
      <c r="SHH274" s="214"/>
      <c r="SHI274" s="214"/>
      <c r="SHJ274" s="214"/>
      <c r="SHK274" s="214"/>
      <c r="SHL274" s="215"/>
      <c r="SHM274" s="215"/>
      <c r="SHN274" s="215"/>
      <c r="SHO274" s="215"/>
      <c r="SHP274" s="214"/>
      <c r="SHQ274" s="214"/>
      <c r="SHR274" s="214"/>
      <c r="SHS274" s="214"/>
      <c r="SHT274" s="215"/>
      <c r="SHU274" s="215"/>
      <c r="SHV274" s="215"/>
      <c r="SHW274" s="215"/>
      <c r="SHX274" s="214"/>
      <c r="SHY274" s="214"/>
      <c r="SHZ274" s="214"/>
      <c r="SIA274" s="214"/>
      <c r="SIB274" s="215"/>
      <c r="SIC274" s="215"/>
      <c r="SID274" s="215"/>
      <c r="SIE274" s="215"/>
      <c r="SIF274" s="214"/>
      <c r="SIG274" s="214"/>
      <c r="SIH274" s="214"/>
      <c r="SII274" s="214"/>
      <c r="SIJ274" s="215"/>
      <c r="SIK274" s="215"/>
      <c r="SIL274" s="215"/>
      <c r="SIM274" s="215"/>
      <c r="SIN274" s="214"/>
      <c r="SIO274" s="214"/>
      <c r="SIP274" s="214"/>
      <c r="SIQ274" s="214"/>
      <c r="SIR274" s="215"/>
      <c r="SIS274" s="215"/>
      <c r="SIT274" s="215"/>
      <c r="SIU274" s="215"/>
      <c r="SIV274" s="214"/>
      <c r="SIW274" s="214"/>
      <c r="SIX274" s="214"/>
      <c r="SIY274" s="214"/>
      <c r="SIZ274" s="215"/>
      <c r="SJA274" s="215"/>
      <c r="SJB274" s="215"/>
      <c r="SJC274" s="215"/>
      <c r="SJD274" s="214"/>
      <c r="SJE274" s="214"/>
      <c r="SJF274" s="214"/>
      <c r="SJG274" s="214"/>
      <c r="SJH274" s="215"/>
      <c r="SJI274" s="215"/>
      <c r="SJJ274" s="215"/>
      <c r="SJK274" s="215"/>
      <c r="SJL274" s="214"/>
      <c r="SJM274" s="214"/>
      <c r="SJN274" s="214"/>
      <c r="SJO274" s="214"/>
      <c r="SJP274" s="215"/>
      <c r="SJQ274" s="215"/>
      <c r="SJR274" s="215"/>
      <c r="SJS274" s="215"/>
      <c r="SJT274" s="214"/>
      <c r="SJU274" s="214"/>
      <c r="SJV274" s="214"/>
      <c r="SJW274" s="214"/>
      <c r="SJX274" s="215"/>
      <c r="SJY274" s="215"/>
      <c r="SJZ274" s="215"/>
      <c r="SKA274" s="215"/>
      <c r="SKB274" s="214"/>
      <c r="SKC274" s="214"/>
      <c r="SKD274" s="214"/>
      <c r="SKE274" s="214"/>
      <c r="SKF274" s="215"/>
      <c r="SKG274" s="215"/>
      <c r="SKH274" s="215"/>
      <c r="SKI274" s="215"/>
      <c r="SKJ274" s="214"/>
      <c r="SKK274" s="214"/>
      <c r="SKL274" s="214"/>
      <c r="SKM274" s="214"/>
      <c r="SKN274" s="215"/>
      <c r="SKO274" s="215"/>
      <c r="SKP274" s="215"/>
      <c r="SKQ274" s="215"/>
      <c r="SKR274" s="214"/>
      <c r="SKS274" s="214"/>
      <c r="SKT274" s="214"/>
      <c r="SKU274" s="214"/>
      <c r="SKV274" s="215"/>
      <c r="SKW274" s="215"/>
      <c r="SKX274" s="215"/>
      <c r="SKY274" s="215"/>
      <c r="SKZ274" s="214"/>
      <c r="SLA274" s="214"/>
      <c r="SLB274" s="214"/>
      <c r="SLC274" s="214"/>
      <c r="SLD274" s="215"/>
      <c r="SLE274" s="215"/>
      <c r="SLF274" s="215"/>
      <c r="SLG274" s="215"/>
      <c r="SLH274" s="214"/>
      <c r="SLI274" s="214"/>
      <c r="SLJ274" s="214"/>
      <c r="SLK274" s="214"/>
      <c r="SLL274" s="215"/>
      <c r="SLM274" s="215"/>
      <c r="SLN274" s="215"/>
      <c r="SLO274" s="215"/>
      <c r="SLP274" s="214"/>
      <c r="SLQ274" s="214"/>
      <c r="SLR274" s="214"/>
      <c r="SLS274" s="214"/>
      <c r="SLT274" s="215"/>
      <c r="SLU274" s="215"/>
      <c r="SLV274" s="215"/>
      <c r="SLW274" s="215"/>
      <c r="SLX274" s="214"/>
      <c r="SLY274" s="214"/>
      <c r="SLZ274" s="214"/>
      <c r="SMA274" s="214"/>
      <c r="SMB274" s="215"/>
      <c r="SMC274" s="215"/>
      <c r="SMD274" s="215"/>
      <c r="SME274" s="215"/>
      <c r="SMF274" s="214"/>
      <c r="SMG274" s="214"/>
      <c r="SMH274" s="214"/>
      <c r="SMI274" s="214"/>
      <c r="SMJ274" s="215"/>
      <c r="SMK274" s="215"/>
      <c r="SML274" s="215"/>
      <c r="SMM274" s="215"/>
      <c r="SMN274" s="214"/>
      <c r="SMO274" s="214"/>
      <c r="SMP274" s="214"/>
      <c r="SMQ274" s="214"/>
      <c r="SMR274" s="215"/>
      <c r="SMS274" s="215"/>
      <c r="SMT274" s="215"/>
      <c r="SMU274" s="215"/>
      <c r="SMV274" s="214"/>
      <c r="SMW274" s="214"/>
      <c r="SMX274" s="214"/>
      <c r="SMY274" s="214"/>
      <c r="SMZ274" s="215"/>
      <c r="SNA274" s="215"/>
      <c r="SNB274" s="215"/>
      <c r="SNC274" s="215"/>
      <c r="SND274" s="214"/>
      <c r="SNE274" s="214"/>
      <c r="SNF274" s="214"/>
      <c r="SNG274" s="214"/>
      <c r="SNH274" s="215"/>
      <c r="SNI274" s="215"/>
      <c r="SNJ274" s="215"/>
      <c r="SNK274" s="215"/>
      <c r="SNL274" s="214"/>
      <c r="SNM274" s="214"/>
      <c r="SNN274" s="214"/>
      <c r="SNO274" s="214"/>
      <c r="SNP274" s="215"/>
      <c r="SNQ274" s="215"/>
      <c r="SNR274" s="215"/>
      <c r="SNS274" s="215"/>
      <c r="SNT274" s="214"/>
      <c r="SNU274" s="214"/>
      <c r="SNV274" s="214"/>
      <c r="SNW274" s="214"/>
      <c r="SNX274" s="215"/>
      <c r="SNY274" s="215"/>
      <c r="SNZ274" s="215"/>
      <c r="SOA274" s="215"/>
      <c r="SOB274" s="214"/>
      <c r="SOC274" s="214"/>
      <c r="SOD274" s="214"/>
      <c r="SOE274" s="214"/>
      <c r="SOF274" s="215"/>
      <c r="SOG274" s="215"/>
      <c r="SOH274" s="215"/>
      <c r="SOI274" s="215"/>
      <c r="SOJ274" s="214"/>
      <c r="SOK274" s="214"/>
      <c r="SOL274" s="214"/>
      <c r="SOM274" s="214"/>
      <c r="SON274" s="215"/>
      <c r="SOO274" s="215"/>
      <c r="SOP274" s="215"/>
      <c r="SOQ274" s="215"/>
      <c r="SOR274" s="214"/>
      <c r="SOS274" s="214"/>
      <c r="SOT274" s="214"/>
      <c r="SOU274" s="214"/>
      <c r="SOV274" s="215"/>
      <c r="SOW274" s="215"/>
      <c r="SOX274" s="215"/>
      <c r="SOY274" s="215"/>
      <c r="SOZ274" s="214"/>
      <c r="SPA274" s="214"/>
      <c r="SPB274" s="214"/>
      <c r="SPC274" s="214"/>
      <c r="SPD274" s="215"/>
      <c r="SPE274" s="215"/>
      <c r="SPF274" s="215"/>
      <c r="SPG274" s="215"/>
      <c r="SPH274" s="214"/>
      <c r="SPI274" s="214"/>
      <c r="SPJ274" s="214"/>
      <c r="SPK274" s="214"/>
      <c r="SPL274" s="215"/>
      <c r="SPM274" s="215"/>
      <c r="SPN274" s="215"/>
      <c r="SPO274" s="215"/>
      <c r="SPP274" s="214"/>
      <c r="SPQ274" s="214"/>
      <c r="SPR274" s="214"/>
      <c r="SPS274" s="214"/>
      <c r="SPT274" s="215"/>
      <c r="SPU274" s="215"/>
      <c r="SPV274" s="215"/>
      <c r="SPW274" s="215"/>
      <c r="SPX274" s="214"/>
      <c r="SPY274" s="214"/>
      <c r="SPZ274" s="214"/>
      <c r="SQA274" s="214"/>
      <c r="SQB274" s="215"/>
      <c r="SQC274" s="215"/>
      <c r="SQD274" s="215"/>
      <c r="SQE274" s="215"/>
      <c r="SQF274" s="214"/>
      <c r="SQG274" s="214"/>
      <c r="SQH274" s="214"/>
      <c r="SQI274" s="214"/>
      <c r="SQJ274" s="215"/>
      <c r="SQK274" s="215"/>
      <c r="SQL274" s="215"/>
      <c r="SQM274" s="215"/>
      <c r="SQN274" s="214"/>
      <c r="SQO274" s="214"/>
      <c r="SQP274" s="214"/>
      <c r="SQQ274" s="214"/>
      <c r="SQR274" s="215"/>
      <c r="SQS274" s="215"/>
      <c r="SQT274" s="215"/>
      <c r="SQU274" s="215"/>
      <c r="SQV274" s="214"/>
      <c r="SQW274" s="214"/>
      <c r="SQX274" s="214"/>
      <c r="SQY274" s="214"/>
      <c r="SQZ274" s="215"/>
      <c r="SRA274" s="215"/>
      <c r="SRB274" s="215"/>
      <c r="SRC274" s="215"/>
      <c r="SRD274" s="214"/>
      <c r="SRE274" s="214"/>
      <c r="SRF274" s="214"/>
      <c r="SRG274" s="214"/>
      <c r="SRH274" s="215"/>
      <c r="SRI274" s="215"/>
      <c r="SRJ274" s="215"/>
      <c r="SRK274" s="215"/>
      <c r="SRL274" s="214"/>
      <c r="SRM274" s="214"/>
      <c r="SRN274" s="214"/>
      <c r="SRO274" s="214"/>
      <c r="SRP274" s="215"/>
      <c r="SRQ274" s="215"/>
      <c r="SRR274" s="215"/>
      <c r="SRS274" s="215"/>
      <c r="SRT274" s="214"/>
      <c r="SRU274" s="214"/>
      <c r="SRV274" s="214"/>
      <c r="SRW274" s="214"/>
      <c r="SRX274" s="215"/>
      <c r="SRY274" s="215"/>
      <c r="SRZ274" s="215"/>
      <c r="SSA274" s="215"/>
      <c r="SSB274" s="214"/>
      <c r="SSC274" s="214"/>
      <c r="SSD274" s="214"/>
      <c r="SSE274" s="214"/>
      <c r="SSF274" s="215"/>
      <c r="SSG274" s="215"/>
      <c r="SSH274" s="215"/>
      <c r="SSI274" s="215"/>
      <c r="SSJ274" s="214"/>
      <c r="SSK274" s="214"/>
      <c r="SSL274" s="214"/>
      <c r="SSM274" s="214"/>
      <c r="SSN274" s="215"/>
      <c r="SSO274" s="215"/>
      <c r="SSP274" s="215"/>
      <c r="SSQ274" s="215"/>
      <c r="SSR274" s="214"/>
      <c r="SSS274" s="214"/>
      <c r="SST274" s="214"/>
      <c r="SSU274" s="214"/>
      <c r="SSV274" s="215"/>
      <c r="SSW274" s="215"/>
      <c r="SSX274" s="215"/>
      <c r="SSY274" s="215"/>
      <c r="SSZ274" s="214"/>
      <c r="STA274" s="214"/>
      <c r="STB274" s="214"/>
      <c r="STC274" s="214"/>
      <c r="STD274" s="215"/>
      <c r="STE274" s="215"/>
      <c r="STF274" s="215"/>
      <c r="STG274" s="215"/>
      <c r="STH274" s="214"/>
      <c r="STI274" s="214"/>
      <c r="STJ274" s="214"/>
      <c r="STK274" s="214"/>
      <c r="STL274" s="215"/>
      <c r="STM274" s="215"/>
      <c r="STN274" s="215"/>
      <c r="STO274" s="215"/>
      <c r="STP274" s="214"/>
      <c r="STQ274" s="214"/>
      <c r="STR274" s="214"/>
      <c r="STS274" s="214"/>
      <c r="STT274" s="215"/>
      <c r="STU274" s="215"/>
      <c r="STV274" s="215"/>
      <c r="STW274" s="215"/>
      <c r="STX274" s="214"/>
      <c r="STY274" s="214"/>
      <c r="STZ274" s="214"/>
      <c r="SUA274" s="214"/>
      <c r="SUB274" s="215"/>
      <c r="SUC274" s="215"/>
      <c r="SUD274" s="215"/>
      <c r="SUE274" s="215"/>
      <c r="SUF274" s="214"/>
      <c r="SUG274" s="214"/>
      <c r="SUH274" s="214"/>
      <c r="SUI274" s="214"/>
      <c r="SUJ274" s="215"/>
      <c r="SUK274" s="215"/>
      <c r="SUL274" s="215"/>
      <c r="SUM274" s="215"/>
      <c r="SUN274" s="214"/>
      <c r="SUO274" s="214"/>
      <c r="SUP274" s="214"/>
      <c r="SUQ274" s="214"/>
      <c r="SUR274" s="215"/>
      <c r="SUS274" s="215"/>
      <c r="SUT274" s="215"/>
      <c r="SUU274" s="215"/>
      <c r="SUV274" s="214"/>
      <c r="SUW274" s="214"/>
      <c r="SUX274" s="214"/>
      <c r="SUY274" s="214"/>
      <c r="SUZ274" s="215"/>
      <c r="SVA274" s="215"/>
      <c r="SVB274" s="215"/>
      <c r="SVC274" s="215"/>
      <c r="SVD274" s="214"/>
      <c r="SVE274" s="214"/>
      <c r="SVF274" s="214"/>
      <c r="SVG274" s="214"/>
      <c r="SVH274" s="215"/>
      <c r="SVI274" s="215"/>
      <c r="SVJ274" s="215"/>
      <c r="SVK274" s="215"/>
      <c r="SVL274" s="214"/>
      <c r="SVM274" s="214"/>
      <c r="SVN274" s="214"/>
      <c r="SVO274" s="214"/>
      <c r="SVP274" s="215"/>
      <c r="SVQ274" s="215"/>
      <c r="SVR274" s="215"/>
      <c r="SVS274" s="215"/>
      <c r="SVT274" s="214"/>
      <c r="SVU274" s="214"/>
      <c r="SVV274" s="214"/>
      <c r="SVW274" s="214"/>
      <c r="SVX274" s="215"/>
      <c r="SVY274" s="215"/>
      <c r="SVZ274" s="215"/>
      <c r="SWA274" s="215"/>
      <c r="SWB274" s="214"/>
      <c r="SWC274" s="214"/>
      <c r="SWD274" s="214"/>
      <c r="SWE274" s="214"/>
      <c r="SWF274" s="215"/>
      <c r="SWG274" s="215"/>
      <c r="SWH274" s="215"/>
      <c r="SWI274" s="215"/>
      <c r="SWJ274" s="214"/>
      <c r="SWK274" s="214"/>
      <c r="SWL274" s="214"/>
      <c r="SWM274" s="214"/>
      <c r="SWN274" s="215"/>
      <c r="SWO274" s="215"/>
      <c r="SWP274" s="215"/>
      <c r="SWQ274" s="215"/>
      <c r="SWR274" s="214"/>
      <c r="SWS274" s="214"/>
      <c r="SWT274" s="214"/>
      <c r="SWU274" s="214"/>
      <c r="SWV274" s="215"/>
      <c r="SWW274" s="215"/>
      <c r="SWX274" s="215"/>
      <c r="SWY274" s="215"/>
      <c r="SWZ274" s="214"/>
      <c r="SXA274" s="214"/>
      <c r="SXB274" s="214"/>
      <c r="SXC274" s="214"/>
      <c r="SXD274" s="215"/>
      <c r="SXE274" s="215"/>
      <c r="SXF274" s="215"/>
      <c r="SXG274" s="215"/>
      <c r="SXH274" s="214"/>
      <c r="SXI274" s="214"/>
      <c r="SXJ274" s="214"/>
      <c r="SXK274" s="214"/>
      <c r="SXL274" s="215"/>
      <c r="SXM274" s="215"/>
      <c r="SXN274" s="215"/>
      <c r="SXO274" s="215"/>
      <c r="SXP274" s="214"/>
      <c r="SXQ274" s="214"/>
      <c r="SXR274" s="214"/>
      <c r="SXS274" s="214"/>
      <c r="SXT274" s="215"/>
      <c r="SXU274" s="215"/>
      <c r="SXV274" s="215"/>
      <c r="SXW274" s="215"/>
      <c r="SXX274" s="214"/>
      <c r="SXY274" s="214"/>
      <c r="SXZ274" s="214"/>
      <c r="SYA274" s="214"/>
      <c r="SYB274" s="215"/>
      <c r="SYC274" s="215"/>
      <c r="SYD274" s="215"/>
      <c r="SYE274" s="215"/>
      <c r="SYF274" s="214"/>
      <c r="SYG274" s="214"/>
      <c r="SYH274" s="214"/>
      <c r="SYI274" s="214"/>
      <c r="SYJ274" s="215"/>
      <c r="SYK274" s="215"/>
      <c r="SYL274" s="215"/>
      <c r="SYM274" s="215"/>
      <c r="SYN274" s="214"/>
      <c r="SYO274" s="214"/>
      <c r="SYP274" s="214"/>
      <c r="SYQ274" s="214"/>
      <c r="SYR274" s="215"/>
      <c r="SYS274" s="215"/>
      <c r="SYT274" s="215"/>
      <c r="SYU274" s="215"/>
      <c r="SYV274" s="214"/>
      <c r="SYW274" s="214"/>
      <c r="SYX274" s="214"/>
      <c r="SYY274" s="214"/>
      <c r="SYZ274" s="215"/>
      <c r="SZA274" s="215"/>
      <c r="SZB274" s="215"/>
      <c r="SZC274" s="215"/>
      <c r="SZD274" s="214"/>
      <c r="SZE274" s="214"/>
      <c r="SZF274" s="214"/>
      <c r="SZG274" s="214"/>
      <c r="SZH274" s="215"/>
      <c r="SZI274" s="215"/>
      <c r="SZJ274" s="215"/>
      <c r="SZK274" s="215"/>
      <c r="SZL274" s="214"/>
      <c r="SZM274" s="214"/>
      <c r="SZN274" s="214"/>
      <c r="SZO274" s="214"/>
      <c r="SZP274" s="215"/>
      <c r="SZQ274" s="215"/>
      <c r="SZR274" s="215"/>
      <c r="SZS274" s="215"/>
      <c r="SZT274" s="214"/>
      <c r="SZU274" s="214"/>
      <c r="SZV274" s="214"/>
      <c r="SZW274" s="214"/>
      <c r="SZX274" s="215"/>
      <c r="SZY274" s="215"/>
      <c r="SZZ274" s="215"/>
      <c r="TAA274" s="215"/>
      <c r="TAB274" s="214"/>
      <c r="TAC274" s="214"/>
      <c r="TAD274" s="214"/>
      <c r="TAE274" s="214"/>
      <c r="TAF274" s="215"/>
      <c r="TAG274" s="215"/>
      <c r="TAH274" s="215"/>
      <c r="TAI274" s="215"/>
      <c r="TAJ274" s="214"/>
      <c r="TAK274" s="214"/>
      <c r="TAL274" s="214"/>
      <c r="TAM274" s="214"/>
      <c r="TAN274" s="215"/>
      <c r="TAO274" s="215"/>
      <c r="TAP274" s="215"/>
      <c r="TAQ274" s="215"/>
      <c r="TAR274" s="214"/>
      <c r="TAS274" s="214"/>
      <c r="TAT274" s="214"/>
      <c r="TAU274" s="214"/>
      <c r="TAV274" s="215"/>
      <c r="TAW274" s="215"/>
      <c r="TAX274" s="215"/>
      <c r="TAY274" s="215"/>
      <c r="TAZ274" s="214"/>
      <c r="TBA274" s="214"/>
      <c r="TBB274" s="214"/>
      <c r="TBC274" s="214"/>
      <c r="TBD274" s="215"/>
      <c r="TBE274" s="215"/>
      <c r="TBF274" s="215"/>
      <c r="TBG274" s="215"/>
      <c r="TBH274" s="214"/>
      <c r="TBI274" s="214"/>
      <c r="TBJ274" s="214"/>
      <c r="TBK274" s="214"/>
      <c r="TBL274" s="215"/>
      <c r="TBM274" s="215"/>
      <c r="TBN274" s="215"/>
      <c r="TBO274" s="215"/>
      <c r="TBP274" s="214"/>
      <c r="TBQ274" s="214"/>
      <c r="TBR274" s="214"/>
      <c r="TBS274" s="214"/>
      <c r="TBT274" s="215"/>
      <c r="TBU274" s="215"/>
      <c r="TBV274" s="215"/>
      <c r="TBW274" s="215"/>
      <c r="TBX274" s="214"/>
      <c r="TBY274" s="214"/>
      <c r="TBZ274" s="214"/>
      <c r="TCA274" s="214"/>
      <c r="TCB274" s="215"/>
      <c r="TCC274" s="215"/>
      <c r="TCD274" s="215"/>
      <c r="TCE274" s="215"/>
      <c r="TCF274" s="214"/>
      <c r="TCG274" s="214"/>
      <c r="TCH274" s="214"/>
      <c r="TCI274" s="214"/>
      <c r="TCJ274" s="215"/>
      <c r="TCK274" s="215"/>
      <c r="TCL274" s="215"/>
      <c r="TCM274" s="215"/>
      <c r="TCN274" s="214"/>
      <c r="TCO274" s="214"/>
      <c r="TCP274" s="214"/>
      <c r="TCQ274" s="214"/>
      <c r="TCR274" s="215"/>
      <c r="TCS274" s="215"/>
      <c r="TCT274" s="215"/>
      <c r="TCU274" s="215"/>
      <c r="TCV274" s="214"/>
      <c r="TCW274" s="214"/>
      <c r="TCX274" s="214"/>
      <c r="TCY274" s="214"/>
      <c r="TCZ274" s="215"/>
      <c r="TDA274" s="215"/>
      <c r="TDB274" s="215"/>
      <c r="TDC274" s="215"/>
      <c r="TDD274" s="214"/>
      <c r="TDE274" s="214"/>
      <c r="TDF274" s="214"/>
      <c r="TDG274" s="214"/>
      <c r="TDH274" s="215"/>
      <c r="TDI274" s="215"/>
      <c r="TDJ274" s="215"/>
      <c r="TDK274" s="215"/>
      <c r="TDL274" s="214"/>
      <c r="TDM274" s="214"/>
      <c r="TDN274" s="214"/>
      <c r="TDO274" s="214"/>
      <c r="TDP274" s="215"/>
      <c r="TDQ274" s="215"/>
      <c r="TDR274" s="215"/>
      <c r="TDS274" s="215"/>
      <c r="TDT274" s="214"/>
      <c r="TDU274" s="214"/>
      <c r="TDV274" s="214"/>
      <c r="TDW274" s="214"/>
      <c r="TDX274" s="215"/>
      <c r="TDY274" s="215"/>
      <c r="TDZ274" s="215"/>
      <c r="TEA274" s="215"/>
      <c r="TEB274" s="214"/>
      <c r="TEC274" s="214"/>
      <c r="TED274" s="214"/>
      <c r="TEE274" s="214"/>
      <c r="TEF274" s="215"/>
      <c r="TEG274" s="215"/>
      <c r="TEH274" s="215"/>
      <c r="TEI274" s="215"/>
      <c r="TEJ274" s="214"/>
      <c r="TEK274" s="214"/>
      <c r="TEL274" s="214"/>
      <c r="TEM274" s="214"/>
      <c r="TEN274" s="215"/>
      <c r="TEO274" s="215"/>
      <c r="TEP274" s="215"/>
      <c r="TEQ274" s="215"/>
      <c r="TER274" s="214"/>
      <c r="TES274" s="214"/>
      <c r="TET274" s="214"/>
      <c r="TEU274" s="214"/>
      <c r="TEV274" s="215"/>
      <c r="TEW274" s="215"/>
      <c r="TEX274" s="215"/>
      <c r="TEY274" s="215"/>
      <c r="TEZ274" s="214"/>
      <c r="TFA274" s="214"/>
      <c r="TFB274" s="214"/>
      <c r="TFC274" s="214"/>
      <c r="TFD274" s="215"/>
      <c r="TFE274" s="215"/>
      <c r="TFF274" s="215"/>
      <c r="TFG274" s="215"/>
      <c r="TFH274" s="214"/>
      <c r="TFI274" s="214"/>
      <c r="TFJ274" s="214"/>
      <c r="TFK274" s="214"/>
      <c r="TFL274" s="215"/>
      <c r="TFM274" s="215"/>
      <c r="TFN274" s="215"/>
      <c r="TFO274" s="215"/>
      <c r="TFP274" s="214"/>
      <c r="TFQ274" s="214"/>
      <c r="TFR274" s="214"/>
      <c r="TFS274" s="214"/>
      <c r="TFT274" s="215"/>
      <c r="TFU274" s="215"/>
      <c r="TFV274" s="215"/>
      <c r="TFW274" s="215"/>
      <c r="TFX274" s="214"/>
      <c r="TFY274" s="214"/>
      <c r="TFZ274" s="214"/>
      <c r="TGA274" s="214"/>
      <c r="TGB274" s="215"/>
      <c r="TGC274" s="215"/>
      <c r="TGD274" s="215"/>
      <c r="TGE274" s="215"/>
      <c r="TGF274" s="214"/>
      <c r="TGG274" s="214"/>
      <c r="TGH274" s="214"/>
      <c r="TGI274" s="214"/>
      <c r="TGJ274" s="215"/>
      <c r="TGK274" s="215"/>
      <c r="TGL274" s="215"/>
      <c r="TGM274" s="215"/>
      <c r="TGN274" s="214"/>
      <c r="TGO274" s="214"/>
      <c r="TGP274" s="214"/>
      <c r="TGQ274" s="214"/>
      <c r="TGR274" s="215"/>
      <c r="TGS274" s="215"/>
      <c r="TGT274" s="215"/>
      <c r="TGU274" s="215"/>
      <c r="TGV274" s="214"/>
      <c r="TGW274" s="214"/>
      <c r="TGX274" s="214"/>
      <c r="TGY274" s="214"/>
      <c r="TGZ274" s="215"/>
      <c r="THA274" s="215"/>
      <c r="THB274" s="215"/>
      <c r="THC274" s="215"/>
      <c r="THD274" s="214"/>
      <c r="THE274" s="214"/>
      <c r="THF274" s="214"/>
      <c r="THG274" s="214"/>
      <c r="THH274" s="215"/>
      <c r="THI274" s="215"/>
      <c r="THJ274" s="215"/>
      <c r="THK274" s="215"/>
      <c r="THL274" s="214"/>
      <c r="THM274" s="214"/>
      <c r="THN274" s="214"/>
      <c r="THO274" s="214"/>
      <c r="THP274" s="215"/>
      <c r="THQ274" s="215"/>
      <c r="THR274" s="215"/>
      <c r="THS274" s="215"/>
      <c r="THT274" s="214"/>
      <c r="THU274" s="214"/>
      <c r="THV274" s="214"/>
      <c r="THW274" s="214"/>
      <c r="THX274" s="215"/>
      <c r="THY274" s="215"/>
      <c r="THZ274" s="215"/>
      <c r="TIA274" s="215"/>
      <c r="TIB274" s="214"/>
      <c r="TIC274" s="214"/>
      <c r="TID274" s="214"/>
      <c r="TIE274" s="214"/>
      <c r="TIF274" s="215"/>
      <c r="TIG274" s="215"/>
      <c r="TIH274" s="215"/>
      <c r="TII274" s="215"/>
      <c r="TIJ274" s="214"/>
      <c r="TIK274" s="214"/>
      <c r="TIL274" s="214"/>
      <c r="TIM274" s="214"/>
      <c r="TIN274" s="215"/>
      <c r="TIO274" s="215"/>
      <c r="TIP274" s="215"/>
      <c r="TIQ274" s="215"/>
      <c r="TIR274" s="214"/>
      <c r="TIS274" s="214"/>
      <c r="TIT274" s="214"/>
      <c r="TIU274" s="214"/>
      <c r="TIV274" s="215"/>
      <c r="TIW274" s="215"/>
      <c r="TIX274" s="215"/>
      <c r="TIY274" s="215"/>
      <c r="TIZ274" s="214"/>
      <c r="TJA274" s="214"/>
      <c r="TJB274" s="214"/>
      <c r="TJC274" s="214"/>
      <c r="TJD274" s="215"/>
      <c r="TJE274" s="215"/>
      <c r="TJF274" s="215"/>
      <c r="TJG274" s="215"/>
      <c r="TJH274" s="214"/>
      <c r="TJI274" s="214"/>
      <c r="TJJ274" s="214"/>
      <c r="TJK274" s="214"/>
      <c r="TJL274" s="215"/>
      <c r="TJM274" s="215"/>
      <c r="TJN274" s="215"/>
      <c r="TJO274" s="215"/>
      <c r="TJP274" s="214"/>
      <c r="TJQ274" s="214"/>
      <c r="TJR274" s="214"/>
      <c r="TJS274" s="214"/>
      <c r="TJT274" s="215"/>
      <c r="TJU274" s="215"/>
      <c r="TJV274" s="215"/>
      <c r="TJW274" s="215"/>
      <c r="TJX274" s="214"/>
      <c r="TJY274" s="214"/>
      <c r="TJZ274" s="214"/>
      <c r="TKA274" s="214"/>
      <c r="TKB274" s="215"/>
      <c r="TKC274" s="215"/>
      <c r="TKD274" s="215"/>
      <c r="TKE274" s="215"/>
      <c r="TKF274" s="214"/>
      <c r="TKG274" s="214"/>
      <c r="TKH274" s="214"/>
      <c r="TKI274" s="214"/>
      <c r="TKJ274" s="215"/>
      <c r="TKK274" s="215"/>
      <c r="TKL274" s="215"/>
      <c r="TKM274" s="215"/>
      <c r="TKN274" s="214"/>
      <c r="TKO274" s="214"/>
      <c r="TKP274" s="214"/>
      <c r="TKQ274" s="214"/>
      <c r="TKR274" s="215"/>
      <c r="TKS274" s="215"/>
      <c r="TKT274" s="215"/>
      <c r="TKU274" s="215"/>
      <c r="TKV274" s="214"/>
      <c r="TKW274" s="214"/>
      <c r="TKX274" s="214"/>
      <c r="TKY274" s="214"/>
      <c r="TKZ274" s="215"/>
      <c r="TLA274" s="215"/>
      <c r="TLB274" s="215"/>
      <c r="TLC274" s="215"/>
      <c r="TLD274" s="214"/>
      <c r="TLE274" s="214"/>
      <c r="TLF274" s="214"/>
      <c r="TLG274" s="214"/>
      <c r="TLH274" s="215"/>
      <c r="TLI274" s="215"/>
      <c r="TLJ274" s="215"/>
      <c r="TLK274" s="215"/>
      <c r="TLL274" s="214"/>
      <c r="TLM274" s="214"/>
      <c r="TLN274" s="214"/>
      <c r="TLO274" s="214"/>
      <c r="TLP274" s="215"/>
      <c r="TLQ274" s="215"/>
      <c r="TLR274" s="215"/>
      <c r="TLS274" s="215"/>
      <c r="TLT274" s="214"/>
      <c r="TLU274" s="214"/>
      <c r="TLV274" s="214"/>
      <c r="TLW274" s="214"/>
      <c r="TLX274" s="215"/>
      <c r="TLY274" s="215"/>
      <c r="TLZ274" s="215"/>
      <c r="TMA274" s="215"/>
      <c r="TMB274" s="214"/>
      <c r="TMC274" s="214"/>
      <c r="TMD274" s="214"/>
      <c r="TME274" s="214"/>
      <c r="TMF274" s="215"/>
      <c r="TMG274" s="215"/>
      <c r="TMH274" s="215"/>
      <c r="TMI274" s="215"/>
      <c r="TMJ274" s="214"/>
      <c r="TMK274" s="214"/>
      <c r="TML274" s="214"/>
      <c r="TMM274" s="214"/>
      <c r="TMN274" s="215"/>
      <c r="TMO274" s="215"/>
      <c r="TMP274" s="215"/>
      <c r="TMQ274" s="215"/>
      <c r="TMR274" s="214"/>
      <c r="TMS274" s="214"/>
      <c r="TMT274" s="214"/>
      <c r="TMU274" s="214"/>
      <c r="TMV274" s="215"/>
      <c r="TMW274" s="215"/>
      <c r="TMX274" s="215"/>
      <c r="TMY274" s="215"/>
      <c r="TMZ274" s="214"/>
      <c r="TNA274" s="214"/>
      <c r="TNB274" s="214"/>
      <c r="TNC274" s="214"/>
      <c r="TND274" s="215"/>
      <c r="TNE274" s="215"/>
      <c r="TNF274" s="215"/>
      <c r="TNG274" s="215"/>
      <c r="TNH274" s="214"/>
      <c r="TNI274" s="214"/>
      <c r="TNJ274" s="214"/>
      <c r="TNK274" s="214"/>
      <c r="TNL274" s="215"/>
      <c r="TNM274" s="215"/>
      <c r="TNN274" s="215"/>
      <c r="TNO274" s="215"/>
      <c r="TNP274" s="214"/>
      <c r="TNQ274" s="214"/>
      <c r="TNR274" s="214"/>
      <c r="TNS274" s="214"/>
      <c r="TNT274" s="215"/>
      <c r="TNU274" s="215"/>
      <c r="TNV274" s="215"/>
      <c r="TNW274" s="215"/>
      <c r="TNX274" s="214"/>
      <c r="TNY274" s="214"/>
      <c r="TNZ274" s="214"/>
      <c r="TOA274" s="214"/>
      <c r="TOB274" s="215"/>
      <c r="TOC274" s="215"/>
      <c r="TOD274" s="215"/>
      <c r="TOE274" s="215"/>
      <c r="TOF274" s="214"/>
      <c r="TOG274" s="214"/>
      <c r="TOH274" s="214"/>
      <c r="TOI274" s="214"/>
      <c r="TOJ274" s="215"/>
      <c r="TOK274" s="215"/>
      <c r="TOL274" s="215"/>
      <c r="TOM274" s="215"/>
      <c r="TON274" s="214"/>
      <c r="TOO274" s="214"/>
      <c r="TOP274" s="214"/>
      <c r="TOQ274" s="214"/>
      <c r="TOR274" s="215"/>
      <c r="TOS274" s="215"/>
      <c r="TOT274" s="215"/>
      <c r="TOU274" s="215"/>
      <c r="TOV274" s="214"/>
      <c r="TOW274" s="214"/>
      <c r="TOX274" s="214"/>
      <c r="TOY274" s="214"/>
      <c r="TOZ274" s="215"/>
      <c r="TPA274" s="215"/>
      <c r="TPB274" s="215"/>
      <c r="TPC274" s="215"/>
      <c r="TPD274" s="214"/>
      <c r="TPE274" s="214"/>
      <c r="TPF274" s="214"/>
      <c r="TPG274" s="214"/>
      <c r="TPH274" s="215"/>
      <c r="TPI274" s="215"/>
      <c r="TPJ274" s="215"/>
      <c r="TPK274" s="215"/>
      <c r="TPL274" s="214"/>
      <c r="TPM274" s="214"/>
      <c r="TPN274" s="214"/>
      <c r="TPO274" s="214"/>
      <c r="TPP274" s="215"/>
      <c r="TPQ274" s="215"/>
      <c r="TPR274" s="215"/>
      <c r="TPS274" s="215"/>
      <c r="TPT274" s="214"/>
      <c r="TPU274" s="214"/>
      <c r="TPV274" s="214"/>
      <c r="TPW274" s="214"/>
      <c r="TPX274" s="215"/>
      <c r="TPY274" s="215"/>
      <c r="TPZ274" s="215"/>
      <c r="TQA274" s="215"/>
      <c r="TQB274" s="214"/>
      <c r="TQC274" s="214"/>
      <c r="TQD274" s="214"/>
      <c r="TQE274" s="214"/>
      <c r="TQF274" s="215"/>
      <c r="TQG274" s="215"/>
      <c r="TQH274" s="215"/>
      <c r="TQI274" s="215"/>
      <c r="TQJ274" s="214"/>
      <c r="TQK274" s="214"/>
      <c r="TQL274" s="214"/>
      <c r="TQM274" s="214"/>
      <c r="TQN274" s="215"/>
      <c r="TQO274" s="215"/>
      <c r="TQP274" s="215"/>
      <c r="TQQ274" s="215"/>
      <c r="TQR274" s="214"/>
      <c r="TQS274" s="214"/>
      <c r="TQT274" s="214"/>
      <c r="TQU274" s="214"/>
      <c r="TQV274" s="215"/>
      <c r="TQW274" s="215"/>
      <c r="TQX274" s="215"/>
      <c r="TQY274" s="215"/>
      <c r="TQZ274" s="214"/>
      <c r="TRA274" s="214"/>
      <c r="TRB274" s="214"/>
      <c r="TRC274" s="214"/>
      <c r="TRD274" s="215"/>
      <c r="TRE274" s="215"/>
      <c r="TRF274" s="215"/>
      <c r="TRG274" s="215"/>
      <c r="TRH274" s="214"/>
      <c r="TRI274" s="214"/>
      <c r="TRJ274" s="214"/>
      <c r="TRK274" s="214"/>
      <c r="TRL274" s="215"/>
      <c r="TRM274" s="215"/>
      <c r="TRN274" s="215"/>
      <c r="TRO274" s="215"/>
      <c r="TRP274" s="214"/>
      <c r="TRQ274" s="214"/>
      <c r="TRR274" s="214"/>
      <c r="TRS274" s="214"/>
      <c r="TRT274" s="215"/>
      <c r="TRU274" s="215"/>
      <c r="TRV274" s="215"/>
      <c r="TRW274" s="215"/>
      <c r="TRX274" s="214"/>
      <c r="TRY274" s="214"/>
      <c r="TRZ274" s="214"/>
      <c r="TSA274" s="214"/>
      <c r="TSB274" s="215"/>
      <c r="TSC274" s="215"/>
      <c r="TSD274" s="215"/>
      <c r="TSE274" s="215"/>
      <c r="TSF274" s="214"/>
      <c r="TSG274" s="214"/>
      <c r="TSH274" s="214"/>
      <c r="TSI274" s="214"/>
      <c r="TSJ274" s="215"/>
      <c r="TSK274" s="215"/>
      <c r="TSL274" s="215"/>
      <c r="TSM274" s="215"/>
      <c r="TSN274" s="214"/>
      <c r="TSO274" s="214"/>
      <c r="TSP274" s="214"/>
      <c r="TSQ274" s="214"/>
      <c r="TSR274" s="215"/>
      <c r="TSS274" s="215"/>
      <c r="TST274" s="215"/>
      <c r="TSU274" s="215"/>
      <c r="TSV274" s="214"/>
      <c r="TSW274" s="214"/>
      <c r="TSX274" s="214"/>
      <c r="TSY274" s="214"/>
      <c r="TSZ274" s="215"/>
      <c r="TTA274" s="215"/>
      <c r="TTB274" s="215"/>
      <c r="TTC274" s="215"/>
      <c r="TTD274" s="214"/>
      <c r="TTE274" s="214"/>
      <c r="TTF274" s="214"/>
      <c r="TTG274" s="214"/>
      <c r="TTH274" s="215"/>
      <c r="TTI274" s="215"/>
      <c r="TTJ274" s="215"/>
      <c r="TTK274" s="215"/>
      <c r="TTL274" s="214"/>
      <c r="TTM274" s="214"/>
      <c r="TTN274" s="214"/>
      <c r="TTO274" s="214"/>
      <c r="TTP274" s="215"/>
      <c r="TTQ274" s="215"/>
      <c r="TTR274" s="215"/>
      <c r="TTS274" s="215"/>
      <c r="TTT274" s="214"/>
      <c r="TTU274" s="214"/>
      <c r="TTV274" s="214"/>
      <c r="TTW274" s="214"/>
      <c r="TTX274" s="215"/>
      <c r="TTY274" s="215"/>
      <c r="TTZ274" s="215"/>
      <c r="TUA274" s="215"/>
      <c r="TUB274" s="214"/>
      <c r="TUC274" s="214"/>
      <c r="TUD274" s="214"/>
      <c r="TUE274" s="214"/>
      <c r="TUF274" s="215"/>
      <c r="TUG274" s="215"/>
      <c r="TUH274" s="215"/>
      <c r="TUI274" s="215"/>
      <c r="TUJ274" s="214"/>
      <c r="TUK274" s="214"/>
      <c r="TUL274" s="214"/>
      <c r="TUM274" s="214"/>
      <c r="TUN274" s="215"/>
      <c r="TUO274" s="215"/>
      <c r="TUP274" s="215"/>
      <c r="TUQ274" s="215"/>
      <c r="TUR274" s="214"/>
      <c r="TUS274" s="214"/>
      <c r="TUT274" s="214"/>
      <c r="TUU274" s="214"/>
      <c r="TUV274" s="215"/>
      <c r="TUW274" s="215"/>
      <c r="TUX274" s="215"/>
      <c r="TUY274" s="215"/>
      <c r="TUZ274" s="214"/>
      <c r="TVA274" s="214"/>
      <c r="TVB274" s="214"/>
      <c r="TVC274" s="214"/>
      <c r="TVD274" s="215"/>
      <c r="TVE274" s="215"/>
      <c r="TVF274" s="215"/>
      <c r="TVG274" s="215"/>
      <c r="TVH274" s="214"/>
      <c r="TVI274" s="214"/>
      <c r="TVJ274" s="214"/>
      <c r="TVK274" s="214"/>
      <c r="TVL274" s="215"/>
      <c r="TVM274" s="215"/>
      <c r="TVN274" s="215"/>
      <c r="TVO274" s="215"/>
      <c r="TVP274" s="214"/>
      <c r="TVQ274" s="214"/>
      <c r="TVR274" s="214"/>
      <c r="TVS274" s="214"/>
      <c r="TVT274" s="215"/>
      <c r="TVU274" s="215"/>
      <c r="TVV274" s="215"/>
      <c r="TVW274" s="215"/>
      <c r="TVX274" s="214"/>
      <c r="TVY274" s="214"/>
      <c r="TVZ274" s="214"/>
      <c r="TWA274" s="214"/>
      <c r="TWB274" s="215"/>
      <c r="TWC274" s="215"/>
      <c r="TWD274" s="215"/>
      <c r="TWE274" s="215"/>
      <c r="TWF274" s="214"/>
      <c r="TWG274" s="214"/>
      <c r="TWH274" s="214"/>
      <c r="TWI274" s="214"/>
      <c r="TWJ274" s="215"/>
      <c r="TWK274" s="215"/>
      <c r="TWL274" s="215"/>
      <c r="TWM274" s="215"/>
      <c r="TWN274" s="214"/>
      <c r="TWO274" s="214"/>
      <c r="TWP274" s="214"/>
      <c r="TWQ274" s="214"/>
      <c r="TWR274" s="215"/>
      <c r="TWS274" s="215"/>
      <c r="TWT274" s="215"/>
      <c r="TWU274" s="215"/>
      <c r="TWV274" s="214"/>
      <c r="TWW274" s="214"/>
      <c r="TWX274" s="214"/>
      <c r="TWY274" s="214"/>
      <c r="TWZ274" s="215"/>
      <c r="TXA274" s="215"/>
      <c r="TXB274" s="215"/>
      <c r="TXC274" s="215"/>
      <c r="TXD274" s="214"/>
      <c r="TXE274" s="214"/>
      <c r="TXF274" s="214"/>
      <c r="TXG274" s="214"/>
      <c r="TXH274" s="215"/>
      <c r="TXI274" s="215"/>
      <c r="TXJ274" s="215"/>
      <c r="TXK274" s="215"/>
      <c r="TXL274" s="214"/>
      <c r="TXM274" s="214"/>
      <c r="TXN274" s="214"/>
      <c r="TXO274" s="214"/>
      <c r="TXP274" s="215"/>
      <c r="TXQ274" s="215"/>
      <c r="TXR274" s="215"/>
      <c r="TXS274" s="215"/>
      <c r="TXT274" s="214"/>
      <c r="TXU274" s="214"/>
      <c r="TXV274" s="214"/>
      <c r="TXW274" s="214"/>
      <c r="TXX274" s="215"/>
      <c r="TXY274" s="215"/>
      <c r="TXZ274" s="215"/>
      <c r="TYA274" s="215"/>
      <c r="TYB274" s="214"/>
      <c r="TYC274" s="214"/>
      <c r="TYD274" s="214"/>
      <c r="TYE274" s="214"/>
      <c r="TYF274" s="215"/>
      <c r="TYG274" s="215"/>
      <c r="TYH274" s="215"/>
      <c r="TYI274" s="215"/>
      <c r="TYJ274" s="214"/>
      <c r="TYK274" s="214"/>
      <c r="TYL274" s="214"/>
      <c r="TYM274" s="214"/>
      <c r="TYN274" s="215"/>
      <c r="TYO274" s="215"/>
      <c r="TYP274" s="215"/>
      <c r="TYQ274" s="215"/>
      <c r="TYR274" s="214"/>
      <c r="TYS274" s="214"/>
      <c r="TYT274" s="214"/>
      <c r="TYU274" s="214"/>
      <c r="TYV274" s="215"/>
      <c r="TYW274" s="215"/>
      <c r="TYX274" s="215"/>
      <c r="TYY274" s="215"/>
      <c r="TYZ274" s="214"/>
      <c r="TZA274" s="214"/>
      <c r="TZB274" s="214"/>
      <c r="TZC274" s="214"/>
      <c r="TZD274" s="215"/>
      <c r="TZE274" s="215"/>
      <c r="TZF274" s="215"/>
      <c r="TZG274" s="215"/>
      <c r="TZH274" s="214"/>
      <c r="TZI274" s="214"/>
      <c r="TZJ274" s="214"/>
      <c r="TZK274" s="214"/>
      <c r="TZL274" s="215"/>
      <c r="TZM274" s="215"/>
      <c r="TZN274" s="215"/>
      <c r="TZO274" s="215"/>
      <c r="TZP274" s="214"/>
      <c r="TZQ274" s="214"/>
      <c r="TZR274" s="214"/>
      <c r="TZS274" s="214"/>
      <c r="TZT274" s="215"/>
      <c r="TZU274" s="215"/>
      <c r="TZV274" s="215"/>
      <c r="TZW274" s="215"/>
      <c r="TZX274" s="214"/>
      <c r="TZY274" s="214"/>
      <c r="TZZ274" s="214"/>
      <c r="UAA274" s="214"/>
      <c r="UAB274" s="215"/>
      <c r="UAC274" s="215"/>
      <c r="UAD274" s="215"/>
      <c r="UAE274" s="215"/>
      <c r="UAF274" s="214"/>
      <c r="UAG274" s="214"/>
      <c r="UAH274" s="214"/>
      <c r="UAI274" s="214"/>
      <c r="UAJ274" s="215"/>
      <c r="UAK274" s="215"/>
      <c r="UAL274" s="215"/>
      <c r="UAM274" s="215"/>
      <c r="UAN274" s="214"/>
      <c r="UAO274" s="214"/>
      <c r="UAP274" s="214"/>
      <c r="UAQ274" s="214"/>
      <c r="UAR274" s="215"/>
      <c r="UAS274" s="215"/>
      <c r="UAT274" s="215"/>
      <c r="UAU274" s="215"/>
      <c r="UAV274" s="214"/>
      <c r="UAW274" s="214"/>
      <c r="UAX274" s="214"/>
      <c r="UAY274" s="214"/>
      <c r="UAZ274" s="215"/>
      <c r="UBA274" s="215"/>
      <c r="UBB274" s="215"/>
      <c r="UBC274" s="215"/>
      <c r="UBD274" s="214"/>
      <c r="UBE274" s="214"/>
      <c r="UBF274" s="214"/>
      <c r="UBG274" s="214"/>
      <c r="UBH274" s="215"/>
      <c r="UBI274" s="215"/>
      <c r="UBJ274" s="215"/>
      <c r="UBK274" s="215"/>
      <c r="UBL274" s="214"/>
      <c r="UBM274" s="214"/>
      <c r="UBN274" s="214"/>
      <c r="UBO274" s="214"/>
      <c r="UBP274" s="215"/>
      <c r="UBQ274" s="215"/>
      <c r="UBR274" s="215"/>
      <c r="UBS274" s="215"/>
      <c r="UBT274" s="214"/>
      <c r="UBU274" s="214"/>
      <c r="UBV274" s="214"/>
      <c r="UBW274" s="214"/>
      <c r="UBX274" s="215"/>
      <c r="UBY274" s="215"/>
      <c r="UBZ274" s="215"/>
      <c r="UCA274" s="215"/>
      <c r="UCB274" s="214"/>
      <c r="UCC274" s="214"/>
      <c r="UCD274" s="214"/>
      <c r="UCE274" s="214"/>
      <c r="UCF274" s="215"/>
      <c r="UCG274" s="215"/>
      <c r="UCH274" s="215"/>
      <c r="UCI274" s="215"/>
      <c r="UCJ274" s="214"/>
      <c r="UCK274" s="214"/>
      <c r="UCL274" s="214"/>
      <c r="UCM274" s="214"/>
      <c r="UCN274" s="215"/>
      <c r="UCO274" s="215"/>
      <c r="UCP274" s="215"/>
      <c r="UCQ274" s="215"/>
      <c r="UCR274" s="214"/>
      <c r="UCS274" s="214"/>
      <c r="UCT274" s="214"/>
      <c r="UCU274" s="214"/>
      <c r="UCV274" s="215"/>
      <c r="UCW274" s="215"/>
      <c r="UCX274" s="215"/>
      <c r="UCY274" s="215"/>
      <c r="UCZ274" s="214"/>
      <c r="UDA274" s="214"/>
      <c r="UDB274" s="214"/>
      <c r="UDC274" s="214"/>
      <c r="UDD274" s="215"/>
      <c r="UDE274" s="215"/>
      <c r="UDF274" s="215"/>
      <c r="UDG274" s="215"/>
      <c r="UDH274" s="214"/>
      <c r="UDI274" s="214"/>
      <c r="UDJ274" s="214"/>
      <c r="UDK274" s="214"/>
      <c r="UDL274" s="215"/>
      <c r="UDM274" s="215"/>
      <c r="UDN274" s="215"/>
      <c r="UDO274" s="215"/>
      <c r="UDP274" s="214"/>
      <c r="UDQ274" s="214"/>
      <c r="UDR274" s="214"/>
      <c r="UDS274" s="214"/>
      <c r="UDT274" s="215"/>
      <c r="UDU274" s="215"/>
      <c r="UDV274" s="215"/>
      <c r="UDW274" s="215"/>
      <c r="UDX274" s="214"/>
      <c r="UDY274" s="214"/>
      <c r="UDZ274" s="214"/>
      <c r="UEA274" s="214"/>
      <c r="UEB274" s="215"/>
      <c r="UEC274" s="215"/>
      <c r="UED274" s="215"/>
      <c r="UEE274" s="215"/>
      <c r="UEF274" s="214"/>
      <c r="UEG274" s="214"/>
      <c r="UEH274" s="214"/>
      <c r="UEI274" s="214"/>
      <c r="UEJ274" s="215"/>
      <c r="UEK274" s="215"/>
      <c r="UEL274" s="215"/>
      <c r="UEM274" s="215"/>
      <c r="UEN274" s="214"/>
      <c r="UEO274" s="214"/>
      <c r="UEP274" s="214"/>
      <c r="UEQ274" s="214"/>
      <c r="UER274" s="215"/>
      <c r="UES274" s="215"/>
      <c r="UET274" s="215"/>
      <c r="UEU274" s="215"/>
      <c r="UEV274" s="214"/>
      <c r="UEW274" s="214"/>
      <c r="UEX274" s="214"/>
      <c r="UEY274" s="214"/>
      <c r="UEZ274" s="215"/>
      <c r="UFA274" s="215"/>
      <c r="UFB274" s="215"/>
      <c r="UFC274" s="215"/>
      <c r="UFD274" s="214"/>
      <c r="UFE274" s="214"/>
      <c r="UFF274" s="214"/>
      <c r="UFG274" s="214"/>
      <c r="UFH274" s="215"/>
      <c r="UFI274" s="215"/>
      <c r="UFJ274" s="215"/>
      <c r="UFK274" s="215"/>
      <c r="UFL274" s="214"/>
      <c r="UFM274" s="214"/>
      <c r="UFN274" s="214"/>
      <c r="UFO274" s="214"/>
      <c r="UFP274" s="215"/>
      <c r="UFQ274" s="215"/>
      <c r="UFR274" s="215"/>
      <c r="UFS274" s="215"/>
      <c r="UFT274" s="214"/>
      <c r="UFU274" s="214"/>
      <c r="UFV274" s="214"/>
      <c r="UFW274" s="214"/>
      <c r="UFX274" s="215"/>
      <c r="UFY274" s="215"/>
      <c r="UFZ274" s="215"/>
      <c r="UGA274" s="215"/>
      <c r="UGB274" s="214"/>
      <c r="UGC274" s="214"/>
      <c r="UGD274" s="214"/>
      <c r="UGE274" s="214"/>
      <c r="UGF274" s="215"/>
      <c r="UGG274" s="215"/>
      <c r="UGH274" s="215"/>
      <c r="UGI274" s="215"/>
      <c r="UGJ274" s="214"/>
      <c r="UGK274" s="214"/>
      <c r="UGL274" s="214"/>
      <c r="UGM274" s="214"/>
      <c r="UGN274" s="215"/>
      <c r="UGO274" s="215"/>
      <c r="UGP274" s="215"/>
      <c r="UGQ274" s="215"/>
      <c r="UGR274" s="214"/>
      <c r="UGS274" s="214"/>
      <c r="UGT274" s="214"/>
      <c r="UGU274" s="214"/>
      <c r="UGV274" s="215"/>
      <c r="UGW274" s="215"/>
      <c r="UGX274" s="215"/>
      <c r="UGY274" s="215"/>
      <c r="UGZ274" s="214"/>
      <c r="UHA274" s="214"/>
      <c r="UHB274" s="214"/>
      <c r="UHC274" s="214"/>
      <c r="UHD274" s="215"/>
      <c r="UHE274" s="215"/>
      <c r="UHF274" s="215"/>
      <c r="UHG274" s="215"/>
      <c r="UHH274" s="214"/>
      <c r="UHI274" s="214"/>
      <c r="UHJ274" s="214"/>
      <c r="UHK274" s="214"/>
      <c r="UHL274" s="215"/>
      <c r="UHM274" s="215"/>
      <c r="UHN274" s="215"/>
      <c r="UHO274" s="215"/>
      <c r="UHP274" s="214"/>
      <c r="UHQ274" s="214"/>
      <c r="UHR274" s="214"/>
      <c r="UHS274" s="214"/>
      <c r="UHT274" s="215"/>
      <c r="UHU274" s="215"/>
      <c r="UHV274" s="215"/>
      <c r="UHW274" s="215"/>
      <c r="UHX274" s="214"/>
      <c r="UHY274" s="214"/>
      <c r="UHZ274" s="214"/>
      <c r="UIA274" s="214"/>
      <c r="UIB274" s="215"/>
      <c r="UIC274" s="215"/>
      <c r="UID274" s="215"/>
      <c r="UIE274" s="215"/>
      <c r="UIF274" s="214"/>
      <c r="UIG274" s="214"/>
      <c r="UIH274" s="214"/>
      <c r="UII274" s="214"/>
      <c r="UIJ274" s="215"/>
      <c r="UIK274" s="215"/>
      <c r="UIL274" s="215"/>
      <c r="UIM274" s="215"/>
      <c r="UIN274" s="214"/>
      <c r="UIO274" s="214"/>
      <c r="UIP274" s="214"/>
      <c r="UIQ274" s="214"/>
      <c r="UIR274" s="215"/>
      <c r="UIS274" s="215"/>
      <c r="UIT274" s="215"/>
      <c r="UIU274" s="215"/>
      <c r="UIV274" s="214"/>
      <c r="UIW274" s="214"/>
      <c r="UIX274" s="214"/>
      <c r="UIY274" s="214"/>
      <c r="UIZ274" s="215"/>
      <c r="UJA274" s="215"/>
      <c r="UJB274" s="215"/>
      <c r="UJC274" s="215"/>
      <c r="UJD274" s="214"/>
      <c r="UJE274" s="214"/>
      <c r="UJF274" s="214"/>
      <c r="UJG274" s="214"/>
      <c r="UJH274" s="215"/>
      <c r="UJI274" s="215"/>
      <c r="UJJ274" s="215"/>
      <c r="UJK274" s="215"/>
      <c r="UJL274" s="214"/>
      <c r="UJM274" s="214"/>
      <c r="UJN274" s="214"/>
      <c r="UJO274" s="214"/>
      <c r="UJP274" s="215"/>
      <c r="UJQ274" s="215"/>
      <c r="UJR274" s="215"/>
      <c r="UJS274" s="215"/>
      <c r="UJT274" s="214"/>
      <c r="UJU274" s="214"/>
      <c r="UJV274" s="214"/>
      <c r="UJW274" s="214"/>
      <c r="UJX274" s="215"/>
      <c r="UJY274" s="215"/>
      <c r="UJZ274" s="215"/>
      <c r="UKA274" s="215"/>
      <c r="UKB274" s="214"/>
      <c r="UKC274" s="214"/>
      <c r="UKD274" s="214"/>
      <c r="UKE274" s="214"/>
      <c r="UKF274" s="215"/>
      <c r="UKG274" s="215"/>
      <c r="UKH274" s="215"/>
      <c r="UKI274" s="215"/>
      <c r="UKJ274" s="214"/>
      <c r="UKK274" s="214"/>
      <c r="UKL274" s="214"/>
      <c r="UKM274" s="214"/>
      <c r="UKN274" s="215"/>
      <c r="UKO274" s="215"/>
      <c r="UKP274" s="215"/>
      <c r="UKQ274" s="215"/>
      <c r="UKR274" s="214"/>
      <c r="UKS274" s="214"/>
      <c r="UKT274" s="214"/>
      <c r="UKU274" s="214"/>
      <c r="UKV274" s="215"/>
      <c r="UKW274" s="215"/>
      <c r="UKX274" s="215"/>
      <c r="UKY274" s="215"/>
      <c r="UKZ274" s="214"/>
      <c r="ULA274" s="214"/>
      <c r="ULB274" s="214"/>
      <c r="ULC274" s="214"/>
      <c r="ULD274" s="215"/>
      <c r="ULE274" s="215"/>
      <c r="ULF274" s="215"/>
      <c r="ULG274" s="215"/>
      <c r="ULH274" s="214"/>
      <c r="ULI274" s="214"/>
      <c r="ULJ274" s="214"/>
      <c r="ULK274" s="214"/>
      <c r="ULL274" s="215"/>
      <c r="ULM274" s="215"/>
      <c r="ULN274" s="215"/>
      <c r="ULO274" s="215"/>
      <c r="ULP274" s="214"/>
      <c r="ULQ274" s="214"/>
      <c r="ULR274" s="214"/>
      <c r="ULS274" s="214"/>
      <c r="ULT274" s="215"/>
      <c r="ULU274" s="215"/>
      <c r="ULV274" s="215"/>
      <c r="ULW274" s="215"/>
      <c r="ULX274" s="214"/>
      <c r="ULY274" s="214"/>
      <c r="ULZ274" s="214"/>
      <c r="UMA274" s="214"/>
      <c r="UMB274" s="215"/>
      <c r="UMC274" s="215"/>
      <c r="UMD274" s="215"/>
      <c r="UME274" s="215"/>
      <c r="UMF274" s="214"/>
      <c r="UMG274" s="214"/>
      <c r="UMH274" s="214"/>
      <c r="UMI274" s="214"/>
      <c r="UMJ274" s="215"/>
      <c r="UMK274" s="215"/>
      <c r="UML274" s="215"/>
      <c r="UMM274" s="215"/>
      <c r="UMN274" s="214"/>
      <c r="UMO274" s="214"/>
      <c r="UMP274" s="214"/>
      <c r="UMQ274" s="214"/>
      <c r="UMR274" s="215"/>
      <c r="UMS274" s="215"/>
      <c r="UMT274" s="215"/>
      <c r="UMU274" s="215"/>
      <c r="UMV274" s="214"/>
      <c r="UMW274" s="214"/>
      <c r="UMX274" s="214"/>
      <c r="UMY274" s="214"/>
      <c r="UMZ274" s="215"/>
      <c r="UNA274" s="215"/>
      <c r="UNB274" s="215"/>
      <c r="UNC274" s="215"/>
      <c r="UND274" s="214"/>
      <c r="UNE274" s="214"/>
      <c r="UNF274" s="214"/>
      <c r="UNG274" s="214"/>
      <c r="UNH274" s="215"/>
      <c r="UNI274" s="215"/>
      <c r="UNJ274" s="215"/>
      <c r="UNK274" s="215"/>
      <c r="UNL274" s="214"/>
      <c r="UNM274" s="214"/>
      <c r="UNN274" s="214"/>
      <c r="UNO274" s="214"/>
      <c r="UNP274" s="215"/>
      <c r="UNQ274" s="215"/>
      <c r="UNR274" s="215"/>
      <c r="UNS274" s="215"/>
      <c r="UNT274" s="214"/>
      <c r="UNU274" s="214"/>
      <c r="UNV274" s="214"/>
      <c r="UNW274" s="214"/>
      <c r="UNX274" s="215"/>
      <c r="UNY274" s="215"/>
      <c r="UNZ274" s="215"/>
      <c r="UOA274" s="215"/>
      <c r="UOB274" s="214"/>
      <c r="UOC274" s="214"/>
      <c r="UOD274" s="214"/>
      <c r="UOE274" s="214"/>
      <c r="UOF274" s="215"/>
      <c r="UOG274" s="215"/>
      <c r="UOH274" s="215"/>
      <c r="UOI274" s="215"/>
      <c r="UOJ274" s="214"/>
      <c r="UOK274" s="214"/>
      <c r="UOL274" s="214"/>
      <c r="UOM274" s="214"/>
      <c r="UON274" s="215"/>
      <c r="UOO274" s="215"/>
      <c r="UOP274" s="215"/>
      <c r="UOQ274" s="215"/>
      <c r="UOR274" s="214"/>
      <c r="UOS274" s="214"/>
      <c r="UOT274" s="214"/>
      <c r="UOU274" s="214"/>
      <c r="UOV274" s="215"/>
      <c r="UOW274" s="215"/>
      <c r="UOX274" s="215"/>
      <c r="UOY274" s="215"/>
      <c r="UOZ274" s="214"/>
      <c r="UPA274" s="214"/>
      <c r="UPB274" s="214"/>
      <c r="UPC274" s="214"/>
      <c r="UPD274" s="215"/>
      <c r="UPE274" s="215"/>
      <c r="UPF274" s="215"/>
      <c r="UPG274" s="215"/>
      <c r="UPH274" s="214"/>
      <c r="UPI274" s="214"/>
      <c r="UPJ274" s="214"/>
      <c r="UPK274" s="214"/>
      <c r="UPL274" s="215"/>
      <c r="UPM274" s="215"/>
      <c r="UPN274" s="215"/>
      <c r="UPO274" s="215"/>
      <c r="UPP274" s="214"/>
      <c r="UPQ274" s="214"/>
      <c r="UPR274" s="214"/>
      <c r="UPS274" s="214"/>
      <c r="UPT274" s="215"/>
      <c r="UPU274" s="215"/>
      <c r="UPV274" s="215"/>
      <c r="UPW274" s="215"/>
      <c r="UPX274" s="214"/>
      <c r="UPY274" s="214"/>
      <c r="UPZ274" s="214"/>
      <c r="UQA274" s="214"/>
      <c r="UQB274" s="215"/>
      <c r="UQC274" s="215"/>
      <c r="UQD274" s="215"/>
      <c r="UQE274" s="215"/>
      <c r="UQF274" s="214"/>
      <c r="UQG274" s="214"/>
      <c r="UQH274" s="214"/>
      <c r="UQI274" s="214"/>
      <c r="UQJ274" s="215"/>
      <c r="UQK274" s="215"/>
      <c r="UQL274" s="215"/>
      <c r="UQM274" s="215"/>
      <c r="UQN274" s="214"/>
      <c r="UQO274" s="214"/>
      <c r="UQP274" s="214"/>
      <c r="UQQ274" s="214"/>
      <c r="UQR274" s="215"/>
      <c r="UQS274" s="215"/>
      <c r="UQT274" s="215"/>
      <c r="UQU274" s="215"/>
      <c r="UQV274" s="214"/>
      <c r="UQW274" s="214"/>
      <c r="UQX274" s="214"/>
      <c r="UQY274" s="214"/>
      <c r="UQZ274" s="215"/>
      <c r="URA274" s="215"/>
      <c r="URB274" s="215"/>
      <c r="URC274" s="215"/>
      <c r="URD274" s="214"/>
      <c r="URE274" s="214"/>
      <c r="URF274" s="214"/>
      <c r="URG274" s="214"/>
      <c r="URH274" s="215"/>
      <c r="URI274" s="215"/>
      <c r="URJ274" s="215"/>
      <c r="URK274" s="215"/>
      <c r="URL274" s="214"/>
      <c r="URM274" s="214"/>
      <c r="URN274" s="214"/>
      <c r="URO274" s="214"/>
      <c r="URP274" s="215"/>
      <c r="URQ274" s="215"/>
      <c r="URR274" s="215"/>
      <c r="URS274" s="215"/>
      <c r="URT274" s="214"/>
      <c r="URU274" s="214"/>
      <c r="URV274" s="214"/>
      <c r="URW274" s="214"/>
      <c r="URX274" s="215"/>
      <c r="URY274" s="215"/>
      <c r="URZ274" s="215"/>
      <c r="USA274" s="215"/>
      <c r="USB274" s="214"/>
      <c r="USC274" s="214"/>
      <c r="USD274" s="214"/>
      <c r="USE274" s="214"/>
      <c r="USF274" s="215"/>
      <c r="USG274" s="215"/>
      <c r="USH274" s="215"/>
      <c r="USI274" s="215"/>
      <c r="USJ274" s="214"/>
      <c r="USK274" s="214"/>
      <c r="USL274" s="214"/>
      <c r="USM274" s="214"/>
      <c r="USN274" s="215"/>
      <c r="USO274" s="215"/>
      <c r="USP274" s="215"/>
      <c r="USQ274" s="215"/>
      <c r="USR274" s="214"/>
      <c r="USS274" s="214"/>
      <c r="UST274" s="214"/>
      <c r="USU274" s="214"/>
      <c r="USV274" s="215"/>
      <c r="USW274" s="215"/>
      <c r="USX274" s="215"/>
      <c r="USY274" s="215"/>
      <c r="USZ274" s="214"/>
      <c r="UTA274" s="214"/>
      <c r="UTB274" s="214"/>
      <c r="UTC274" s="214"/>
      <c r="UTD274" s="215"/>
      <c r="UTE274" s="215"/>
      <c r="UTF274" s="215"/>
      <c r="UTG274" s="215"/>
      <c r="UTH274" s="214"/>
      <c r="UTI274" s="214"/>
      <c r="UTJ274" s="214"/>
      <c r="UTK274" s="214"/>
      <c r="UTL274" s="215"/>
      <c r="UTM274" s="215"/>
      <c r="UTN274" s="215"/>
      <c r="UTO274" s="215"/>
      <c r="UTP274" s="214"/>
      <c r="UTQ274" s="214"/>
      <c r="UTR274" s="214"/>
      <c r="UTS274" s="214"/>
      <c r="UTT274" s="215"/>
      <c r="UTU274" s="215"/>
      <c r="UTV274" s="215"/>
      <c r="UTW274" s="215"/>
      <c r="UTX274" s="214"/>
      <c r="UTY274" s="214"/>
      <c r="UTZ274" s="214"/>
      <c r="UUA274" s="214"/>
      <c r="UUB274" s="215"/>
      <c r="UUC274" s="215"/>
      <c r="UUD274" s="215"/>
      <c r="UUE274" s="215"/>
      <c r="UUF274" s="214"/>
      <c r="UUG274" s="214"/>
      <c r="UUH274" s="214"/>
      <c r="UUI274" s="214"/>
      <c r="UUJ274" s="215"/>
      <c r="UUK274" s="215"/>
      <c r="UUL274" s="215"/>
      <c r="UUM274" s="215"/>
      <c r="UUN274" s="214"/>
      <c r="UUO274" s="214"/>
      <c r="UUP274" s="214"/>
      <c r="UUQ274" s="214"/>
      <c r="UUR274" s="215"/>
      <c r="UUS274" s="215"/>
      <c r="UUT274" s="215"/>
      <c r="UUU274" s="215"/>
      <c r="UUV274" s="214"/>
      <c r="UUW274" s="214"/>
      <c r="UUX274" s="214"/>
      <c r="UUY274" s="214"/>
      <c r="UUZ274" s="215"/>
      <c r="UVA274" s="215"/>
      <c r="UVB274" s="215"/>
      <c r="UVC274" s="215"/>
      <c r="UVD274" s="214"/>
      <c r="UVE274" s="214"/>
      <c r="UVF274" s="214"/>
      <c r="UVG274" s="214"/>
      <c r="UVH274" s="215"/>
      <c r="UVI274" s="215"/>
      <c r="UVJ274" s="215"/>
      <c r="UVK274" s="215"/>
      <c r="UVL274" s="214"/>
      <c r="UVM274" s="214"/>
      <c r="UVN274" s="214"/>
      <c r="UVO274" s="214"/>
      <c r="UVP274" s="215"/>
      <c r="UVQ274" s="215"/>
      <c r="UVR274" s="215"/>
      <c r="UVS274" s="215"/>
      <c r="UVT274" s="214"/>
      <c r="UVU274" s="214"/>
      <c r="UVV274" s="214"/>
      <c r="UVW274" s="214"/>
      <c r="UVX274" s="215"/>
      <c r="UVY274" s="215"/>
      <c r="UVZ274" s="215"/>
      <c r="UWA274" s="215"/>
      <c r="UWB274" s="214"/>
      <c r="UWC274" s="214"/>
      <c r="UWD274" s="214"/>
      <c r="UWE274" s="214"/>
      <c r="UWF274" s="215"/>
      <c r="UWG274" s="215"/>
      <c r="UWH274" s="215"/>
      <c r="UWI274" s="215"/>
      <c r="UWJ274" s="214"/>
      <c r="UWK274" s="214"/>
      <c r="UWL274" s="214"/>
      <c r="UWM274" s="214"/>
      <c r="UWN274" s="215"/>
      <c r="UWO274" s="215"/>
      <c r="UWP274" s="215"/>
      <c r="UWQ274" s="215"/>
      <c r="UWR274" s="214"/>
      <c r="UWS274" s="214"/>
      <c r="UWT274" s="214"/>
      <c r="UWU274" s="214"/>
      <c r="UWV274" s="215"/>
      <c r="UWW274" s="215"/>
      <c r="UWX274" s="215"/>
      <c r="UWY274" s="215"/>
      <c r="UWZ274" s="214"/>
      <c r="UXA274" s="214"/>
      <c r="UXB274" s="214"/>
      <c r="UXC274" s="214"/>
      <c r="UXD274" s="215"/>
      <c r="UXE274" s="215"/>
      <c r="UXF274" s="215"/>
      <c r="UXG274" s="215"/>
      <c r="UXH274" s="214"/>
      <c r="UXI274" s="214"/>
      <c r="UXJ274" s="214"/>
      <c r="UXK274" s="214"/>
      <c r="UXL274" s="215"/>
      <c r="UXM274" s="215"/>
      <c r="UXN274" s="215"/>
      <c r="UXO274" s="215"/>
      <c r="UXP274" s="214"/>
      <c r="UXQ274" s="214"/>
      <c r="UXR274" s="214"/>
      <c r="UXS274" s="214"/>
      <c r="UXT274" s="215"/>
      <c r="UXU274" s="215"/>
      <c r="UXV274" s="215"/>
      <c r="UXW274" s="215"/>
      <c r="UXX274" s="214"/>
      <c r="UXY274" s="214"/>
      <c r="UXZ274" s="214"/>
      <c r="UYA274" s="214"/>
      <c r="UYB274" s="215"/>
      <c r="UYC274" s="215"/>
      <c r="UYD274" s="215"/>
      <c r="UYE274" s="215"/>
      <c r="UYF274" s="214"/>
      <c r="UYG274" s="214"/>
      <c r="UYH274" s="214"/>
      <c r="UYI274" s="214"/>
      <c r="UYJ274" s="215"/>
      <c r="UYK274" s="215"/>
      <c r="UYL274" s="215"/>
      <c r="UYM274" s="215"/>
      <c r="UYN274" s="214"/>
      <c r="UYO274" s="214"/>
      <c r="UYP274" s="214"/>
      <c r="UYQ274" s="214"/>
      <c r="UYR274" s="215"/>
      <c r="UYS274" s="215"/>
      <c r="UYT274" s="215"/>
      <c r="UYU274" s="215"/>
      <c r="UYV274" s="214"/>
      <c r="UYW274" s="214"/>
      <c r="UYX274" s="214"/>
      <c r="UYY274" s="214"/>
      <c r="UYZ274" s="215"/>
      <c r="UZA274" s="215"/>
      <c r="UZB274" s="215"/>
      <c r="UZC274" s="215"/>
      <c r="UZD274" s="214"/>
      <c r="UZE274" s="214"/>
      <c r="UZF274" s="214"/>
      <c r="UZG274" s="214"/>
      <c r="UZH274" s="215"/>
      <c r="UZI274" s="215"/>
      <c r="UZJ274" s="215"/>
      <c r="UZK274" s="215"/>
      <c r="UZL274" s="214"/>
      <c r="UZM274" s="214"/>
      <c r="UZN274" s="214"/>
      <c r="UZO274" s="214"/>
      <c r="UZP274" s="215"/>
      <c r="UZQ274" s="215"/>
      <c r="UZR274" s="215"/>
      <c r="UZS274" s="215"/>
      <c r="UZT274" s="214"/>
      <c r="UZU274" s="214"/>
      <c r="UZV274" s="214"/>
      <c r="UZW274" s="214"/>
      <c r="UZX274" s="215"/>
      <c r="UZY274" s="215"/>
      <c r="UZZ274" s="215"/>
      <c r="VAA274" s="215"/>
      <c r="VAB274" s="214"/>
      <c r="VAC274" s="214"/>
      <c r="VAD274" s="214"/>
      <c r="VAE274" s="214"/>
      <c r="VAF274" s="215"/>
      <c r="VAG274" s="215"/>
      <c r="VAH274" s="215"/>
      <c r="VAI274" s="215"/>
      <c r="VAJ274" s="214"/>
      <c r="VAK274" s="214"/>
      <c r="VAL274" s="214"/>
      <c r="VAM274" s="214"/>
      <c r="VAN274" s="215"/>
      <c r="VAO274" s="215"/>
      <c r="VAP274" s="215"/>
      <c r="VAQ274" s="215"/>
      <c r="VAR274" s="214"/>
      <c r="VAS274" s="214"/>
      <c r="VAT274" s="214"/>
      <c r="VAU274" s="214"/>
      <c r="VAV274" s="215"/>
      <c r="VAW274" s="215"/>
      <c r="VAX274" s="215"/>
      <c r="VAY274" s="215"/>
      <c r="VAZ274" s="214"/>
      <c r="VBA274" s="214"/>
      <c r="VBB274" s="214"/>
      <c r="VBC274" s="214"/>
      <c r="VBD274" s="215"/>
      <c r="VBE274" s="215"/>
      <c r="VBF274" s="215"/>
      <c r="VBG274" s="215"/>
      <c r="VBH274" s="214"/>
      <c r="VBI274" s="214"/>
      <c r="VBJ274" s="214"/>
      <c r="VBK274" s="214"/>
      <c r="VBL274" s="215"/>
      <c r="VBM274" s="215"/>
      <c r="VBN274" s="215"/>
      <c r="VBO274" s="215"/>
      <c r="VBP274" s="214"/>
      <c r="VBQ274" s="214"/>
      <c r="VBR274" s="214"/>
      <c r="VBS274" s="214"/>
      <c r="VBT274" s="215"/>
      <c r="VBU274" s="215"/>
      <c r="VBV274" s="215"/>
      <c r="VBW274" s="215"/>
      <c r="VBX274" s="214"/>
      <c r="VBY274" s="214"/>
      <c r="VBZ274" s="214"/>
      <c r="VCA274" s="214"/>
      <c r="VCB274" s="215"/>
      <c r="VCC274" s="215"/>
      <c r="VCD274" s="215"/>
      <c r="VCE274" s="215"/>
      <c r="VCF274" s="214"/>
      <c r="VCG274" s="214"/>
      <c r="VCH274" s="214"/>
      <c r="VCI274" s="214"/>
      <c r="VCJ274" s="215"/>
      <c r="VCK274" s="215"/>
      <c r="VCL274" s="215"/>
      <c r="VCM274" s="215"/>
      <c r="VCN274" s="214"/>
      <c r="VCO274" s="214"/>
      <c r="VCP274" s="214"/>
      <c r="VCQ274" s="214"/>
      <c r="VCR274" s="215"/>
      <c r="VCS274" s="215"/>
      <c r="VCT274" s="215"/>
      <c r="VCU274" s="215"/>
      <c r="VCV274" s="214"/>
      <c r="VCW274" s="214"/>
      <c r="VCX274" s="214"/>
      <c r="VCY274" s="214"/>
      <c r="VCZ274" s="215"/>
      <c r="VDA274" s="215"/>
      <c r="VDB274" s="215"/>
      <c r="VDC274" s="215"/>
      <c r="VDD274" s="214"/>
      <c r="VDE274" s="214"/>
      <c r="VDF274" s="214"/>
      <c r="VDG274" s="214"/>
      <c r="VDH274" s="215"/>
      <c r="VDI274" s="215"/>
      <c r="VDJ274" s="215"/>
      <c r="VDK274" s="215"/>
      <c r="VDL274" s="214"/>
      <c r="VDM274" s="214"/>
      <c r="VDN274" s="214"/>
      <c r="VDO274" s="214"/>
      <c r="VDP274" s="215"/>
      <c r="VDQ274" s="215"/>
      <c r="VDR274" s="215"/>
      <c r="VDS274" s="215"/>
      <c r="VDT274" s="214"/>
      <c r="VDU274" s="214"/>
      <c r="VDV274" s="214"/>
      <c r="VDW274" s="214"/>
      <c r="VDX274" s="215"/>
      <c r="VDY274" s="215"/>
      <c r="VDZ274" s="215"/>
      <c r="VEA274" s="215"/>
      <c r="VEB274" s="214"/>
      <c r="VEC274" s="214"/>
      <c r="VED274" s="214"/>
      <c r="VEE274" s="214"/>
      <c r="VEF274" s="215"/>
      <c r="VEG274" s="215"/>
      <c r="VEH274" s="215"/>
      <c r="VEI274" s="215"/>
      <c r="VEJ274" s="214"/>
      <c r="VEK274" s="214"/>
      <c r="VEL274" s="214"/>
      <c r="VEM274" s="214"/>
      <c r="VEN274" s="215"/>
      <c r="VEO274" s="215"/>
      <c r="VEP274" s="215"/>
      <c r="VEQ274" s="215"/>
      <c r="VER274" s="214"/>
      <c r="VES274" s="214"/>
      <c r="VET274" s="214"/>
      <c r="VEU274" s="214"/>
      <c r="VEV274" s="215"/>
      <c r="VEW274" s="215"/>
      <c r="VEX274" s="215"/>
      <c r="VEY274" s="215"/>
      <c r="VEZ274" s="214"/>
      <c r="VFA274" s="214"/>
      <c r="VFB274" s="214"/>
      <c r="VFC274" s="214"/>
      <c r="VFD274" s="215"/>
      <c r="VFE274" s="215"/>
      <c r="VFF274" s="215"/>
      <c r="VFG274" s="215"/>
      <c r="VFH274" s="214"/>
      <c r="VFI274" s="214"/>
      <c r="VFJ274" s="214"/>
      <c r="VFK274" s="214"/>
      <c r="VFL274" s="215"/>
      <c r="VFM274" s="215"/>
      <c r="VFN274" s="215"/>
      <c r="VFO274" s="215"/>
      <c r="VFP274" s="214"/>
      <c r="VFQ274" s="214"/>
      <c r="VFR274" s="214"/>
      <c r="VFS274" s="214"/>
      <c r="VFT274" s="215"/>
      <c r="VFU274" s="215"/>
      <c r="VFV274" s="215"/>
      <c r="VFW274" s="215"/>
      <c r="VFX274" s="214"/>
      <c r="VFY274" s="214"/>
      <c r="VFZ274" s="214"/>
      <c r="VGA274" s="214"/>
      <c r="VGB274" s="215"/>
      <c r="VGC274" s="215"/>
      <c r="VGD274" s="215"/>
      <c r="VGE274" s="215"/>
      <c r="VGF274" s="214"/>
      <c r="VGG274" s="214"/>
      <c r="VGH274" s="214"/>
      <c r="VGI274" s="214"/>
      <c r="VGJ274" s="215"/>
      <c r="VGK274" s="215"/>
      <c r="VGL274" s="215"/>
      <c r="VGM274" s="215"/>
      <c r="VGN274" s="214"/>
      <c r="VGO274" s="214"/>
      <c r="VGP274" s="214"/>
      <c r="VGQ274" s="214"/>
      <c r="VGR274" s="215"/>
      <c r="VGS274" s="215"/>
      <c r="VGT274" s="215"/>
      <c r="VGU274" s="215"/>
      <c r="VGV274" s="214"/>
      <c r="VGW274" s="214"/>
      <c r="VGX274" s="214"/>
      <c r="VGY274" s="214"/>
      <c r="VGZ274" s="215"/>
      <c r="VHA274" s="215"/>
      <c r="VHB274" s="215"/>
      <c r="VHC274" s="215"/>
      <c r="VHD274" s="214"/>
      <c r="VHE274" s="214"/>
      <c r="VHF274" s="214"/>
      <c r="VHG274" s="214"/>
      <c r="VHH274" s="215"/>
      <c r="VHI274" s="215"/>
      <c r="VHJ274" s="215"/>
      <c r="VHK274" s="215"/>
      <c r="VHL274" s="214"/>
      <c r="VHM274" s="214"/>
      <c r="VHN274" s="214"/>
      <c r="VHO274" s="214"/>
      <c r="VHP274" s="215"/>
      <c r="VHQ274" s="215"/>
      <c r="VHR274" s="215"/>
      <c r="VHS274" s="215"/>
      <c r="VHT274" s="214"/>
      <c r="VHU274" s="214"/>
      <c r="VHV274" s="214"/>
      <c r="VHW274" s="214"/>
      <c r="VHX274" s="215"/>
      <c r="VHY274" s="215"/>
      <c r="VHZ274" s="215"/>
      <c r="VIA274" s="215"/>
      <c r="VIB274" s="214"/>
      <c r="VIC274" s="214"/>
      <c r="VID274" s="214"/>
      <c r="VIE274" s="214"/>
      <c r="VIF274" s="215"/>
      <c r="VIG274" s="215"/>
      <c r="VIH274" s="215"/>
      <c r="VII274" s="215"/>
      <c r="VIJ274" s="214"/>
      <c r="VIK274" s="214"/>
      <c r="VIL274" s="214"/>
      <c r="VIM274" s="214"/>
      <c r="VIN274" s="215"/>
      <c r="VIO274" s="215"/>
      <c r="VIP274" s="215"/>
      <c r="VIQ274" s="215"/>
      <c r="VIR274" s="214"/>
      <c r="VIS274" s="214"/>
      <c r="VIT274" s="214"/>
      <c r="VIU274" s="214"/>
      <c r="VIV274" s="215"/>
      <c r="VIW274" s="215"/>
      <c r="VIX274" s="215"/>
      <c r="VIY274" s="215"/>
      <c r="VIZ274" s="214"/>
      <c r="VJA274" s="214"/>
      <c r="VJB274" s="214"/>
      <c r="VJC274" s="214"/>
      <c r="VJD274" s="215"/>
      <c r="VJE274" s="215"/>
      <c r="VJF274" s="215"/>
      <c r="VJG274" s="215"/>
      <c r="VJH274" s="214"/>
      <c r="VJI274" s="214"/>
      <c r="VJJ274" s="214"/>
      <c r="VJK274" s="214"/>
      <c r="VJL274" s="215"/>
      <c r="VJM274" s="215"/>
      <c r="VJN274" s="215"/>
      <c r="VJO274" s="215"/>
      <c r="VJP274" s="214"/>
      <c r="VJQ274" s="214"/>
      <c r="VJR274" s="214"/>
      <c r="VJS274" s="214"/>
      <c r="VJT274" s="215"/>
      <c r="VJU274" s="215"/>
      <c r="VJV274" s="215"/>
      <c r="VJW274" s="215"/>
      <c r="VJX274" s="214"/>
      <c r="VJY274" s="214"/>
      <c r="VJZ274" s="214"/>
      <c r="VKA274" s="214"/>
      <c r="VKB274" s="215"/>
      <c r="VKC274" s="215"/>
      <c r="VKD274" s="215"/>
      <c r="VKE274" s="215"/>
      <c r="VKF274" s="214"/>
      <c r="VKG274" s="214"/>
      <c r="VKH274" s="214"/>
      <c r="VKI274" s="214"/>
      <c r="VKJ274" s="215"/>
      <c r="VKK274" s="215"/>
      <c r="VKL274" s="215"/>
      <c r="VKM274" s="215"/>
      <c r="VKN274" s="214"/>
      <c r="VKO274" s="214"/>
      <c r="VKP274" s="214"/>
      <c r="VKQ274" s="214"/>
      <c r="VKR274" s="215"/>
      <c r="VKS274" s="215"/>
      <c r="VKT274" s="215"/>
      <c r="VKU274" s="215"/>
      <c r="VKV274" s="214"/>
      <c r="VKW274" s="214"/>
      <c r="VKX274" s="214"/>
      <c r="VKY274" s="214"/>
      <c r="VKZ274" s="215"/>
      <c r="VLA274" s="215"/>
      <c r="VLB274" s="215"/>
      <c r="VLC274" s="215"/>
      <c r="VLD274" s="214"/>
      <c r="VLE274" s="214"/>
      <c r="VLF274" s="214"/>
      <c r="VLG274" s="214"/>
      <c r="VLH274" s="215"/>
      <c r="VLI274" s="215"/>
      <c r="VLJ274" s="215"/>
      <c r="VLK274" s="215"/>
      <c r="VLL274" s="214"/>
      <c r="VLM274" s="214"/>
      <c r="VLN274" s="214"/>
      <c r="VLO274" s="214"/>
      <c r="VLP274" s="215"/>
      <c r="VLQ274" s="215"/>
      <c r="VLR274" s="215"/>
      <c r="VLS274" s="215"/>
      <c r="VLT274" s="214"/>
      <c r="VLU274" s="214"/>
      <c r="VLV274" s="214"/>
      <c r="VLW274" s="214"/>
      <c r="VLX274" s="215"/>
      <c r="VLY274" s="215"/>
      <c r="VLZ274" s="215"/>
      <c r="VMA274" s="215"/>
      <c r="VMB274" s="214"/>
      <c r="VMC274" s="214"/>
      <c r="VMD274" s="214"/>
      <c r="VME274" s="214"/>
      <c r="VMF274" s="215"/>
      <c r="VMG274" s="215"/>
      <c r="VMH274" s="215"/>
      <c r="VMI274" s="215"/>
      <c r="VMJ274" s="214"/>
      <c r="VMK274" s="214"/>
      <c r="VML274" s="214"/>
      <c r="VMM274" s="214"/>
      <c r="VMN274" s="215"/>
      <c r="VMO274" s="215"/>
      <c r="VMP274" s="215"/>
      <c r="VMQ274" s="215"/>
      <c r="VMR274" s="214"/>
      <c r="VMS274" s="214"/>
      <c r="VMT274" s="214"/>
      <c r="VMU274" s="214"/>
      <c r="VMV274" s="215"/>
      <c r="VMW274" s="215"/>
      <c r="VMX274" s="215"/>
      <c r="VMY274" s="215"/>
      <c r="VMZ274" s="214"/>
      <c r="VNA274" s="214"/>
      <c r="VNB274" s="214"/>
      <c r="VNC274" s="214"/>
      <c r="VND274" s="215"/>
      <c r="VNE274" s="215"/>
      <c r="VNF274" s="215"/>
      <c r="VNG274" s="215"/>
      <c r="VNH274" s="214"/>
      <c r="VNI274" s="214"/>
      <c r="VNJ274" s="214"/>
      <c r="VNK274" s="214"/>
      <c r="VNL274" s="215"/>
      <c r="VNM274" s="215"/>
      <c r="VNN274" s="215"/>
      <c r="VNO274" s="215"/>
      <c r="VNP274" s="214"/>
      <c r="VNQ274" s="214"/>
      <c r="VNR274" s="214"/>
      <c r="VNS274" s="214"/>
      <c r="VNT274" s="215"/>
      <c r="VNU274" s="215"/>
      <c r="VNV274" s="215"/>
      <c r="VNW274" s="215"/>
      <c r="VNX274" s="214"/>
      <c r="VNY274" s="214"/>
      <c r="VNZ274" s="214"/>
      <c r="VOA274" s="214"/>
      <c r="VOB274" s="215"/>
      <c r="VOC274" s="215"/>
      <c r="VOD274" s="215"/>
      <c r="VOE274" s="215"/>
      <c r="VOF274" s="214"/>
      <c r="VOG274" s="214"/>
      <c r="VOH274" s="214"/>
      <c r="VOI274" s="214"/>
      <c r="VOJ274" s="215"/>
      <c r="VOK274" s="215"/>
      <c r="VOL274" s="215"/>
      <c r="VOM274" s="215"/>
      <c r="VON274" s="214"/>
      <c r="VOO274" s="214"/>
      <c r="VOP274" s="214"/>
      <c r="VOQ274" s="214"/>
      <c r="VOR274" s="215"/>
      <c r="VOS274" s="215"/>
      <c r="VOT274" s="215"/>
      <c r="VOU274" s="215"/>
      <c r="VOV274" s="214"/>
      <c r="VOW274" s="214"/>
      <c r="VOX274" s="214"/>
      <c r="VOY274" s="214"/>
      <c r="VOZ274" s="215"/>
      <c r="VPA274" s="215"/>
      <c r="VPB274" s="215"/>
      <c r="VPC274" s="215"/>
      <c r="VPD274" s="214"/>
      <c r="VPE274" s="214"/>
      <c r="VPF274" s="214"/>
      <c r="VPG274" s="214"/>
      <c r="VPH274" s="215"/>
      <c r="VPI274" s="215"/>
      <c r="VPJ274" s="215"/>
      <c r="VPK274" s="215"/>
      <c r="VPL274" s="214"/>
      <c r="VPM274" s="214"/>
      <c r="VPN274" s="214"/>
      <c r="VPO274" s="214"/>
      <c r="VPP274" s="215"/>
      <c r="VPQ274" s="215"/>
      <c r="VPR274" s="215"/>
      <c r="VPS274" s="215"/>
      <c r="VPT274" s="214"/>
      <c r="VPU274" s="214"/>
      <c r="VPV274" s="214"/>
      <c r="VPW274" s="214"/>
      <c r="VPX274" s="215"/>
      <c r="VPY274" s="215"/>
      <c r="VPZ274" s="215"/>
      <c r="VQA274" s="215"/>
      <c r="VQB274" s="214"/>
      <c r="VQC274" s="214"/>
      <c r="VQD274" s="214"/>
      <c r="VQE274" s="214"/>
      <c r="VQF274" s="215"/>
      <c r="VQG274" s="215"/>
      <c r="VQH274" s="215"/>
      <c r="VQI274" s="215"/>
      <c r="VQJ274" s="214"/>
      <c r="VQK274" s="214"/>
      <c r="VQL274" s="214"/>
      <c r="VQM274" s="214"/>
      <c r="VQN274" s="215"/>
      <c r="VQO274" s="215"/>
      <c r="VQP274" s="215"/>
      <c r="VQQ274" s="215"/>
      <c r="VQR274" s="214"/>
      <c r="VQS274" s="214"/>
      <c r="VQT274" s="214"/>
      <c r="VQU274" s="214"/>
      <c r="VQV274" s="215"/>
      <c r="VQW274" s="215"/>
      <c r="VQX274" s="215"/>
      <c r="VQY274" s="215"/>
      <c r="VQZ274" s="214"/>
      <c r="VRA274" s="214"/>
      <c r="VRB274" s="214"/>
      <c r="VRC274" s="214"/>
      <c r="VRD274" s="215"/>
      <c r="VRE274" s="215"/>
      <c r="VRF274" s="215"/>
      <c r="VRG274" s="215"/>
      <c r="VRH274" s="214"/>
      <c r="VRI274" s="214"/>
      <c r="VRJ274" s="214"/>
      <c r="VRK274" s="214"/>
      <c r="VRL274" s="215"/>
      <c r="VRM274" s="215"/>
      <c r="VRN274" s="215"/>
      <c r="VRO274" s="215"/>
      <c r="VRP274" s="214"/>
      <c r="VRQ274" s="214"/>
      <c r="VRR274" s="214"/>
      <c r="VRS274" s="214"/>
      <c r="VRT274" s="215"/>
      <c r="VRU274" s="215"/>
      <c r="VRV274" s="215"/>
      <c r="VRW274" s="215"/>
      <c r="VRX274" s="214"/>
      <c r="VRY274" s="214"/>
      <c r="VRZ274" s="214"/>
      <c r="VSA274" s="214"/>
      <c r="VSB274" s="215"/>
      <c r="VSC274" s="215"/>
      <c r="VSD274" s="215"/>
      <c r="VSE274" s="215"/>
      <c r="VSF274" s="214"/>
      <c r="VSG274" s="214"/>
      <c r="VSH274" s="214"/>
      <c r="VSI274" s="214"/>
      <c r="VSJ274" s="215"/>
      <c r="VSK274" s="215"/>
      <c r="VSL274" s="215"/>
      <c r="VSM274" s="215"/>
      <c r="VSN274" s="214"/>
      <c r="VSO274" s="214"/>
      <c r="VSP274" s="214"/>
      <c r="VSQ274" s="214"/>
      <c r="VSR274" s="215"/>
      <c r="VSS274" s="215"/>
      <c r="VST274" s="215"/>
      <c r="VSU274" s="215"/>
      <c r="VSV274" s="214"/>
      <c r="VSW274" s="214"/>
      <c r="VSX274" s="214"/>
      <c r="VSY274" s="214"/>
      <c r="VSZ274" s="215"/>
      <c r="VTA274" s="215"/>
      <c r="VTB274" s="215"/>
      <c r="VTC274" s="215"/>
      <c r="VTD274" s="214"/>
      <c r="VTE274" s="214"/>
      <c r="VTF274" s="214"/>
      <c r="VTG274" s="214"/>
      <c r="VTH274" s="215"/>
      <c r="VTI274" s="215"/>
      <c r="VTJ274" s="215"/>
      <c r="VTK274" s="215"/>
      <c r="VTL274" s="214"/>
      <c r="VTM274" s="214"/>
      <c r="VTN274" s="214"/>
      <c r="VTO274" s="214"/>
      <c r="VTP274" s="215"/>
      <c r="VTQ274" s="215"/>
      <c r="VTR274" s="215"/>
      <c r="VTS274" s="215"/>
      <c r="VTT274" s="214"/>
      <c r="VTU274" s="214"/>
      <c r="VTV274" s="214"/>
      <c r="VTW274" s="214"/>
      <c r="VTX274" s="215"/>
      <c r="VTY274" s="215"/>
      <c r="VTZ274" s="215"/>
      <c r="VUA274" s="215"/>
      <c r="VUB274" s="214"/>
      <c r="VUC274" s="214"/>
      <c r="VUD274" s="214"/>
      <c r="VUE274" s="214"/>
      <c r="VUF274" s="215"/>
      <c r="VUG274" s="215"/>
      <c r="VUH274" s="215"/>
      <c r="VUI274" s="215"/>
      <c r="VUJ274" s="214"/>
      <c r="VUK274" s="214"/>
      <c r="VUL274" s="214"/>
      <c r="VUM274" s="214"/>
      <c r="VUN274" s="215"/>
      <c r="VUO274" s="215"/>
      <c r="VUP274" s="215"/>
      <c r="VUQ274" s="215"/>
      <c r="VUR274" s="214"/>
      <c r="VUS274" s="214"/>
      <c r="VUT274" s="214"/>
      <c r="VUU274" s="214"/>
      <c r="VUV274" s="215"/>
      <c r="VUW274" s="215"/>
      <c r="VUX274" s="215"/>
      <c r="VUY274" s="215"/>
      <c r="VUZ274" s="214"/>
      <c r="VVA274" s="214"/>
      <c r="VVB274" s="214"/>
      <c r="VVC274" s="214"/>
      <c r="VVD274" s="215"/>
      <c r="VVE274" s="215"/>
      <c r="VVF274" s="215"/>
      <c r="VVG274" s="215"/>
      <c r="VVH274" s="214"/>
      <c r="VVI274" s="214"/>
      <c r="VVJ274" s="214"/>
      <c r="VVK274" s="214"/>
      <c r="VVL274" s="215"/>
      <c r="VVM274" s="215"/>
      <c r="VVN274" s="215"/>
      <c r="VVO274" s="215"/>
      <c r="VVP274" s="214"/>
      <c r="VVQ274" s="214"/>
      <c r="VVR274" s="214"/>
      <c r="VVS274" s="214"/>
      <c r="VVT274" s="215"/>
      <c r="VVU274" s="215"/>
      <c r="VVV274" s="215"/>
      <c r="VVW274" s="215"/>
      <c r="VVX274" s="214"/>
      <c r="VVY274" s="214"/>
      <c r="VVZ274" s="214"/>
      <c r="VWA274" s="214"/>
      <c r="VWB274" s="215"/>
      <c r="VWC274" s="215"/>
      <c r="VWD274" s="215"/>
      <c r="VWE274" s="215"/>
      <c r="VWF274" s="214"/>
      <c r="VWG274" s="214"/>
      <c r="VWH274" s="214"/>
      <c r="VWI274" s="214"/>
      <c r="VWJ274" s="215"/>
      <c r="VWK274" s="215"/>
      <c r="VWL274" s="215"/>
      <c r="VWM274" s="215"/>
      <c r="VWN274" s="214"/>
      <c r="VWO274" s="214"/>
      <c r="VWP274" s="214"/>
      <c r="VWQ274" s="214"/>
      <c r="VWR274" s="215"/>
      <c r="VWS274" s="215"/>
      <c r="VWT274" s="215"/>
      <c r="VWU274" s="215"/>
      <c r="VWV274" s="214"/>
      <c r="VWW274" s="214"/>
      <c r="VWX274" s="214"/>
      <c r="VWY274" s="214"/>
      <c r="VWZ274" s="215"/>
      <c r="VXA274" s="215"/>
      <c r="VXB274" s="215"/>
      <c r="VXC274" s="215"/>
      <c r="VXD274" s="214"/>
      <c r="VXE274" s="214"/>
      <c r="VXF274" s="214"/>
      <c r="VXG274" s="214"/>
      <c r="VXH274" s="215"/>
      <c r="VXI274" s="215"/>
      <c r="VXJ274" s="215"/>
      <c r="VXK274" s="215"/>
      <c r="VXL274" s="214"/>
      <c r="VXM274" s="214"/>
      <c r="VXN274" s="214"/>
      <c r="VXO274" s="214"/>
      <c r="VXP274" s="215"/>
      <c r="VXQ274" s="215"/>
      <c r="VXR274" s="215"/>
      <c r="VXS274" s="215"/>
      <c r="VXT274" s="214"/>
      <c r="VXU274" s="214"/>
      <c r="VXV274" s="214"/>
      <c r="VXW274" s="214"/>
      <c r="VXX274" s="215"/>
      <c r="VXY274" s="215"/>
      <c r="VXZ274" s="215"/>
      <c r="VYA274" s="215"/>
      <c r="VYB274" s="214"/>
      <c r="VYC274" s="214"/>
      <c r="VYD274" s="214"/>
      <c r="VYE274" s="214"/>
      <c r="VYF274" s="215"/>
      <c r="VYG274" s="215"/>
      <c r="VYH274" s="215"/>
      <c r="VYI274" s="215"/>
      <c r="VYJ274" s="214"/>
      <c r="VYK274" s="214"/>
      <c r="VYL274" s="214"/>
      <c r="VYM274" s="214"/>
      <c r="VYN274" s="215"/>
      <c r="VYO274" s="215"/>
      <c r="VYP274" s="215"/>
      <c r="VYQ274" s="215"/>
      <c r="VYR274" s="214"/>
      <c r="VYS274" s="214"/>
      <c r="VYT274" s="214"/>
      <c r="VYU274" s="214"/>
      <c r="VYV274" s="215"/>
      <c r="VYW274" s="215"/>
      <c r="VYX274" s="215"/>
      <c r="VYY274" s="215"/>
      <c r="VYZ274" s="214"/>
      <c r="VZA274" s="214"/>
      <c r="VZB274" s="214"/>
      <c r="VZC274" s="214"/>
      <c r="VZD274" s="215"/>
      <c r="VZE274" s="215"/>
      <c r="VZF274" s="215"/>
      <c r="VZG274" s="215"/>
      <c r="VZH274" s="214"/>
      <c r="VZI274" s="214"/>
      <c r="VZJ274" s="214"/>
      <c r="VZK274" s="214"/>
      <c r="VZL274" s="215"/>
      <c r="VZM274" s="215"/>
      <c r="VZN274" s="215"/>
      <c r="VZO274" s="215"/>
      <c r="VZP274" s="214"/>
      <c r="VZQ274" s="214"/>
      <c r="VZR274" s="214"/>
      <c r="VZS274" s="214"/>
      <c r="VZT274" s="215"/>
      <c r="VZU274" s="215"/>
      <c r="VZV274" s="215"/>
      <c r="VZW274" s="215"/>
      <c r="VZX274" s="214"/>
      <c r="VZY274" s="214"/>
      <c r="VZZ274" s="214"/>
      <c r="WAA274" s="214"/>
      <c r="WAB274" s="215"/>
      <c r="WAC274" s="215"/>
      <c r="WAD274" s="215"/>
      <c r="WAE274" s="215"/>
      <c r="WAF274" s="214"/>
      <c r="WAG274" s="214"/>
      <c r="WAH274" s="214"/>
      <c r="WAI274" s="214"/>
      <c r="WAJ274" s="215"/>
      <c r="WAK274" s="215"/>
      <c r="WAL274" s="215"/>
      <c r="WAM274" s="215"/>
      <c r="WAN274" s="214"/>
      <c r="WAO274" s="214"/>
      <c r="WAP274" s="214"/>
      <c r="WAQ274" s="214"/>
      <c r="WAR274" s="215"/>
      <c r="WAS274" s="215"/>
      <c r="WAT274" s="215"/>
      <c r="WAU274" s="215"/>
      <c r="WAV274" s="214"/>
      <c r="WAW274" s="214"/>
      <c r="WAX274" s="214"/>
      <c r="WAY274" s="214"/>
      <c r="WAZ274" s="215"/>
      <c r="WBA274" s="215"/>
      <c r="WBB274" s="215"/>
      <c r="WBC274" s="215"/>
      <c r="WBD274" s="214"/>
      <c r="WBE274" s="214"/>
      <c r="WBF274" s="214"/>
      <c r="WBG274" s="214"/>
      <c r="WBH274" s="215"/>
      <c r="WBI274" s="215"/>
      <c r="WBJ274" s="215"/>
      <c r="WBK274" s="215"/>
      <c r="WBL274" s="214"/>
      <c r="WBM274" s="214"/>
      <c r="WBN274" s="214"/>
      <c r="WBO274" s="214"/>
      <c r="WBP274" s="215"/>
      <c r="WBQ274" s="215"/>
      <c r="WBR274" s="215"/>
      <c r="WBS274" s="215"/>
      <c r="WBT274" s="214"/>
      <c r="WBU274" s="214"/>
      <c r="WBV274" s="214"/>
      <c r="WBW274" s="214"/>
      <c r="WBX274" s="215"/>
      <c r="WBY274" s="215"/>
      <c r="WBZ274" s="215"/>
      <c r="WCA274" s="215"/>
      <c r="WCB274" s="214"/>
      <c r="WCC274" s="214"/>
      <c r="WCD274" s="214"/>
      <c r="WCE274" s="214"/>
      <c r="WCF274" s="215"/>
      <c r="WCG274" s="215"/>
      <c r="WCH274" s="215"/>
      <c r="WCI274" s="215"/>
      <c r="WCJ274" s="214"/>
      <c r="WCK274" s="214"/>
      <c r="WCL274" s="214"/>
      <c r="WCM274" s="214"/>
      <c r="WCN274" s="215"/>
      <c r="WCO274" s="215"/>
      <c r="WCP274" s="215"/>
      <c r="WCQ274" s="215"/>
      <c r="WCR274" s="214"/>
      <c r="WCS274" s="214"/>
      <c r="WCT274" s="214"/>
      <c r="WCU274" s="214"/>
      <c r="WCV274" s="215"/>
      <c r="WCW274" s="215"/>
      <c r="WCX274" s="215"/>
      <c r="WCY274" s="215"/>
      <c r="WCZ274" s="214"/>
      <c r="WDA274" s="214"/>
      <c r="WDB274" s="214"/>
      <c r="WDC274" s="214"/>
      <c r="WDD274" s="215"/>
      <c r="WDE274" s="215"/>
      <c r="WDF274" s="215"/>
      <c r="WDG274" s="215"/>
      <c r="WDH274" s="214"/>
      <c r="WDI274" s="214"/>
      <c r="WDJ274" s="214"/>
      <c r="WDK274" s="214"/>
      <c r="WDL274" s="215"/>
      <c r="WDM274" s="215"/>
      <c r="WDN274" s="215"/>
      <c r="WDO274" s="215"/>
      <c r="WDP274" s="214"/>
      <c r="WDQ274" s="214"/>
      <c r="WDR274" s="214"/>
      <c r="WDS274" s="214"/>
      <c r="WDT274" s="215"/>
      <c r="WDU274" s="215"/>
      <c r="WDV274" s="215"/>
      <c r="WDW274" s="215"/>
      <c r="WDX274" s="214"/>
      <c r="WDY274" s="214"/>
      <c r="WDZ274" s="214"/>
      <c r="WEA274" s="214"/>
      <c r="WEB274" s="215"/>
      <c r="WEC274" s="215"/>
      <c r="WED274" s="215"/>
      <c r="WEE274" s="215"/>
      <c r="WEF274" s="214"/>
      <c r="WEG274" s="214"/>
      <c r="WEH274" s="214"/>
      <c r="WEI274" s="214"/>
      <c r="WEJ274" s="215"/>
      <c r="WEK274" s="215"/>
      <c r="WEL274" s="215"/>
      <c r="WEM274" s="215"/>
      <c r="WEN274" s="214"/>
      <c r="WEO274" s="214"/>
      <c r="WEP274" s="214"/>
      <c r="WEQ274" s="214"/>
      <c r="WER274" s="215"/>
      <c r="WES274" s="215"/>
      <c r="WET274" s="215"/>
      <c r="WEU274" s="215"/>
      <c r="WEV274" s="214"/>
      <c r="WEW274" s="214"/>
      <c r="WEX274" s="214"/>
      <c r="WEY274" s="214"/>
      <c r="WEZ274" s="215"/>
      <c r="WFA274" s="215"/>
      <c r="WFB274" s="215"/>
      <c r="WFC274" s="215"/>
      <c r="WFD274" s="214"/>
      <c r="WFE274" s="214"/>
      <c r="WFF274" s="214"/>
      <c r="WFG274" s="214"/>
      <c r="WFH274" s="215"/>
      <c r="WFI274" s="215"/>
      <c r="WFJ274" s="215"/>
      <c r="WFK274" s="215"/>
      <c r="WFL274" s="214"/>
      <c r="WFM274" s="214"/>
      <c r="WFN274" s="214"/>
      <c r="WFO274" s="214"/>
      <c r="WFP274" s="215"/>
      <c r="WFQ274" s="215"/>
      <c r="WFR274" s="215"/>
      <c r="WFS274" s="215"/>
      <c r="WFT274" s="214"/>
      <c r="WFU274" s="214"/>
      <c r="WFV274" s="214"/>
      <c r="WFW274" s="214"/>
      <c r="WFX274" s="215"/>
      <c r="WFY274" s="215"/>
      <c r="WFZ274" s="215"/>
      <c r="WGA274" s="215"/>
      <c r="WGB274" s="214"/>
      <c r="WGC274" s="214"/>
      <c r="WGD274" s="214"/>
      <c r="WGE274" s="214"/>
      <c r="WGF274" s="215"/>
      <c r="WGG274" s="215"/>
      <c r="WGH274" s="215"/>
      <c r="WGI274" s="215"/>
      <c r="WGJ274" s="214"/>
      <c r="WGK274" s="214"/>
      <c r="WGL274" s="214"/>
      <c r="WGM274" s="214"/>
      <c r="WGN274" s="215"/>
      <c r="WGO274" s="215"/>
      <c r="WGP274" s="215"/>
      <c r="WGQ274" s="215"/>
      <c r="WGR274" s="214"/>
      <c r="WGS274" s="214"/>
      <c r="WGT274" s="214"/>
      <c r="WGU274" s="214"/>
      <c r="WGV274" s="215"/>
      <c r="WGW274" s="215"/>
      <c r="WGX274" s="215"/>
      <c r="WGY274" s="215"/>
      <c r="WGZ274" s="214"/>
      <c r="WHA274" s="214"/>
      <c r="WHB274" s="214"/>
      <c r="WHC274" s="214"/>
      <c r="WHD274" s="215"/>
      <c r="WHE274" s="215"/>
      <c r="WHF274" s="215"/>
      <c r="WHG274" s="215"/>
      <c r="WHH274" s="214"/>
      <c r="WHI274" s="214"/>
      <c r="WHJ274" s="214"/>
      <c r="WHK274" s="214"/>
      <c r="WHL274" s="215"/>
      <c r="WHM274" s="215"/>
      <c r="WHN274" s="215"/>
      <c r="WHO274" s="215"/>
      <c r="WHP274" s="214"/>
      <c r="WHQ274" s="214"/>
      <c r="WHR274" s="214"/>
      <c r="WHS274" s="214"/>
      <c r="WHT274" s="215"/>
      <c r="WHU274" s="215"/>
      <c r="WHV274" s="215"/>
      <c r="WHW274" s="215"/>
      <c r="WHX274" s="214"/>
      <c r="WHY274" s="214"/>
      <c r="WHZ274" s="214"/>
      <c r="WIA274" s="214"/>
      <c r="WIB274" s="215"/>
      <c r="WIC274" s="215"/>
      <c r="WID274" s="215"/>
      <c r="WIE274" s="215"/>
      <c r="WIF274" s="214"/>
      <c r="WIG274" s="214"/>
      <c r="WIH274" s="214"/>
      <c r="WII274" s="214"/>
      <c r="WIJ274" s="215"/>
      <c r="WIK274" s="215"/>
      <c r="WIL274" s="215"/>
      <c r="WIM274" s="215"/>
      <c r="WIN274" s="214"/>
      <c r="WIO274" s="214"/>
      <c r="WIP274" s="214"/>
      <c r="WIQ274" s="214"/>
      <c r="WIR274" s="215"/>
      <c r="WIS274" s="215"/>
      <c r="WIT274" s="215"/>
      <c r="WIU274" s="215"/>
      <c r="WIV274" s="214"/>
      <c r="WIW274" s="214"/>
      <c r="WIX274" s="214"/>
      <c r="WIY274" s="214"/>
      <c r="WIZ274" s="215"/>
      <c r="WJA274" s="215"/>
      <c r="WJB274" s="215"/>
      <c r="WJC274" s="215"/>
      <c r="WJD274" s="214"/>
      <c r="WJE274" s="214"/>
      <c r="WJF274" s="214"/>
      <c r="WJG274" s="214"/>
      <c r="WJH274" s="215"/>
      <c r="WJI274" s="215"/>
      <c r="WJJ274" s="215"/>
      <c r="WJK274" s="215"/>
      <c r="WJL274" s="214"/>
      <c r="WJM274" s="214"/>
      <c r="WJN274" s="214"/>
      <c r="WJO274" s="214"/>
      <c r="WJP274" s="215"/>
      <c r="WJQ274" s="215"/>
      <c r="WJR274" s="215"/>
      <c r="WJS274" s="215"/>
      <c r="WJT274" s="214"/>
      <c r="WJU274" s="214"/>
      <c r="WJV274" s="214"/>
      <c r="WJW274" s="214"/>
      <c r="WJX274" s="215"/>
      <c r="WJY274" s="215"/>
      <c r="WJZ274" s="215"/>
      <c r="WKA274" s="215"/>
      <c r="WKB274" s="214"/>
      <c r="WKC274" s="214"/>
      <c r="WKD274" s="214"/>
      <c r="WKE274" s="214"/>
      <c r="WKF274" s="215"/>
      <c r="WKG274" s="215"/>
      <c r="WKH274" s="215"/>
      <c r="WKI274" s="215"/>
      <c r="WKJ274" s="214"/>
      <c r="WKK274" s="214"/>
      <c r="WKL274" s="214"/>
      <c r="WKM274" s="214"/>
      <c r="WKN274" s="215"/>
      <c r="WKO274" s="215"/>
      <c r="WKP274" s="215"/>
      <c r="WKQ274" s="215"/>
      <c r="WKR274" s="214"/>
      <c r="WKS274" s="214"/>
      <c r="WKT274" s="214"/>
      <c r="WKU274" s="214"/>
      <c r="WKV274" s="215"/>
      <c r="WKW274" s="215"/>
      <c r="WKX274" s="215"/>
      <c r="WKY274" s="215"/>
      <c r="WKZ274" s="214"/>
      <c r="WLA274" s="214"/>
      <c r="WLB274" s="214"/>
      <c r="WLC274" s="214"/>
      <c r="WLD274" s="215"/>
      <c r="WLE274" s="215"/>
      <c r="WLF274" s="215"/>
      <c r="WLG274" s="215"/>
      <c r="WLH274" s="214"/>
      <c r="WLI274" s="214"/>
      <c r="WLJ274" s="214"/>
      <c r="WLK274" s="214"/>
      <c r="WLL274" s="215"/>
      <c r="WLM274" s="215"/>
      <c r="WLN274" s="215"/>
      <c r="WLO274" s="215"/>
      <c r="WLP274" s="214"/>
      <c r="WLQ274" s="214"/>
      <c r="WLR274" s="214"/>
      <c r="WLS274" s="214"/>
      <c r="WLT274" s="215"/>
      <c r="WLU274" s="215"/>
      <c r="WLV274" s="215"/>
      <c r="WLW274" s="215"/>
      <c r="WLX274" s="214"/>
      <c r="WLY274" s="214"/>
      <c r="WLZ274" s="214"/>
      <c r="WMA274" s="214"/>
      <c r="WMB274" s="215"/>
      <c r="WMC274" s="215"/>
      <c r="WMD274" s="215"/>
      <c r="WME274" s="215"/>
      <c r="WMF274" s="214"/>
      <c r="WMG274" s="214"/>
      <c r="WMH274" s="214"/>
      <c r="WMI274" s="214"/>
      <c r="WMJ274" s="215"/>
      <c r="WMK274" s="215"/>
      <c r="WML274" s="215"/>
      <c r="WMM274" s="215"/>
      <c r="WMN274" s="214"/>
      <c r="WMO274" s="214"/>
      <c r="WMP274" s="214"/>
      <c r="WMQ274" s="214"/>
      <c r="WMR274" s="215"/>
      <c r="WMS274" s="215"/>
      <c r="WMT274" s="215"/>
      <c r="WMU274" s="215"/>
      <c r="WMV274" s="214"/>
      <c r="WMW274" s="214"/>
      <c r="WMX274" s="214"/>
      <c r="WMY274" s="214"/>
      <c r="WMZ274" s="215"/>
      <c r="WNA274" s="215"/>
      <c r="WNB274" s="215"/>
      <c r="WNC274" s="215"/>
      <c r="WND274" s="214"/>
      <c r="WNE274" s="214"/>
      <c r="WNF274" s="214"/>
      <c r="WNG274" s="214"/>
      <c r="WNH274" s="215"/>
      <c r="WNI274" s="215"/>
      <c r="WNJ274" s="215"/>
      <c r="WNK274" s="215"/>
      <c r="WNL274" s="214"/>
      <c r="WNM274" s="214"/>
      <c r="WNN274" s="214"/>
      <c r="WNO274" s="214"/>
      <c r="WNP274" s="215"/>
      <c r="WNQ274" s="215"/>
      <c r="WNR274" s="215"/>
      <c r="WNS274" s="215"/>
      <c r="WNT274" s="214"/>
      <c r="WNU274" s="214"/>
      <c r="WNV274" s="214"/>
      <c r="WNW274" s="214"/>
      <c r="WNX274" s="215"/>
      <c r="WNY274" s="215"/>
      <c r="WNZ274" s="215"/>
      <c r="WOA274" s="215"/>
      <c r="WOB274" s="214"/>
      <c r="WOC274" s="214"/>
      <c r="WOD274" s="214"/>
      <c r="WOE274" s="214"/>
      <c r="WOF274" s="215"/>
      <c r="WOG274" s="215"/>
      <c r="WOH274" s="215"/>
      <c r="WOI274" s="215"/>
      <c r="WOJ274" s="214"/>
      <c r="WOK274" s="214"/>
      <c r="WOL274" s="214"/>
      <c r="WOM274" s="214"/>
      <c r="WON274" s="215"/>
      <c r="WOO274" s="215"/>
      <c r="WOP274" s="215"/>
      <c r="WOQ274" s="215"/>
      <c r="WOR274" s="214"/>
      <c r="WOS274" s="214"/>
      <c r="WOT274" s="214"/>
      <c r="WOU274" s="214"/>
      <c r="WOV274" s="215"/>
      <c r="WOW274" s="215"/>
      <c r="WOX274" s="215"/>
      <c r="WOY274" s="215"/>
      <c r="WOZ274" s="214"/>
      <c r="WPA274" s="214"/>
      <c r="WPB274" s="214"/>
      <c r="WPC274" s="214"/>
      <c r="WPD274" s="215"/>
      <c r="WPE274" s="215"/>
      <c r="WPF274" s="215"/>
      <c r="WPG274" s="215"/>
      <c r="WPH274" s="214"/>
      <c r="WPI274" s="214"/>
      <c r="WPJ274" s="214"/>
      <c r="WPK274" s="214"/>
      <c r="WPL274" s="215"/>
      <c r="WPM274" s="215"/>
      <c r="WPN274" s="215"/>
      <c r="WPO274" s="215"/>
      <c r="WPP274" s="214"/>
      <c r="WPQ274" s="214"/>
      <c r="WPR274" s="214"/>
      <c r="WPS274" s="214"/>
      <c r="WPT274" s="215"/>
      <c r="WPU274" s="215"/>
      <c r="WPV274" s="215"/>
      <c r="WPW274" s="215"/>
      <c r="WPX274" s="214"/>
      <c r="WPY274" s="214"/>
      <c r="WPZ274" s="214"/>
      <c r="WQA274" s="214"/>
      <c r="WQB274" s="215"/>
      <c r="WQC274" s="215"/>
      <c r="WQD274" s="215"/>
      <c r="WQE274" s="215"/>
      <c r="WQF274" s="214"/>
      <c r="WQG274" s="214"/>
      <c r="WQH274" s="214"/>
      <c r="WQI274" s="214"/>
      <c r="WQJ274" s="215"/>
      <c r="WQK274" s="215"/>
      <c r="WQL274" s="215"/>
      <c r="WQM274" s="215"/>
      <c r="WQN274" s="214"/>
      <c r="WQO274" s="214"/>
      <c r="WQP274" s="214"/>
      <c r="WQQ274" s="214"/>
      <c r="WQR274" s="215"/>
      <c r="WQS274" s="215"/>
      <c r="WQT274" s="215"/>
      <c r="WQU274" s="215"/>
      <c r="WQV274" s="214"/>
      <c r="WQW274" s="214"/>
      <c r="WQX274" s="214"/>
      <c r="WQY274" s="214"/>
      <c r="WQZ274" s="215"/>
      <c r="WRA274" s="215"/>
      <c r="WRB274" s="215"/>
      <c r="WRC274" s="215"/>
      <c r="WRD274" s="214"/>
      <c r="WRE274" s="214"/>
      <c r="WRF274" s="214"/>
      <c r="WRG274" s="214"/>
      <c r="WRH274" s="215"/>
      <c r="WRI274" s="215"/>
      <c r="WRJ274" s="215"/>
      <c r="WRK274" s="215"/>
      <c r="WRL274" s="214"/>
      <c r="WRM274" s="214"/>
      <c r="WRN274" s="214"/>
      <c r="WRO274" s="214"/>
      <c r="WRP274" s="215"/>
      <c r="WRQ274" s="215"/>
      <c r="WRR274" s="215"/>
      <c r="WRS274" s="215"/>
      <c r="WRT274" s="214"/>
      <c r="WRU274" s="214"/>
      <c r="WRV274" s="214"/>
      <c r="WRW274" s="214"/>
      <c r="WRX274" s="215"/>
      <c r="WRY274" s="215"/>
      <c r="WRZ274" s="215"/>
      <c r="WSA274" s="215"/>
      <c r="WSB274" s="214"/>
      <c r="WSC274" s="214"/>
      <c r="WSD274" s="214"/>
      <c r="WSE274" s="214"/>
      <c r="WSF274" s="215"/>
      <c r="WSG274" s="215"/>
      <c r="WSH274" s="215"/>
      <c r="WSI274" s="215"/>
      <c r="WSJ274" s="214"/>
      <c r="WSK274" s="214"/>
      <c r="WSL274" s="214"/>
      <c r="WSM274" s="214"/>
      <c r="WSN274" s="215"/>
      <c r="WSO274" s="215"/>
      <c r="WSP274" s="215"/>
      <c r="WSQ274" s="215"/>
      <c r="WSR274" s="214"/>
      <c r="WSS274" s="214"/>
      <c r="WST274" s="214"/>
      <c r="WSU274" s="214"/>
      <c r="WSV274" s="215"/>
      <c r="WSW274" s="215"/>
      <c r="WSX274" s="215"/>
      <c r="WSY274" s="215"/>
      <c r="WSZ274" s="214"/>
      <c r="WTA274" s="214"/>
      <c r="WTB274" s="214"/>
      <c r="WTC274" s="214"/>
      <c r="WTD274" s="215"/>
      <c r="WTE274" s="215"/>
      <c r="WTF274" s="215"/>
      <c r="WTG274" s="215"/>
      <c r="WTH274" s="214"/>
      <c r="WTI274" s="214"/>
      <c r="WTJ274" s="214"/>
      <c r="WTK274" s="214"/>
      <c r="WTL274" s="215"/>
      <c r="WTM274" s="215"/>
      <c r="WTN274" s="215"/>
      <c r="WTO274" s="215"/>
      <c r="WTP274" s="214"/>
      <c r="WTQ274" s="214"/>
      <c r="WTR274" s="214"/>
      <c r="WTS274" s="214"/>
      <c r="WTT274" s="215"/>
      <c r="WTU274" s="215"/>
      <c r="WTV274" s="215"/>
      <c r="WTW274" s="215"/>
      <c r="WTX274" s="214"/>
      <c r="WTY274" s="214"/>
      <c r="WTZ274" s="214"/>
      <c r="WUA274" s="214"/>
      <c r="WUB274" s="215"/>
      <c r="WUC274" s="215"/>
      <c r="WUD274" s="215"/>
      <c r="WUE274" s="215"/>
      <c r="WUF274" s="214"/>
      <c r="WUG274" s="214"/>
      <c r="WUH274" s="214"/>
      <c r="WUI274" s="214"/>
      <c r="WUJ274" s="215"/>
      <c r="WUK274" s="215"/>
      <c r="WUL274" s="215"/>
      <c r="WUM274" s="215"/>
      <c r="WUN274" s="214"/>
      <c r="WUO274" s="214"/>
      <c r="WUP274" s="214"/>
      <c r="WUQ274" s="214"/>
      <c r="WUR274" s="215"/>
      <c r="WUS274" s="215"/>
      <c r="WUT274" s="215"/>
      <c r="WUU274" s="215"/>
      <c r="WUV274" s="214"/>
      <c r="WUW274" s="214"/>
      <c r="WUX274" s="214"/>
      <c r="WUY274" s="214"/>
      <c r="WUZ274" s="215"/>
      <c r="WVA274" s="215"/>
      <c r="WVB274" s="215"/>
      <c r="WVC274" s="215"/>
      <c r="WVD274" s="214"/>
      <c r="WVE274" s="214"/>
      <c r="WVF274" s="214"/>
      <c r="WVG274" s="214"/>
      <c r="WVH274" s="215"/>
      <c r="WVI274" s="215"/>
      <c r="WVJ274" s="215"/>
      <c r="WVK274" s="215"/>
      <c r="WVL274" s="214"/>
      <c r="WVM274" s="214"/>
      <c r="WVN274" s="214"/>
      <c r="WVO274" s="214"/>
      <c r="WVP274" s="215"/>
      <c r="WVQ274" s="215"/>
      <c r="WVR274" s="215"/>
      <c r="WVS274" s="215"/>
      <c r="WVT274" s="214"/>
      <c r="WVU274" s="214"/>
      <c r="WVV274" s="214"/>
      <c r="WVW274" s="214"/>
      <c r="WVX274" s="215"/>
      <c r="WVY274" s="215"/>
      <c r="WVZ274" s="215"/>
      <c r="WWA274" s="215"/>
      <c r="WWB274" s="214"/>
      <c r="WWC274" s="214"/>
      <c r="WWD274" s="214"/>
      <c r="WWE274" s="214"/>
      <c r="WWF274" s="215"/>
      <c r="WWG274" s="215"/>
      <c r="WWH274" s="215"/>
      <c r="WWI274" s="215"/>
      <c r="WWJ274" s="214"/>
      <c r="WWK274" s="214"/>
      <c r="WWL274" s="214"/>
      <c r="WWM274" s="214"/>
      <c r="WWN274" s="215"/>
      <c r="WWO274" s="215"/>
      <c r="WWP274" s="215"/>
      <c r="WWQ274" s="215"/>
      <c r="WWR274" s="214"/>
      <c r="WWS274" s="214"/>
      <c r="WWT274" s="214"/>
      <c r="WWU274" s="214"/>
      <c r="WWV274" s="215"/>
      <c r="WWW274" s="215"/>
      <c r="WWX274" s="215"/>
      <c r="WWY274" s="215"/>
      <c r="WWZ274" s="214"/>
      <c r="WXA274" s="214"/>
      <c r="WXB274" s="214"/>
      <c r="WXC274" s="214"/>
      <c r="WXD274" s="215"/>
      <c r="WXE274" s="215"/>
      <c r="WXF274" s="215"/>
      <c r="WXG274" s="215"/>
      <c r="WXH274" s="214"/>
      <c r="WXI274" s="214"/>
      <c r="WXJ274" s="214"/>
      <c r="WXK274" s="214"/>
      <c r="WXL274" s="215"/>
      <c r="WXM274" s="215"/>
      <c r="WXN274" s="215"/>
      <c r="WXO274" s="215"/>
      <c r="WXP274" s="214"/>
      <c r="WXQ274" s="214"/>
      <c r="WXR274" s="214"/>
      <c r="WXS274" s="214"/>
      <c r="WXT274" s="215"/>
      <c r="WXU274" s="215"/>
      <c r="WXV274" s="215"/>
      <c r="WXW274" s="215"/>
      <c r="WXX274" s="214"/>
      <c r="WXY274" s="214"/>
      <c r="WXZ274" s="214"/>
      <c r="WYA274" s="214"/>
      <c r="WYB274" s="215"/>
      <c r="WYC274" s="215"/>
      <c r="WYD274" s="215"/>
      <c r="WYE274" s="215"/>
      <c r="WYF274" s="214"/>
      <c r="WYG274" s="214"/>
      <c r="WYH274" s="214"/>
      <c r="WYI274" s="214"/>
      <c r="WYJ274" s="215"/>
      <c r="WYK274" s="215"/>
      <c r="WYL274" s="215"/>
      <c r="WYM274" s="215"/>
      <c r="WYN274" s="214"/>
      <c r="WYO274" s="214"/>
      <c r="WYP274" s="214"/>
      <c r="WYQ274" s="214"/>
      <c r="WYR274" s="215"/>
      <c r="WYS274" s="215"/>
      <c r="WYT274" s="215"/>
      <c r="WYU274" s="215"/>
      <c r="WYV274" s="214"/>
      <c r="WYW274" s="214"/>
      <c r="WYX274" s="214"/>
      <c r="WYY274" s="214"/>
      <c r="WYZ274" s="215"/>
      <c r="WZA274" s="215"/>
      <c r="WZB274" s="215"/>
      <c r="WZC274" s="215"/>
      <c r="WZD274" s="214"/>
      <c r="WZE274" s="214"/>
      <c r="WZF274" s="214"/>
      <c r="WZG274" s="214"/>
      <c r="WZH274" s="215"/>
      <c r="WZI274" s="215"/>
      <c r="WZJ274" s="215"/>
      <c r="WZK274" s="215"/>
      <c r="WZL274" s="214"/>
      <c r="WZM274" s="214"/>
      <c r="WZN274" s="214"/>
      <c r="WZO274" s="214"/>
      <c r="WZP274" s="215"/>
      <c r="WZQ274" s="215"/>
      <c r="WZR274" s="215"/>
      <c r="WZS274" s="215"/>
      <c r="WZT274" s="214"/>
      <c r="WZU274" s="214"/>
      <c r="WZV274" s="214"/>
      <c r="WZW274" s="214"/>
      <c r="WZX274" s="215"/>
      <c r="WZY274" s="215"/>
      <c r="WZZ274" s="215"/>
      <c r="XAA274" s="215"/>
      <c r="XAB274" s="214"/>
      <c r="XAC274" s="214"/>
      <c r="XAD274" s="214"/>
      <c r="XAE274" s="214"/>
      <c r="XAF274" s="215"/>
      <c r="XAG274" s="215"/>
      <c r="XAH274" s="215"/>
      <c r="XAI274" s="215"/>
      <c r="XAJ274" s="214"/>
      <c r="XAK274" s="214"/>
      <c r="XAL274" s="214"/>
      <c r="XAM274" s="214"/>
      <c r="XAN274" s="215"/>
      <c r="XAO274" s="215"/>
      <c r="XAP274" s="215"/>
      <c r="XAQ274" s="215"/>
      <c r="XAR274" s="214"/>
      <c r="XAS274" s="214"/>
      <c r="XAT274" s="214"/>
      <c r="XAU274" s="214"/>
      <c r="XAV274" s="215"/>
      <c r="XAW274" s="215"/>
      <c r="XAX274" s="215"/>
      <c r="XAY274" s="215"/>
      <c r="XAZ274" s="214"/>
      <c r="XBA274" s="214"/>
      <c r="XBB274" s="214"/>
      <c r="XBC274" s="214"/>
      <c r="XBD274" s="215"/>
      <c r="XBE274" s="215"/>
      <c r="XBF274" s="215"/>
      <c r="XBG274" s="215"/>
      <c r="XBH274" s="214"/>
      <c r="XBI274" s="214"/>
      <c r="XBJ274" s="214"/>
      <c r="XBK274" s="214"/>
      <c r="XBL274" s="215"/>
      <c r="XBM274" s="215"/>
      <c r="XBN274" s="215"/>
      <c r="XBO274" s="215"/>
      <c r="XBP274" s="214"/>
      <c r="XBQ274" s="214"/>
      <c r="XBR274" s="214"/>
      <c r="XBS274" s="214"/>
      <c r="XBT274" s="215"/>
      <c r="XBU274" s="215"/>
      <c r="XBV274" s="215"/>
      <c r="XBW274" s="215"/>
      <c r="XBX274" s="214"/>
      <c r="XBY274" s="214"/>
      <c r="XBZ274" s="214"/>
      <c r="XCA274" s="214"/>
      <c r="XCB274" s="215"/>
      <c r="XCC274" s="215"/>
      <c r="XCD274" s="215"/>
      <c r="XCE274" s="215"/>
      <c r="XCF274" s="214"/>
      <c r="XCG274" s="214"/>
      <c r="XCH274" s="214"/>
      <c r="XCI274" s="214"/>
      <c r="XCJ274" s="215"/>
      <c r="XCK274" s="215"/>
      <c r="XCL274" s="215"/>
      <c r="XCM274" s="215"/>
      <c r="XCN274" s="214"/>
      <c r="XCO274" s="214"/>
      <c r="XCP274" s="214"/>
      <c r="XCQ274" s="214"/>
      <c r="XCR274" s="215"/>
      <c r="XCS274" s="215"/>
      <c r="XCT274" s="215"/>
      <c r="XCU274" s="215"/>
      <c r="XCV274" s="214"/>
      <c r="XCW274" s="214"/>
      <c r="XCX274" s="214"/>
      <c r="XCY274" s="214"/>
      <c r="XCZ274" s="215"/>
      <c r="XDA274" s="215"/>
      <c r="XDB274" s="215"/>
      <c r="XDC274" s="215"/>
      <c r="XDD274" s="214"/>
      <c r="XDE274" s="214"/>
      <c r="XDF274" s="214"/>
      <c r="XDG274" s="214"/>
      <c r="XDH274" s="215"/>
      <c r="XDI274" s="215"/>
      <c r="XDJ274" s="215"/>
      <c r="XDK274" s="215"/>
      <c r="XDL274" s="214"/>
      <c r="XDM274" s="214"/>
      <c r="XDN274" s="214"/>
      <c r="XDO274" s="214"/>
      <c r="XDP274" s="215"/>
      <c r="XDQ274" s="215"/>
      <c r="XDR274" s="215"/>
      <c r="XDS274" s="215"/>
      <c r="XDT274" s="214"/>
      <c r="XDU274" s="214"/>
      <c r="XDV274" s="214"/>
      <c r="XDW274" s="214"/>
      <c r="XDX274" s="215"/>
      <c r="XDY274" s="215"/>
      <c r="XDZ274" s="215"/>
      <c r="XEA274" s="215"/>
      <c r="XEB274" s="214"/>
      <c r="XEC274" s="214"/>
      <c r="XED274" s="214"/>
      <c r="XEE274" s="214"/>
      <c r="XEF274" s="215"/>
      <c r="XEG274" s="215"/>
      <c r="XEH274" s="215"/>
      <c r="XEI274" s="215"/>
      <c r="XEJ274" s="214"/>
      <c r="XEK274" s="214"/>
      <c r="XEL274" s="214"/>
      <c r="XEM274" s="214"/>
      <c r="XEN274" s="215"/>
      <c r="XEO274" s="215"/>
      <c r="XEP274" s="215"/>
      <c r="XEQ274" s="215"/>
      <c r="XER274" s="214"/>
      <c r="XES274" s="214"/>
      <c r="XET274" s="214"/>
      <c r="XEU274" s="214"/>
      <c r="XEV274" s="215"/>
      <c r="XEW274" s="215"/>
      <c r="XEX274" s="215"/>
      <c r="XEY274" s="215"/>
      <c r="XEZ274" s="214"/>
      <c r="XFA274" s="214"/>
      <c r="XFB274" s="214"/>
      <c r="XFC274" s="214"/>
      <c r="XFD274" s="215"/>
    </row>
    <row r="276" spans="1:16384">
      <c r="A276" s="842" t="s">
        <v>354</v>
      </c>
      <c r="B276" s="843"/>
      <c r="C276" s="843"/>
      <c r="D276" s="843"/>
      <c r="E276" s="843"/>
      <c r="F276" s="843"/>
      <c r="G276" s="843"/>
      <c r="H276" s="843"/>
      <c r="I276" s="843"/>
      <c r="J276" s="843"/>
      <c r="K276" s="843"/>
      <c r="L276" s="843"/>
      <c r="M276" s="843"/>
      <c r="N276" s="843"/>
      <c r="O276" s="843"/>
      <c r="P276" s="843"/>
      <c r="Q276" s="843"/>
      <c r="R276" s="843"/>
      <c r="S276" s="843"/>
      <c r="T276" s="843"/>
      <c r="U276" s="843"/>
      <c r="V276" s="843"/>
      <c r="W276" s="843"/>
      <c r="X276" s="843"/>
      <c r="Y276" s="843"/>
      <c r="Z276" s="843"/>
      <c r="AA276" s="844"/>
    </row>
    <row r="277" spans="1:16384">
      <c r="A277" s="166" t="s">
        <v>260</v>
      </c>
      <c r="B277" s="167" t="s">
        <v>261</v>
      </c>
      <c r="C277" s="167" t="s">
        <v>262</v>
      </c>
      <c r="D277" s="168" t="s">
        <v>263</v>
      </c>
      <c r="E277" s="169" t="s">
        <v>264</v>
      </c>
      <c r="F277" s="168" t="s">
        <v>265</v>
      </c>
      <c r="G277" s="168" t="s">
        <v>266</v>
      </c>
      <c r="H277" s="167" t="s">
        <v>267</v>
      </c>
      <c r="I277" s="167" t="s">
        <v>268</v>
      </c>
      <c r="J277" s="168" t="s">
        <v>269</v>
      </c>
      <c r="K277" s="168" t="s">
        <v>270</v>
      </c>
      <c r="L277" s="170"/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</row>
    <row r="278" spans="1:16384">
      <c r="A278" s="171" t="s">
        <v>121</v>
      </c>
      <c r="B278" s="172">
        <v>1</v>
      </c>
      <c r="C278" s="173" t="s">
        <v>355</v>
      </c>
      <c r="D278" s="170">
        <v>800185215</v>
      </c>
      <c r="E278" s="170" t="s">
        <v>356</v>
      </c>
      <c r="F278" s="179" t="s">
        <v>357</v>
      </c>
      <c r="G278" s="190">
        <v>1456889805</v>
      </c>
      <c r="H278" s="170">
        <v>1452410366</v>
      </c>
      <c r="I278" s="170">
        <v>0</v>
      </c>
      <c r="J278" s="170">
        <v>4479439</v>
      </c>
      <c r="K278" s="170" t="s">
        <v>358</v>
      </c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</row>
    <row r="279" spans="1:16384">
      <c r="A279" s="171" t="s">
        <v>121</v>
      </c>
      <c r="B279" s="172">
        <v>2270</v>
      </c>
      <c r="C279" s="173" t="s">
        <v>359</v>
      </c>
      <c r="D279" s="170">
        <v>800185215</v>
      </c>
      <c r="E279" s="170" t="s">
        <v>356</v>
      </c>
      <c r="F279" s="179" t="s">
        <v>360</v>
      </c>
      <c r="G279" s="190">
        <v>4879523085</v>
      </c>
      <c r="H279" s="170">
        <v>4397763257</v>
      </c>
      <c r="I279" s="170">
        <v>0</v>
      </c>
      <c r="J279" s="170">
        <v>481759828</v>
      </c>
      <c r="K279" s="170" t="s">
        <v>361</v>
      </c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  <c r="AA279" s="170"/>
    </row>
    <row r="280" spans="1:16384">
      <c r="A280" s="171" t="s">
        <v>121</v>
      </c>
      <c r="B280" s="172">
        <v>4586</v>
      </c>
      <c r="C280" s="173" t="s">
        <v>362</v>
      </c>
      <c r="D280" s="170">
        <v>800185215</v>
      </c>
      <c r="E280" s="170" t="s">
        <v>356</v>
      </c>
      <c r="F280" s="179" t="s">
        <v>360</v>
      </c>
      <c r="G280" s="190">
        <v>135141048</v>
      </c>
      <c r="H280" s="170">
        <v>0</v>
      </c>
      <c r="I280" s="170">
        <v>0</v>
      </c>
      <c r="J280" s="170">
        <v>135141048</v>
      </c>
      <c r="K280" s="170" t="s">
        <v>363</v>
      </c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</row>
    <row r="281" spans="1:16384">
      <c r="A281" s="171" t="s">
        <v>121</v>
      </c>
      <c r="B281" s="172">
        <v>5234</v>
      </c>
      <c r="C281" s="173" t="s">
        <v>364</v>
      </c>
      <c r="D281" s="170">
        <v>800185215</v>
      </c>
      <c r="E281" s="170" t="s">
        <v>356</v>
      </c>
      <c r="F281" s="179" t="s">
        <v>360</v>
      </c>
      <c r="G281" s="190">
        <v>1640974096</v>
      </c>
      <c r="H281" s="170">
        <v>0</v>
      </c>
      <c r="I281" s="170">
        <v>0</v>
      </c>
      <c r="J281" s="170">
        <v>1640974096</v>
      </c>
      <c r="K281" s="170" t="s">
        <v>365</v>
      </c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</row>
    <row r="282" spans="1:16384">
      <c r="A282" s="860" t="s">
        <v>258</v>
      </c>
      <c r="B282" s="860"/>
      <c r="C282" s="860"/>
      <c r="D282" s="211"/>
      <c r="E282" s="212"/>
      <c r="F282" s="216"/>
      <c r="G282" s="217">
        <f>SUM(G278:G281)</f>
        <v>8112528034</v>
      </c>
    </row>
    <row r="284" spans="1:16384" ht="15.75">
      <c r="E284" s="861" t="s">
        <v>366</v>
      </c>
      <c r="F284" s="862"/>
      <c r="G284" s="218">
        <f>G282+G274+G269+G264+G238+G234+G230+G226+G222++G218+G212+G204+G198+G72+G62</f>
        <v>20939287875</v>
      </c>
    </row>
    <row r="285" spans="1:16384">
      <c r="G285" s="219"/>
    </row>
  </sheetData>
  <mergeCells count="34">
    <mergeCell ref="A276:AA276"/>
    <mergeCell ref="A282:C282"/>
    <mergeCell ref="E284:F284"/>
    <mergeCell ref="A266:K266"/>
    <mergeCell ref="A269:E269"/>
    <mergeCell ref="H269:K269"/>
    <mergeCell ref="A271:K271"/>
    <mergeCell ref="L273:X273"/>
    <mergeCell ref="A274:C274"/>
    <mergeCell ref="H274:K274"/>
    <mergeCell ref="A264:E264"/>
    <mergeCell ref="B204:D204"/>
    <mergeCell ref="A206:AA206"/>
    <mergeCell ref="B212:D212"/>
    <mergeCell ref="A214:AA214"/>
    <mergeCell ref="B218:D218"/>
    <mergeCell ref="A220:AA220"/>
    <mergeCell ref="A224:K224"/>
    <mergeCell ref="A228:K228"/>
    <mergeCell ref="A232:K232"/>
    <mergeCell ref="A236:K236"/>
    <mergeCell ref="A240:K240"/>
    <mergeCell ref="A200:AA200"/>
    <mergeCell ref="A2:M2"/>
    <mergeCell ref="A3:M3"/>
    <mergeCell ref="A4:M4"/>
    <mergeCell ref="A5:M5"/>
    <mergeCell ref="E6:H6"/>
    <mergeCell ref="A7:AA7"/>
    <mergeCell ref="A62:F62"/>
    <mergeCell ref="A66:K66"/>
    <mergeCell ref="C72:E72"/>
    <mergeCell ref="A74:AA74"/>
    <mergeCell ref="C198:E19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21"/>
  <sheetViews>
    <sheetView tabSelected="1" topLeftCell="A86" workbookViewId="0">
      <selection activeCell="G103" sqref="G103"/>
    </sheetView>
  </sheetViews>
  <sheetFormatPr baseColWidth="10" defaultColWidth="11.42578125" defaultRowHeight="15"/>
  <cols>
    <col min="1" max="1" width="22.85546875" style="220" customWidth="1"/>
    <col min="2" max="5" width="11.42578125" style="220"/>
    <col min="6" max="6" width="16.85546875" style="220" customWidth="1"/>
    <col min="7" max="7" width="15.42578125" style="220" customWidth="1"/>
    <col min="8" max="9" width="11.42578125" style="220"/>
    <col min="10" max="10" width="13.85546875" style="220" customWidth="1"/>
    <col min="11" max="16384" width="11.42578125" style="220"/>
  </cols>
  <sheetData>
    <row r="2" spans="1:49" ht="18.75">
      <c r="A2" s="831" t="s">
        <v>115</v>
      </c>
      <c r="B2" s="831"/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2"/>
    </row>
    <row r="3" spans="1:49" ht="18.75">
      <c r="A3" s="831" t="s">
        <v>116</v>
      </c>
      <c r="B3" s="831"/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2"/>
    </row>
    <row r="4" spans="1:49" ht="15.75">
      <c r="A4" s="833" t="s">
        <v>117</v>
      </c>
      <c r="B4" s="833"/>
      <c r="C4" s="833"/>
      <c r="D4" s="833"/>
      <c r="E4" s="834"/>
      <c r="F4" s="833"/>
      <c r="G4" s="833"/>
      <c r="H4" s="833"/>
      <c r="I4" s="833"/>
      <c r="J4" s="833"/>
      <c r="K4" s="833"/>
      <c r="L4" s="833"/>
      <c r="M4" s="832"/>
    </row>
    <row r="5" spans="1:49">
      <c r="A5" s="833" t="s">
        <v>367</v>
      </c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</row>
    <row r="6" spans="1:49" ht="18.75">
      <c r="D6" s="222"/>
      <c r="E6" s="868" t="s">
        <v>368</v>
      </c>
      <c r="F6" s="868"/>
      <c r="G6" s="868"/>
      <c r="H6" s="868"/>
      <c r="I6" s="868"/>
      <c r="J6" s="222"/>
      <c r="K6" s="222"/>
    </row>
    <row r="7" spans="1:49">
      <c r="A7" s="869" t="s">
        <v>369</v>
      </c>
      <c r="B7" s="869"/>
      <c r="C7" s="869"/>
      <c r="D7" s="869"/>
      <c r="E7" s="869"/>
      <c r="F7" s="869"/>
      <c r="G7" s="869"/>
      <c r="H7" s="869"/>
      <c r="I7" s="869"/>
      <c r="J7" s="869"/>
      <c r="K7" s="869"/>
    </row>
    <row r="8" spans="1:49">
      <c r="A8" s="223" t="s">
        <v>260</v>
      </c>
      <c r="B8" s="224" t="s">
        <v>261</v>
      </c>
      <c r="C8" s="224" t="s">
        <v>262</v>
      </c>
      <c r="D8" s="225" t="s">
        <v>263</v>
      </c>
      <c r="E8" s="225" t="s">
        <v>264</v>
      </c>
      <c r="F8" s="225" t="s">
        <v>265</v>
      </c>
      <c r="G8" s="225" t="s">
        <v>266</v>
      </c>
      <c r="H8" s="224" t="s">
        <v>267</v>
      </c>
      <c r="I8" s="224" t="s">
        <v>268</v>
      </c>
      <c r="J8" s="225" t="s">
        <v>269</v>
      </c>
      <c r="K8" s="225" t="s">
        <v>270</v>
      </c>
      <c r="L8" s="192"/>
      <c r="M8" s="192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</row>
    <row r="9" spans="1:49">
      <c r="A9" s="172" t="s">
        <v>121</v>
      </c>
      <c r="B9" s="172">
        <v>26</v>
      </c>
      <c r="C9" s="173" t="s">
        <v>122</v>
      </c>
      <c r="D9" s="170">
        <v>800249860</v>
      </c>
      <c r="E9" s="176" t="s">
        <v>370</v>
      </c>
      <c r="F9" s="175"/>
      <c r="G9" s="175">
        <v>164960813</v>
      </c>
      <c r="H9" s="170">
        <v>164960813</v>
      </c>
      <c r="I9" s="170">
        <v>0</v>
      </c>
      <c r="J9" s="176">
        <v>0</v>
      </c>
      <c r="K9" s="176" t="s">
        <v>371</v>
      </c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</row>
    <row r="10" spans="1:49">
      <c r="A10" s="172" t="s">
        <v>121</v>
      </c>
      <c r="B10" s="172">
        <v>328</v>
      </c>
      <c r="C10" s="173" t="s">
        <v>372</v>
      </c>
      <c r="D10" s="170">
        <v>800249860</v>
      </c>
      <c r="E10" s="176" t="s">
        <v>370</v>
      </c>
      <c r="F10" s="175"/>
      <c r="G10" s="175">
        <v>70399213</v>
      </c>
      <c r="H10" s="170">
        <v>70399213</v>
      </c>
      <c r="I10" s="170">
        <v>0</v>
      </c>
      <c r="J10" s="176">
        <v>0</v>
      </c>
      <c r="K10" s="176" t="s">
        <v>373</v>
      </c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</row>
    <row r="11" spans="1:49">
      <c r="A11" s="172" t="s">
        <v>121</v>
      </c>
      <c r="B11" s="172">
        <v>2619</v>
      </c>
      <c r="C11" s="173" t="s">
        <v>374</v>
      </c>
      <c r="D11" s="170">
        <v>800249860</v>
      </c>
      <c r="E11" s="176" t="s">
        <v>370</v>
      </c>
      <c r="F11" s="175"/>
      <c r="G11" s="175">
        <v>72117064</v>
      </c>
      <c r="H11" s="170">
        <v>72117064</v>
      </c>
      <c r="I11" s="170">
        <v>0</v>
      </c>
      <c r="J11" s="176">
        <v>0</v>
      </c>
      <c r="K11" s="176" t="s">
        <v>375</v>
      </c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</row>
    <row r="12" spans="1:49">
      <c r="A12" s="172" t="s">
        <v>121</v>
      </c>
      <c r="B12" s="172">
        <v>3456</v>
      </c>
      <c r="C12" s="173" t="s">
        <v>278</v>
      </c>
      <c r="D12" s="170">
        <v>800249860</v>
      </c>
      <c r="E12" s="176" t="s">
        <v>370</v>
      </c>
      <c r="F12" s="175"/>
      <c r="G12" s="175">
        <v>71447557</v>
      </c>
      <c r="H12" s="170">
        <v>71447557</v>
      </c>
      <c r="I12" s="170">
        <v>0</v>
      </c>
      <c r="J12" s="176">
        <v>0</v>
      </c>
      <c r="K12" s="176" t="s">
        <v>376</v>
      </c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</row>
    <row r="13" spans="1:49">
      <c r="A13" s="172" t="s">
        <v>121</v>
      </c>
      <c r="B13" s="172">
        <v>4078</v>
      </c>
      <c r="C13" s="173" t="s">
        <v>238</v>
      </c>
      <c r="D13" s="170">
        <v>800249860</v>
      </c>
      <c r="E13" s="176" t="s">
        <v>370</v>
      </c>
      <c r="F13" s="175"/>
      <c r="G13" s="175">
        <v>73709746</v>
      </c>
      <c r="H13" s="170">
        <v>73709746</v>
      </c>
      <c r="I13" s="170">
        <v>0</v>
      </c>
      <c r="J13" s="176">
        <v>0</v>
      </c>
      <c r="K13" s="176" t="s">
        <v>377</v>
      </c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</row>
    <row r="14" spans="1:49">
      <c r="A14" s="172" t="s">
        <v>121</v>
      </c>
      <c r="B14" s="172">
        <v>4444</v>
      </c>
      <c r="C14" s="173" t="s">
        <v>378</v>
      </c>
      <c r="D14" s="170">
        <v>800249860</v>
      </c>
      <c r="E14" s="176" t="s">
        <v>370</v>
      </c>
      <c r="F14" s="175"/>
      <c r="G14" s="175">
        <v>82781867</v>
      </c>
      <c r="H14" s="170">
        <v>82781867</v>
      </c>
      <c r="I14" s="170">
        <v>0</v>
      </c>
      <c r="J14" s="176">
        <v>0</v>
      </c>
      <c r="K14" s="176" t="s">
        <v>379</v>
      </c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</row>
    <row r="15" spans="1:49">
      <c r="A15" s="172" t="s">
        <v>121</v>
      </c>
      <c r="B15" s="172">
        <v>4847</v>
      </c>
      <c r="C15" s="173" t="s">
        <v>249</v>
      </c>
      <c r="D15" s="170">
        <v>800249860</v>
      </c>
      <c r="E15" s="176" t="s">
        <v>370</v>
      </c>
      <c r="F15" s="175"/>
      <c r="G15" s="175">
        <v>78953626</v>
      </c>
      <c r="H15" s="170">
        <v>78953626</v>
      </c>
      <c r="I15" s="170">
        <v>0</v>
      </c>
      <c r="J15" s="176">
        <v>0</v>
      </c>
      <c r="K15" s="176" t="s">
        <v>380</v>
      </c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</row>
    <row r="16" spans="1:49">
      <c r="A16" s="172" t="s">
        <v>121</v>
      </c>
      <c r="B16" s="172">
        <v>4973</v>
      </c>
      <c r="C16" s="173" t="s">
        <v>381</v>
      </c>
      <c r="D16" s="170">
        <v>800249860</v>
      </c>
      <c r="E16" s="176" t="s">
        <v>370</v>
      </c>
      <c r="F16" s="175"/>
      <c r="G16" s="175">
        <v>1687458</v>
      </c>
      <c r="H16" s="170">
        <v>1687458</v>
      </c>
      <c r="I16" s="170">
        <v>0</v>
      </c>
      <c r="J16" s="176">
        <v>0</v>
      </c>
      <c r="K16" s="176" t="s">
        <v>382</v>
      </c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</row>
    <row r="17" spans="1:49">
      <c r="A17" s="172" t="s">
        <v>121</v>
      </c>
      <c r="B17" s="172">
        <v>5025</v>
      </c>
      <c r="C17" s="173" t="s">
        <v>383</v>
      </c>
      <c r="D17" s="170">
        <v>800249860</v>
      </c>
      <c r="E17" s="176" t="s">
        <v>370</v>
      </c>
      <c r="F17" s="175"/>
      <c r="G17" s="175">
        <v>66425747</v>
      </c>
      <c r="H17" s="170">
        <v>66425747</v>
      </c>
      <c r="I17" s="170">
        <v>0</v>
      </c>
      <c r="J17" s="176">
        <v>0</v>
      </c>
      <c r="K17" s="176" t="s">
        <v>384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</row>
    <row r="18" spans="1:49">
      <c r="A18" s="172" t="s">
        <v>121</v>
      </c>
      <c r="B18" s="172">
        <v>5452</v>
      </c>
      <c r="C18" s="173" t="s">
        <v>385</v>
      </c>
      <c r="D18" s="170">
        <v>800249860</v>
      </c>
      <c r="E18" s="176" t="s">
        <v>370</v>
      </c>
      <c r="F18" s="175"/>
      <c r="G18" s="175">
        <v>72845728</v>
      </c>
      <c r="H18" s="170">
        <v>0</v>
      </c>
      <c r="I18" s="170">
        <v>0</v>
      </c>
      <c r="J18" s="176">
        <v>72845728</v>
      </c>
      <c r="K18" s="176" t="s">
        <v>386</v>
      </c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</row>
    <row r="19" spans="1:49">
      <c r="A19" s="858" t="s">
        <v>258</v>
      </c>
      <c r="B19" s="858"/>
      <c r="C19" s="858"/>
      <c r="D19" s="858"/>
      <c r="E19" s="858"/>
      <c r="F19" s="858"/>
      <c r="G19" s="178">
        <f>SUM(G9:G18)</f>
        <v>755328819</v>
      </c>
      <c r="H19" s="870"/>
      <c r="I19" s="871"/>
      <c r="J19" s="871"/>
      <c r="K19" s="872"/>
    </row>
    <row r="21" spans="1:49">
      <c r="A21" s="869" t="s">
        <v>387</v>
      </c>
      <c r="B21" s="869"/>
      <c r="C21" s="869"/>
      <c r="D21" s="869"/>
      <c r="E21" s="869"/>
      <c r="F21" s="869"/>
      <c r="G21" s="869"/>
      <c r="H21" s="869"/>
      <c r="I21" s="869"/>
      <c r="J21" s="869"/>
      <c r="K21" s="869"/>
    </row>
    <row r="22" spans="1:49">
      <c r="A22" s="223" t="s">
        <v>260</v>
      </c>
      <c r="B22" s="224" t="s">
        <v>261</v>
      </c>
      <c r="C22" s="224" t="s">
        <v>262</v>
      </c>
      <c r="D22" s="225" t="s">
        <v>263</v>
      </c>
      <c r="E22" s="225" t="s">
        <v>264</v>
      </c>
      <c r="F22" s="225" t="s">
        <v>265</v>
      </c>
      <c r="G22" s="225" t="s">
        <v>266</v>
      </c>
      <c r="H22" s="224" t="s">
        <v>267</v>
      </c>
      <c r="I22" s="224" t="s">
        <v>268</v>
      </c>
      <c r="J22" s="225" t="s">
        <v>269</v>
      </c>
      <c r="K22" s="225" t="s">
        <v>270</v>
      </c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</row>
    <row r="23" spans="1:49">
      <c r="A23" s="226" t="s">
        <v>121</v>
      </c>
      <c r="B23" s="226">
        <v>26</v>
      </c>
      <c r="C23" s="227" t="s">
        <v>122</v>
      </c>
      <c r="D23" s="228">
        <v>800249860</v>
      </c>
      <c r="E23" s="228" t="s">
        <v>370</v>
      </c>
      <c r="F23" s="229"/>
      <c r="G23" s="230">
        <v>9974710</v>
      </c>
      <c r="H23" s="228">
        <v>9974710</v>
      </c>
      <c r="I23" s="228">
        <v>0</v>
      </c>
      <c r="J23" s="228">
        <v>0</v>
      </c>
      <c r="K23" s="228" t="s">
        <v>371</v>
      </c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</row>
    <row r="24" spans="1:49">
      <c r="A24" s="226" t="s">
        <v>121</v>
      </c>
      <c r="B24" s="226">
        <v>328</v>
      </c>
      <c r="C24" s="227" t="s">
        <v>372</v>
      </c>
      <c r="D24" s="228">
        <v>800249860</v>
      </c>
      <c r="E24" s="228" t="s">
        <v>370</v>
      </c>
      <c r="F24" s="229"/>
      <c r="G24" s="230">
        <v>5253865</v>
      </c>
      <c r="H24" s="228">
        <v>5253865</v>
      </c>
      <c r="I24" s="228">
        <v>0</v>
      </c>
      <c r="J24" s="228">
        <v>0</v>
      </c>
      <c r="K24" s="228" t="s">
        <v>373</v>
      </c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</row>
    <row r="25" spans="1:49">
      <c r="A25" s="226" t="s">
        <v>121</v>
      </c>
      <c r="B25" s="226">
        <v>2619</v>
      </c>
      <c r="C25" s="227" t="s">
        <v>374</v>
      </c>
      <c r="D25" s="228">
        <v>800249860</v>
      </c>
      <c r="E25" s="228" t="s">
        <v>370</v>
      </c>
      <c r="F25" s="229"/>
      <c r="G25" s="230">
        <v>9283450</v>
      </c>
      <c r="H25" s="228">
        <v>9283450</v>
      </c>
      <c r="I25" s="228">
        <v>0</v>
      </c>
      <c r="J25" s="228">
        <v>0</v>
      </c>
      <c r="K25" s="228" t="s">
        <v>375</v>
      </c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</row>
    <row r="26" spans="1:49">
      <c r="A26" s="226" t="s">
        <v>121</v>
      </c>
      <c r="B26" s="226">
        <v>3456</v>
      </c>
      <c r="C26" s="227" t="s">
        <v>278</v>
      </c>
      <c r="D26" s="228">
        <v>800249860</v>
      </c>
      <c r="E26" s="228" t="s">
        <v>370</v>
      </c>
      <c r="F26" s="229"/>
      <c r="G26" s="230">
        <v>4916431</v>
      </c>
      <c r="H26" s="228">
        <v>4916431</v>
      </c>
      <c r="I26" s="228">
        <v>0</v>
      </c>
      <c r="J26" s="228">
        <v>0</v>
      </c>
      <c r="K26" s="228" t="s">
        <v>376</v>
      </c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</row>
    <row r="27" spans="1:49">
      <c r="A27" s="226" t="s">
        <v>121</v>
      </c>
      <c r="B27" s="226">
        <v>4078</v>
      </c>
      <c r="C27" s="227" t="s">
        <v>238</v>
      </c>
      <c r="D27" s="228">
        <v>800249860</v>
      </c>
      <c r="E27" s="228" t="s">
        <v>370</v>
      </c>
      <c r="F27" s="229"/>
      <c r="G27" s="230">
        <v>5458226</v>
      </c>
      <c r="H27" s="228">
        <v>5458226</v>
      </c>
      <c r="I27" s="228">
        <v>0</v>
      </c>
      <c r="J27" s="228">
        <v>0</v>
      </c>
      <c r="K27" s="228" t="s">
        <v>377</v>
      </c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</row>
    <row r="28" spans="1:49">
      <c r="A28" s="226" t="s">
        <v>121</v>
      </c>
      <c r="B28" s="226">
        <v>4444</v>
      </c>
      <c r="C28" s="227" t="s">
        <v>378</v>
      </c>
      <c r="D28" s="228">
        <v>800249860</v>
      </c>
      <c r="E28" s="228" t="s">
        <v>370</v>
      </c>
      <c r="F28" s="229"/>
      <c r="G28" s="230">
        <v>5377229</v>
      </c>
      <c r="H28" s="228">
        <v>5377229</v>
      </c>
      <c r="I28" s="228">
        <v>0</v>
      </c>
      <c r="J28" s="228">
        <v>0</v>
      </c>
      <c r="K28" s="228" t="s">
        <v>379</v>
      </c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</row>
    <row r="29" spans="1:49">
      <c r="A29" s="172" t="s">
        <v>121</v>
      </c>
      <c r="B29" s="172">
        <v>4973</v>
      </c>
      <c r="C29" s="173" t="s">
        <v>381</v>
      </c>
      <c r="D29" s="170">
        <v>800249860</v>
      </c>
      <c r="E29" s="170" t="s">
        <v>370</v>
      </c>
      <c r="F29" s="179"/>
      <c r="G29" s="231">
        <v>82482</v>
      </c>
      <c r="H29" s="170">
        <v>82482</v>
      </c>
      <c r="I29" s="170">
        <v>0</v>
      </c>
      <c r="J29" s="170">
        <v>0</v>
      </c>
      <c r="K29" s="170" t="s">
        <v>382</v>
      </c>
      <c r="L29" s="170"/>
      <c r="M29" s="170"/>
    </row>
    <row r="30" spans="1:49">
      <c r="A30" s="226" t="s">
        <v>121</v>
      </c>
      <c r="B30" s="226">
        <v>4847</v>
      </c>
      <c r="C30" s="227" t="s">
        <v>249</v>
      </c>
      <c r="D30" s="228">
        <v>800249860</v>
      </c>
      <c r="E30" s="228" t="s">
        <v>370</v>
      </c>
      <c r="F30" s="229"/>
      <c r="G30" s="230">
        <v>5357820</v>
      </c>
      <c r="H30" s="228">
        <v>5357820</v>
      </c>
      <c r="I30" s="228">
        <v>0</v>
      </c>
      <c r="J30" s="228">
        <v>0</v>
      </c>
      <c r="K30" s="228" t="s">
        <v>380</v>
      </c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</row>
    <row r="31" spans="1:49">
      <c r="A31" s="226" t="s">
        <v>121</v>
      </c>
      <c r="B31" s="226">
        <v>5025</v>
      </c>
      <c r="C31" s="227" t="s">
        <v>383</v>
      </c>
      <c r="D31" s="228">
        <v>800249860</v>
      </c>
      <c r="E31" s="228" t="s">
        <v>370</v>
      </c>
      <c r="F31" s="229"/>
      <c r="G31" s="230">
        <v>5376181</v>
      </c>
      <c r="H31" s="228">
        <v>5376181</v>
      </c>
      <c r="I31" s="228">
        <v>0</v>
      </c>
      <c r="J31" s="228">
        <v>0</v>
      </c>
      <c r="K31" s="228" t="s">
        <v>384</v>
      </c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</row>
    <row r="32" spans="1:49">
      <c r="A32" s="226" t="s">
        <v>121</v>
      </c>
      <c r="B32" s="226">
        <v>5452</v>
      </c>
      <c r="C32" s="227" t="s">
        <v>385</v>
      </c>
      <c r="D32" s="228">
        <v>800249860</v>
      </c>
      <c r="E32" s="228" t="s">
        <v>370</v>
      </c>
      <c r="F32" s="229"/>
      <c r="G32" s="230">
        <v>5246733</v>
      </c>
      <c r="H32" s="228">
        <v>0</v>
      </c>
      <c r="I32" s="228">
        <v>0</v>
      </c>
      <c r="J32" s="228">
        <v>5246733</v>
      </c>
      <c r="K32" s="228" t="s">
        <v>386</v>
      </c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</row>
    <row r="33" spans="1:49">
      <c r="A33" s="858" t="s">
        <v>258</v>
      </c>
      <c r="B33" s="858"/>
      <c r="C33" s="858"/>
      <c r="D33" s="858"/>
      <c r="E33" s="858"/>
      <c r="F33" s="858"/>
      <c r="G33" s="178">
        <f>SUM(G23:G32)</f>
        <v>56327127</v>
      </c>
      <c r="H33" s="870"/>
      <c r="I33" s="871"/>
      <c r="J33" s="871"/>
      <c r="K33" s="872"/>
    </row>
    <row r="35" spans="1:49">
      <c r="A35" s="867" t="s">
        <v>388</v>
      </c>
      <c r="B35" s="867"/>
      <c r="C35" s="867"/>
      <c r="D35" s="867"/>
      <c r="E35" s="867"/>
      <c r="F35" s="867"/>
      <c r="G35" s="867"/>
      <c r="H35" s="867"/>
      <c r="I35" s="867"/>
      <c r="J35" s="867"/>
      <c r="K35" s="867"/>
    </row>
    <row r="36" spans="1:49">
      <c r="A36" s="232" t="s">
        <v>260</v>
      </c>
      <c r="B36" s="233" t="s">
        <v>261</v>
      </c>
      <c r="C36" s="233" t="s">
        <v>262</v>
      </c>
      <c r="D36" s="234" t="s">
        <v>263</v>
      </c>
      <c r="E36" s="234" t="s">
        <v>264</v>
      </c>
      <c r="F36" s="234" t="s">
        <v>265</v>
      </c>
      <c r="G36" s="234" t="s">
        <v>266</v>
      </c>
      <c r="H36" s="233" t="s">
        <v>267</v>
      </c>
      <c r="I36" s="233" t="s">
        <v>268</v>
      </c>
      <c r="J36" s="234" t="s">
        <v>269</v>
      </c>
      <c r="K36" s="234" t="s">
        <v>270</v>
      </c>
    </row>
    <row r="37" spans="1:49">
      <c r="A37" s="172" t="s">
        <v>121</v>
      </c>
      <c r="B37" s="172">
        <v>73</v>
      </c>
      <c r="C37" s="173" t="s">
        <v>389</v>
      </c>
      <c r="D37" s="170">
        <v>800089809</v>
      </c>
      <c r="E37" s="176" t="s">
        <v>390</v>
      </c>
      <c r="F37" s="175"/>
      <c r="G37" s="175">
        <v>14417300</v>
      </c>
      <c r="H37" s="170">
        <v>14417300</v>
      </c>
      <c r="I37" s="170">
        <v>0</v>
      </c>
      <c r="J37" s="176">
        <v>0</v>
      </c>
      <c r="K37" s="176" t="s">
        <v>391</v>
      </c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</row>
    <row r="38" spans="1:49">
      <c r="A38" s="172" t="s">
        <v>121</v>
      </c>
      <c r="B38" s="172">
        <v>1915</v>
      </c>
      <c r="C38" s="173" t="s">
        <v>184</v>
      </c>
      <c r="D38" s="170">
        <v>800089809</v>
      </c>
      <c r="E38" s="176" t="s">
        <v>390</v>
      </c>
      <c r="F38" s="175"/>
      <c r="G38" s="175">
        <v>16282100</v>
      </c>
      <c r="H38" s="170">
        <v>16282100</v>
      </c>
      <c r="I38" s="170">
        <v>0</v>
      </c>
      <c r="J38" s="176">
        <v>0</v>
      </c>
      <c r="K38" s="176" t="s">
        <v>373</v>
      </c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</row>
    <row r="39" spans="1:49">
      <c r="A39" s="172" t="s">
        <v>121</v>
      </c>
      <c r="B39" s="172">
        <v>2624</v>
      </c>
      <c r="C39" s="173" t="s">
        <v>374</v>
      </c>
      <c r="D39" s="170">
        <v>800089809</v>
      </c>
      <c r="E39" s="176" t="s">
        <v>390</v>
      </c>
      <c r="F39" s="175"/>
      <c r="G39" s="175">
        <v>17203900</v>
      </c>
      <c r="H39" s="170">
        <v>17203900</v>
      </c>
      <c r="I39" s="170">
        <v>0</v>
      </c>
      <c r="J39" s="176">
        <v>0</v>
      </c>
      <c r="K39" s="176" t="s">
        <v>392</v>
      </c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</row>
    <row r="40" spans="1:49">
      <c r="A40" s="172" t="s">
        <v>121</v>
      </c>
      <c r="B40" s="172">
        <v>3682</v>
      </c>
      <c r="C40" s="173" t="s">
        <v>393</v>
      </c>
      <c r="D40" s="170">
        <v>800089809</v>
      </c>
      <c r="E40" s="176" t="s">
        <v>390</v>
      </c>
      <c r="F40" s="175"/>
      <c r="G40" s="175">
        <v>18096701</v>
      </c>
      <c r="H40" s="170">
        <v>18096701</v>
      </c>
      <c r="I40" s="170">
        <v>0</v>
      </c>
      <c r="J40" s="176">
        <v>0</v>
      </c>
      <c r="K40" s="176" t="s">
        <v>394</v>
      </c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</row>
    <row r="41" spans="1:49">
      <c r="A41" s="172" t="s">
        <v>121</v>
      </c>
      <c r="B41" s="172">
        <v>4076</v>
      </c>
      <c r="C41" s="173" t="s">
        <v>238</v>
      </c>
      <c r="D41" s="170">
        <v>800089809</v>
      </c>
      <c r="E41" s="176" t="s">
        <v>390</v>
      </c>
      <c r="F41" s="175"/>
      <c r="G41" s="175">
        <v>17381434</v>
      </c>
      <c r="H41" s="170">
        <v>17381434</v>
      </c>
      <c r="I41" s="170">
        <v>0</v>
      </c>
      <c r="J41" s="176">
        <v>0</v>
      </c>
      <c r="K41" s="176" t="s">
        <v>377</v>
      </c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</row>
    <row r="42" spans="1:49">
      <c r="A42" s="172" t="s">
        <v>121</v>
      </c>
      <c r="B42" s="172">
        <v>4539</v>
      </c>
      <c r="C42" s="173" t="s">
        <v>395</v>
      </c>
      <c r="D42" s="170">
        <v>800089809</v>
      </c>
      <c r="E42" s="176" t="s">
        <v>390</v>
      </c>
      <c r="F42" s="175"/>
      <c r="G42" s="175">
        <v>20017634</v>
      </c>
      <c r="H42" s="170">
        <v>20017634</v>
      </c>
      <c r="I42" s="170">
        <v>0</v>
      </c>
      <c r="J42" s="176">
        <v>0</v>
      </c>
      <c r="K42" s="176" t="s">
        <v>379</v>
      </c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</row>
    <row r="43" spans="1:49">
      <c r="A43" s="172" t="s">
        <v>121</v>
      </c>
      <c r="B43" s="172">
        <v>4780</v>
      </c>
      <c r="C43" s="173" t="s">
        <v>396</v>
      </c>
      <c r="D43" s="170">
        <v>800089809</v>
      </c>
      <c r="E43" s="176" t="s">
        <v>390</v>
      </c>
      <c r="F43" s="175"/>
      <c r="G43" s="175">
        <v>336897</v>
      </c>
      <c r="H43" s="170">
        <v>336897</v>
      </c>
      <c r="I43" s="170">
        <v>0</v>
      </c>
      <c r="J43" s="176">
        <v>0</v>
      </c>
      <c r="K43" s="176" t="s">
        <v>397</v>
      </c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</row>
    <row r="44" spans="1:49">
      <c r="A44" s="172" t="s">
        <v>121</v>
      </c>
      <c r="B44" s="172">
        <v>4856</v>
      </c>
      <c r="C44" s="173" t="s">
        <v>398</v>
      </c>
      <c r="D44" s="170">
        <v>800089809</v>
      </c>
      <c r="E44" s="176" t="s">
        <v>390</v>
      </c>
      <c r="F44" s="175"/>
      <c r="G44" s="175">
        <v>19660434</v>
      </c>
      <c r="H44" s="170">
        <v>19660434</v>
      </c>
      <c r="I44" s="170">
        <v>0</v>
      </c>
      <c r="J44" s="176">
        <v>0</v>
      </c>
      <c r="K44" s="176" t="s">
        <v>380</v>
      </c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</row>
    <row r="45" spans="1:49">
      <c r="A45" s="172" t="s">
        <v>121</v>
      </c>
      <c r="B45" s="172">
        <v>5160</v>
      </c>
      <c r="C45" s="173" t="s">
        <v>333</v>
      </c>
      <c r="D45" s="170">
        <v>800089809</v>
      </c>
      <c r="E45" s="176" t="s">
        <v>390</v>
      </c>
      <c r="F45" s="175"/>
      <c r="G45" s="175">
        <v>19481234</v>
      </c>
      <c r="H45" s="170">
        <v>19481234</v>
      </c>
      <c r="I45" s="170">
        <v>0</v>
      </c>
      <c r="J45" s="176">
        <v>0</v>
      </c>
      <c r="K45" s="176" t="s">
        <v>399</v>
      </c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</row>
    <row r="46" spans="1:49">
      <c r="A46" s="172" t="s">
        <v>121</v>
      </c>
      <c r="B46" s="172">
        <v>5541</v>
      </c>
      <c r="C46" s="173" t="s">
        <v>400</v>
      </c>
      <c r="D46" s="170">
        <v>800089809</v>
      </c>
      <c r="E46" s="176" t="s">
        <v>390</v>
      </c>
      <c r="F46" s="175"/>
      <c r="G46" s="175">
        <v>22701529</v>
      </c>
      <c r="H46" s="170">
        <v>22701529</v>
      </c>
      <c r="I46" s="170">
        <v>0</v>
      </c>
      <c r="J46" s="176">
        <v>0</v>
      </c>
      <c r="K46" s="176" t="s">
        <v>386</v>
      </c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</row>
    <row r="47" spans="1:49">
      <c r="A47" s="858" t="s">
        <v>258</v>
      </c>
      <c r="B47" s="858"/>
      <c r="C47" s="858"/>
      <c r="D47" s="858"/>
      <c r="E47" s="858"/>
      <c r="F47" s="858"/>
      <c r="G47" s="178">
        <f>SUM(G37:G46)</f>
        <v>165579163</v>
      </c>
      <c r="H47" s="870"/>
      <c r="I47" s="871"/>
      <c r="J47" s="871"/>
      <c r="K47" s="872"/>
    </row>
    <row r="50" spans="1:48">
      <c r="A50" s="869" t="s">
        <v>401</v>
      </c>
      <c r="B50" s="869"/>
      <c r="C50" s="869"/>
      <c r="D50" s="869"/>
      <c r="E50" s="869"/>
      <c r="F50" s="869"/>
      <c r="G50" s="869"/>
      <c r="H50" s="869"/>
      <c r="I50" s="869"/>
      <c r="J50" s="869"/>
      <c r="K50" s="869"/>
    </row>
    <row r="51" spans="1:48">
      <c r="A51" s="223" t="s">
        <v>260</v>
      </c>
      <c r="B51" s="224" t="s">
        <v>261</v>
      </c>
      <c r="C51" s="224" t="s">
        <v>262</v>
      </c>
      <c r="D51" s="225" t="s">
        <v>263</v>
      </c>
      <c r="E51" s="225" t="s">
        <v>264</v>
      </c>
      <c r="F51" s="225" t="s">
        <v>265</v>
      </c>
      <c r="G51" s="225" t="s">
        <v>266</v>
      </c>
      <c r="H51" s="224" t="s">
        <v>267</v>
      </c>
      <c r="I51" s="224" t="s">
        <v>268</v>
      </c>
      <c r="J51" s="225" t="s">
        <v>269</v>
      </c>
      <c r="K51" s="225" t="s">
        <v>270</v>
      </c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</row>
    <row r="52" spans="1:48">
      <c r="A52" s="172" t="s">
        <v>121</v>
      </c>
      <c r="B52" s="172">
        <v>46</v>
      </c>
      <c r="C52" s="173" t="s">
        <v>402</v>
      </c>
      <c r="D52" s="170">
        <v>809000869</v>
      </c>
      <c r="E52" s="176" t="s">
        <v>401</v>
      </c>
      <c r="F52" s="175"/>
      <c r="G52" s="175">
        <v>41800</v>
      </c>
      <c r="H52" s="170">
        <v>41800</v>
      </c>
      <c r="I52" s="170">
        <v>0</v>
      </c>
      <c r="J52" s="176">
        <v>0</v>
      </c>
      <c r="K52" s="176" t="s">
        <v>391</v>
      </c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</row>
    <row r="53" spans="1:48">
      <c r="A53" s="172" t="s">
        <v>121</v>
      </c>
      <c r="B53" s="172">
        <v>353</v>
      </c>
      <c r="C53" s="173" t="s">
        <v>403</v>
      </c>
      <c r="D53" s="170">
        <v>809000869</v>
      </c>
      <c r="E53" s="176" t="s">
        <v>401</v>
      </c>
      <c r="F53" s="175"/>
      <c r="G53" s="175">
        <v>41800</v>
      </c>
      <c r="H53" s="170">
        <v>41800</v>
      </c>
      <c r="I53" s="170">
        <v>0</v>
      </c>
      <c r="J53" s="176">
        <v>0</v>
      </c>
      <c r="K53" s="176" t="s">
        <v>373</v>
      </c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</row>
    <row r="54" spans="1:48">
      <c r="A54" s="172" t="s">
        <v>121</v>
      </c>
      <c r="B54" s="172">
        <v>2781</v>
      </c>
      <c r="C54" s="173" t="s">
        <v>276</v>
      </c>
      <c r="D54" s="170">
        <v>809000869</v>
      </c>
      <c r="E54" s="176" t="s">
        <v>401</v>
      </c>
      <c r="F54" s="175"/>
      <c r="G54" s="175">
        <v>41800</v>
      </c>
      <c r="H54" s="170">
        <v>41800</v>
      </c>
      <c r="I54" s="170">
        <v>0</v>
      </c>
      <c r="J54" s="176">
        <v>0</v>
      </c>
      <c r="K54" s="176" t="s">
        <v>404</v>
      </c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</row>
    <row r="55" spans="1:48">
      <c r="A55" s="172" t="s">
        <v>121</v>
      </c>
      <c r="B55" s="172">
        <v>3740</v>
      </c>
      <c r="C55" s="173" t="s">
        <v>405</v>
      </c>
      <c r="D55" s="170">
        <v>809000869</v>
      </c>
      <c r="E55" s="176" t="s">
        <v>401</v>
      </c>
      <c r="F55" s="175"/>
      <c r="G55" s="175">
        <v>41800</v>
      </c>
      <c r="H55" s="170">
        <v>41800</v>
      </c>
      <c r="I55" s="170">
        <v>0</v>
      </c>
      <c r="J55" s="176">
        <v>0</v>
      </c>
      <c r="K55" s="176" t="s">
        <v>376</v>
      </c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</row>
    <row r="56" spans="1:48">
      <c r="A56" s="172" t="s">
        <v>121</v>
      </c>
      <c r="B56" s="172">
        <v>4072</v>
      </c>
      <c r="C56" s="173" t="s">
        <v>238</v>
      </c>
      <c r="D56" s="170">
        <v>809000869</v>
      </c>
      <c r="E56" s="176" t="s">
        <v>401</v>
      </c>
      <c r="F56" s="175"/>
      <c r="G56" s="175">
        <v>41800</v>
      </c>
      <c r="H56" s="170">
        <v>41800</v>
      </c>
      <c r="I56" s="170">
        <v>0</v>
      </c>
      <c r="J56" s="176">
        <v>0</v>
      </c>
      <c r="K56" s="176" t="s">
        <v>377</v>
      </c>
      <c r="L56" s="170"/>
      <c r="M56" s="170"/>
      <c r="N56" s="170"/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</row>
    <row r="57" spans="1:48">
      <c r="A57" s="172" t="s">
        <v>121</v>
      </c>
      <c r="B57" s="172">
        <v>4443</v>
      </c>
      <c r="C57" s="173" t="s">
        <v>378</v>
      </c>
      <c r="D57" s="170">
        <v>809000869</v>
      </c>
      <c r="E57" s="176" t="s">
        <v>401</v>
      </c>
      <c r="F57" s="175"/>
      <c r="G57" s="175">
        <v>41800</v>
      </c>
      <c r="H57" s="170">
        <v>41800</v>
      </c>
      <c r="I57" s="170">
        <v>0</v>
      </c>
      <c r="J57" s="176">
        <v>0</v>
      </c>
      <c r="K57" s="176" t="s">
        <v>379</v>
      </c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</row>
    <row r="58" spans="1:48">
      <c r="A58" s="172" t="s">
        <v>121</v>
      </c>
      <c r="B58" s="172">
        <v>4818</v>
      </c>
      <c r="C58" s="173" t="s">
        <v>406</v>
      </c>
      <c r="D58" s="170">
        <v>809000869</v>
      </c>
      <c r="E58" s="176" t="s">
        <v>401</v>
      </c>
      <c r="F58" s="175"/>
      <c r="G58" s="175">
        <v>41800</v>
      </c>
      <c r="H58" s="170">
        <v>41800</v>
      </c>
      <c r="I58" s="170">
        <v>0</v>
      </c>
      <c r="J58" s="176">
        <v>0</v>
      </c>
      <c r="K58" s="176" t="s">
        <v>407</v>
      </c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</row>
    <row r="59" spans="1:48">
      <c r="A59" s="172" t="s">
        <v>121</v>
      </c>
      <c r="B59" s="172">
        <v>5024</v>
      </c>
      <c r="C59" s="173" t="s">
        <v>383</v>
      </c>
      <c r="D59" s="170">
        <v>809000869</v>
      </c>
      <c r="E59" s="176" t="s">
        <v>401</v>
      </c>
      <c r="F59" s="175"/>
      <c r="G59" s="175">
        <v>41800</v>
      </c>
      <c r="H59" s="170">
        <v>41800</v>
      </c>
      <c r="I59" s="170">
        <v>0</v>
      </c>
      <c r="J59" s="176">
        <v>0</v>
      </c>
      <c r="K59" s="176" t="s">
        <v>399</v>
      </c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70"/>
      <c r="AV59" s="170"/>
    </row>
    <row r="60" spans="1:48">
      <c r="A60" s="172" t="s">
        <v>121</v>
      </c>
      <c r="B60" s="172">
        <v>5517</v>
      </c>
      <c r="C60" s="173" t="s">
        <v>408</v>
      </c>
      <c r="D60" s="170">
        <v>809000869</v>
      </c>
      <c r="E60" s="176" t="s">
        <v>401</v>
      </c>
      <c r="F60" s="175"/>
      <c r="G60" s="175">
        <v>41800</v>
      </c>
      <c r="H60" s="170">
        <v>41800</v>
      </c>
      <c r="I60" s="170">
        <v>0</v>
      </c>
      <c r="J60" s="176">
        <v>0</v>
      </c>
      <c r="K60" s="176" t="s">
        <v>409</v>
      </c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0"/>
      <c r="AS60" s="170"/>
      <c r="AT60" s="170"/>
      <c r="AU60" s="170"/>
      <c r="AV60" s="170"/>
    </row>
    <row r="61" spans="1:48">
      <c r="A61" s="858" t="s">
        <v>258</v>
      </c>
      <c r="B61" s="858"/>
      <c r="C61" s="858"/>
      <c r="D61" s="858"/>
      <c r="E61" s="858"/>
      <c r="F61" s="858"/>
      <c r="G61" s="178">
        <f>SUM(G52:G60)</f>
        <v>376200</v>
      </c>
      <c r="H61" s="870"/>
      <c r="I61" s="871"/>
      <c r="J61" s="871"/>
      <c r="K61" s="872"/>
    </row>
    <row r="63" spans="1:48">
      <c r="A63" s="869" t="s">
        <v>410</v>
      </c>
      <c r="B63" s="869"/>
      <c r="C63" s="869"/>
      <c r="D63" s="869"/>
      <c r="E63" s="869"/>
      <c r="F63" s="869"/>
      <c r="G63" s="869"/>
      <c r="H63" s="869"/>
      <c r="I63" s="869"/>
      <c r="J63" s="869"/>
      <c r="K63" s="869"/>
    </row>
    <row r="64" spans="1:48">
      <c r="A64" s="223" t="s">
        <v>260</v>
      </c>
      <c r="B64" s="224" t="s">
        <v>261</v>
      </c>
      <c r="C64" s="224" t="s">
        <v>262</v>
      </c>
      <c r="D64" s="225" t="s">
        <v>263</v>
      </c>
      <c r="E64" s="225" t="s">
        <v>264</v>
      </c>
      <c r="F64" s="225" t="s">
        <v>265</v>
      </c>
      <c r="G64" s="225" t="s">
        <v>266</v>
      </c>
      <c r="H64" s="224" t="s">
        <v>267</v>
      </c>
      <c r="I64" s="224" t="s">
        <v>268</v>
      </c>
      <c r="J64" s="225" t="s">
        <v>269</v>
      </c>
      <c r="K64" s="225" t="s">
        <v>270</v>
      </c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0"/>
      <c r="AS64" s="170"/>
      <c r="AT64" s="170"/>
      <c r="AU64" s="170"/>
      <c r="AV64" s="170"/>
    </row>
    <row r="65" spans="1:48">
      <c r="A65" s="172" t="s">
        <v>121</v>
      </c>
      <c r="B65" s="172">
        <v>74</v>
      </c>
      <c r="C65" s="173" t="s">
        <v>389</v>
      </c>
      <c r="D65" s="170">
        <v>900441795</v>
      </c>
      <c r="E65" s="176" t="s">
        <v>410</v>
      </c>
      <c r="F65" s="175"/>
      <c r="G65" s="175">
        <v>32800</v>
      </c>
      <c r="H65" s="170">
        <v>32800</v>
      </c>
      <c r="I65" s="170">
        <v>0</v>
      </c>
      <c r="J65" s="176">
        <v>0</v>
      </c>
      <c r="K65" s="176" t="s">
        <v>391</v>
      </c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0"/>
      <c r="AS65" s="170"/>
      <c r="AT65" s="170"/>
      <c r="AU65" s="170"/>
      <c r="AV65" s="170"/>
    </row>
    <row r="66" spans="1:48">
      <c r="A66" s="172" t="s">
        <v>121</v>
      </c>
      <c r="B66" s="172">
        <v>350</v>
      </c>
      <c r="C66" s="173" t="s">
        <v>403</v>
      </c>
      <c r="D66" s="170">
        <v>900441795</v>
      </c>
      <c r="E66" s="176" t="s">
        <v>410</v>
      </c>
      <c r="F66" s="175"/>
      <c r="G66" s="175">
        <v>32600</v>
      </c>
      <c r="H66" s="170">
        <v>32600</v>
      </c>
      <c r="I66" s="170">
        <v>0</v>
      </c>
      <c r="J66" s="176">
        <v>0</v>
      </c>
      <c r="K66" s="176" t="s">
        <v>411</v>
      </c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</row>
    <row r="67" spans="1:48">
      <c r="A67" s="172" t="s">
        <v>121</v>
      </c>
      <c r="B67" s="172">
        <v>2775</v>
      </c>
      <c r="C67" s="173" t="s">
        <v>276</v>
      </c>
      <c r="D67" s="170">
        <v>900441795</v>
      </c>
      <c r="E67" s="176" t="s">
        <v>410</v>
      </c>
      <c r="F67" s="175"/>
      <c r="G67" s="175">
        <v>32600</v>
      </c>
      <c r="H67" s="170">
        <v>32600</v>
      </c>
      <c r="I67" s="170">
        <v>0</v>
      </c>
      <c r="J67" s="176">
        <v>0</v>
      </c>
      <c r="K67" s="176" t="s">
        <v>412</v>
      </c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</row>
    <row r="68" spans="1:48">
      <c r="A68" s="172" t="s">
        <v>121</v>
      </c>
      <c r="B68" s="172">
        <v>3809</v>
      </c>
      <c r="C68" s="173" t="s">
        <v>280</v>
      </c>
      <c r="D68" s="170">
        <v>900441795</v>
      </c>
      <c r="E68" s="176" t="s">
        <v>410</v>
      </c>
      <c r="F68" s="175"/>
      <c r="G68" s="175">
        <v>32600</v>
      </c>
      <c r="H68" s="170">
        <v>32600</v>
      </c>
      <c r="I68" s="170">
        <v>0</v>
      </c>
      <c r="J68" s="176">
        <v>0</v>
      </c>
      <c r="K68" s="176" t="s">
        <v>376</v>
      </c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0"/>
      <c r="AS68" s="170"/>
      <c r="AT68" s="170"/>
      <c r="AU68" s="170"/>
      <c r="AV68" s="170"/>
    </row>
    <row r="69" spans="1:48">
      <c r="A69" s="172" t="s">
        <v>121</v>
      </c>
      <c r="B69" s="172">
        <v>4077</v>
      </c>
      <c r="C69" s="173" t="s">
        <v>238</v>
      </c>
      <c r="D69" s="170">
        <v>900441795</v>
      </c>
      <c r="E69" s="176" t="s">
        <v>410</v>
      </c>
      <c r="F69" s="175"/>
      <c r="G69" s="175">
        <v>32600</v>
      </c>
      <c r="H69" s="170">
        <v>32600</v>
      </c>
      <c r="I69" s="170">
        <v>0</v>
      </c>
      <c r="J69" s="176">
        <v>0</v>
      </c>
      <c r="K69" s="176" t="s">
        <v>377</v>
      </c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</row>
    <row r="70" spans="1:48">
      <c r="A70" s="172" t="s">
        <v>121</v>
      </c>
      <c r="B70" s="172">
        <v>4590</v>
      </c>
      <c r="C70" s="173" t="s">
        <v>362</v>
      </c>
      <c r="D70" s="170">
        <v>900441795</v>
      </c>
      <c r="E70" s="176" t="s">
        <v>410</v>
      </c>
      <c r="F70" s="175"/>
      <c r="G70" s="175">
        <v>32600</v>
      </c>
      <c r="H70" s="170">
        <v>32600</v>
      </c>
      <c r="I70" s="170">
        <v>0</v>
      </c>
      <c r="J70" s="176">
        <v>0</v>
      </c>
      <c r="K70" s="176" t="s">
        <v>413</v>
      </c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</row>
    <row r="71" spans="1:48">
      <c r="A71" s="172" t="s">
        <v>121</v>
      </c>
      <c r="B71" s="172">
        <v>4845</v>
      </c>
      <c r="C71" s="173" t="s">
        <v>249</v>
      </c>
      <c r="D71" s="170">
        <v>900441795</v>
      </c>
      <c r="E71" s="176" t="s">
        <v>410</v>
      </c>
      <c r="F71" s="175"/>
      <c r="G71" s="175">
        <v>32600</v>
      </c>
      <c r="H71" s="170">
        <v>32600</v>
      </c>
      <c r="I71" s="170">
        <v>0</v>
      </c>
      <c r="J71" s="176">
        <v>0</v>
      </c>
      <c r="K71" s="176" t="s">
        <v>380</v>
      </c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</row>
    <row r="72" spans="1:48">
      <c r="A72" s="172" t="s">
        <v>121</v>
      </c>
      <c r="B72" s="172">
        <v>5161</v>
      </c>
      <c r="C72" s="173" t="s">
        <v>333</v>
      </c>
      <c r="D72" s="170">
        <v>900441795</v>
      </c>
      <c r="E72" s="176" t="s">
        <v>410</v>
      </c>
      <c r="F72" s="175"/>
      <c r="G72" s="175">
        <v>32600</v>
      </c>
      <c r="H72" s="170">
        <v>32600</v>
      </c>
      <c r="I72" s="170">
        <v>0</v>
      </c>
      <c r="J72" s="176">
        <v>0</v>
      </c>
      <c r="K72" s="176" t="s">
        <v>399</v>
      </c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</row>
    <row r="73" spans="1:48">
      <c r="A73" s="172" t="s">
        <v>121</v>
      </c>
      <c r="B73" s="172">
        <v>5574</v>
      </c>
      <c r="C73" s="173" t="s">
        <v>293</v>
      </c>
      <c r="D73" s="170">
        <v>900441795</v>
      </c>
      <c r="E73" s="176" t="s">
        <v>410</v>
      </c>
      <c r="F73" s="175"/>
      <c r="G73" s="175">
        <v>32600</v>
      </c>
      <c r="H73" s="170">
        <v>32600</v>
      </c>
      <c r="I73" s="170">
        <v>0</v>
      </c>
      <c r="J73" s="176">
        <v>0</v>
      </c>
      <c r="K73" s="176" t="s">
        <v>409</v>
      </c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</row>
    <row r="74" spans="1:48">
      <c r="A74" s="858" t="s">
        <v>258</v>
      </c>
      <c r="B74" s="858"/>
      <c r="C74" s="858"/>
      <c r="D74" s="858"/>
      <c r="E74" s="858"/>
      <c r="F74" s="858"/>
      <c r="G74" s="178">
        <f>SUM(G65:G73)</f>
        <v>293600</v>
      </c>
      <c r="H74" s="870"/>
      <c r="I74" s="871"/>
      <c r="J74" s="871"/>
      <c r="K74" s="872"/>
    </row>
    <row r="76" spans="1:48">
      <c r="A76" s="869" t="s">
        <v>414</v>
      </c>
      <c r="B76" s="869"/>
      <c r="C76" s="869"/>
      <c r="D76" s="869"/>
      <c r="E76" s="869"/>
      <c r="F76" s="869"/>
      <c r="G76" s="869"/>
      <c r="H76" s="869"/>
      <c r="I76" s="869"/>
      <c r="J76" s="869"/>
      <c r="K76" s="869"/>
    </row>
    <row r="77" spans="1:48">
      <c r="A77" s="223" t="s">
        <v>260</v>
      </c>
      <c r="B77" s="224" t="s">
        <v>261</v>
      </c>
      <c r="C77" s="224" t="s">
        <v>262</v>
      </c>
      <c r="D77" s="225" t="s">
        <v>263</v>
      </c>
      <c r="E77" s="225" t="s">
        <v>264</v>
      </c>
      <c r="F77" s="225" t="s">
        <v>265</v>
      </c>
      <c r="G77" s="225" t="s">
        <v>266</v>
      </c>
      <c r="H77" s="224" t="s">
        <v>267</v>
      </c>
      <c r="I77" s="235" t="s">
        <v>268</v>
      </c>
      <c r="J77" s="225" t="s">
        <v>269</v>
      </c>
      <c r="K77" s="225" t="s">
        <v>270</v>
      </c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</row>
    <row r="78" spans="1:48">
      <c r="A78" s="172" t="s">
        <v>121</v>
      </c>
      <c r="B78" s="172">
        <v>3</v>
      </c>
      <c r="C78" s="173" t="s">
        <v>415</v>
      </c>
      <c r="D78" s="170">
        <v>800153993</v>
      </c>
      <c r="E78" s="170" t="s">
        <v>414</v>
      </c>
      <c r="F78" s="179"/>
      <c r="G78" s="190">
        <v>1734733</v>
      </c>
      <c r="H78" s="170">
        <v>1734733</v>
      </c>
      <c r="I78" s="170">
        <v>0</v>
      </c>
      <c r="J78" s="170">
        <v>0</v>
      </c>
      <c r="K78" s="170" t="s">
        <v>416</v>
      </c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</row>
    <row r="79" spans="1:48">
      <c r="A79" s="172" t="s">
        <v>121</v>
      </c>
      <c r="B79" s="172">
        <v>278</v>
      </c>
      <c r="C79" s="173" t="s">
        <v>417</v>
      </c>
      <c r="D79" s="170">
        <v>800153993</v>
      </c>
      <c r="E79" s="170" t="s">
        <v>414</v>
      </c>
      <c r="F79" s="179"/>
      <c r="G79" s="190">
        <v>1736909</v>
      </c>
      <c r="H79" s="170">
        <v>1736909</v>
      </c>
      <c r="I79" s="170">
        <v>0</v>
      </c>
      <c r="J79" s="170">
        <v>0</v>
      </c>
      <c r="K79" s="170" t="s">
        <v>418</v>
      </c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</row>
    <row r="80" spans="1:48">
      <c r="A80" s="172" t="s">
        <v>121</v>
      </c>
      <c r="B80" s="172">
        <v>2485</v>
      </c>
      <c r="C80" s="173" t="s">
        <v>419</v>
      </c>
      <c r="D80" s="170">
        <v>800153993</v>
      </c>
      <c r="E80" s="170" t="s">
        <v>414</v>
      </c>
      <c r="F80" s="179"/>
      <c r="G80" s="190">
        <v>1737623</v>
      </c>
      <c r="H80" s="170">
        <v>1737623</v>
      </c>
      <c r="I80" s="170">
        <v>0</v>
      </c>
      <c r="J80" s="170">
        <v>0</v>
      </c>
      <c r="K80" s="170" t="s">
        <v>376</v>
      </c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</row>
    <row r="81" spans="1:48">
      <c r="A81" s="172" t="s">
        <v>121</v>
      </c>
      <c r="B81" s="172">
        <v>3259</v>
      </c>
      <c r="C81" s="173" t="s">
        <v>420</v>
      </c>
      <c r="D81" s="170">
        <v>800153993</v>
      </c>
      <c r="E81" s="170" t="s">
        <v>414</v>
      </c>
      <c r="F81" s="179"/>
      <c r="G81" s="190">
        <v>1613389</v>
      </c>
      <c r="H81" s="170">
        <v>1613389</v>
      </c>
      <c r="I81" s="170">
        <v>0</v>
      </c>
      <c r="J81" s="170">
        <v>0</v>
      </c>
      <c r="K81" s="170" t="s">
        <v>377</v>
      </c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</row>
    <row r="82" spans="1:48">
      <c r="A82" s="172" t="s">
        <v>121</v>
      </c>
      <c r="B82" s="172">
        <v>4027</v>
      </c>
      <c r="C82" s="173" t="s">
        <v>421</v>
      </c>
      <c r="D82" s="170">
        <v>800153993</v>
      </c>
      <c r="E82" s="170" t="s">
        <v>414</v>
      </c>
      <c r="F82" s="179"/>
      <c r="G82" s="190">
        <v>2042676</v>
      </c>
      <c r="H82" s="170">
        <v>2042676</v>
      </c>
      <c r="I82" s="170">
        <v>0</v>
      </c>
      <c r="J82" s="170">
        <v>0</v>
      </c>
      <c r="K82" s="170" t="s">
        <v>379</v>
      </c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</row>
    <row r="83" spans="1:48">
      <c r="A83" s="172" t="s">
        <v>121</v>
      </c>
      <c r="B83" s="172">
        <v>4364</v>
      </c>
      <c r="C83" s="173" t="s">
        <v>422</v>
      </c>
      <c r="D83" s="170">
        <v>800153993</v>
      </c>
      <c r="E83" s="170" t="s">
        <v>414</v>
      </c>
      <c r="F83" s="179"/>
      <c r="G83" s="190">
        <v>1807727</v>
      </c>
      <c r="H83" s="170">
        <v>1807727</v>
      </c>
      <c r="I83" s="170">
        <v>0</v>
      </c>
      <c r="J83" s="170">
        <v>0</v>
      </c>
      <c r="K83" s="170" t="s">
        <v>423</v>
      </c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</row>
    <row r="84" spans="1:48">
      <c r="A84" s="172" t="s">
        <v>121</v>
      </c>
      <c r="B84" s="172">
        <v>4802</v>
      </c>
      <c r="C84" s="173" t="s">
        <v>424</v>
      </c>
      <c r="D84" s="170">
        <v>800153993</v>
      </c>
      <c r="E84" s="170" t="s">
        <v>414</v>
      </c>
      <c r="F84" s="179"/>
      <c r="G84" s="190">
        <v>1807271</v>
      </c>
      <c r="H84" s="170">
        <v>1807271</v>
      </c>
      <c r="I84" s="170">
        <v>0</v>
      </c>
      <c r="J84" s="170">
        <v>0</v>
      </c>
      <c r="K84" s="170" t="s">
        <v>399</v>
      </c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</row>
    <row r="85" spans="1:48">
      <c r="A85" s="172" t="s">
        <v>121</v>
      </c>
      <c r="B85" s="172">
        <v>5038</v>
      </c>
      <c r="C85" s="173" t="s">
        <v>425</v>
      </c>
      <c r="D85" s="170">
        <v>800153993</v>
      </c>
      <c r="E85" s="170" t="s">
        <v>414</v>
      </c>
      <c r="F85" s="179"/>
      <c r="G85" s="190">
        <v>1998513</v>
      </c>
      <c r="H85" s="170">
        <v>1998513</v>
      </c>
      <c r="I85" s="170">
        <v>0</v>
      </c>
      <c r="J85" s="170">
        <v>0</v>
      </c>
      <c r="K85" s="170" t="s">
        <v>386</v>
      </c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</row>
    <row r="86" spans="1:48">
      <c r="A86" s="172" t="s">
        <v>121</v>
      </c>
      <c r="B86" s="172">
        <v>5448</v>
      </c>
      <c r="C86" s="173" t="s">
        <v>385</v>
      </c>
      <c r="D86" s="170">
        <v>800153993</v>
      </c>
      <c r="E86" s="170" t="s">
        <v>414</v>
      </c>
      <c r="F86" s="179"/>
      <c r="G86" s="190">
        <v>2003703</v>
      </c>
      <c r="H86" s="170">
        <v>0</v>
      </c>
      <c r="I86" s="170">
        <v>0</v>
      </c>
      <c r="J86" s="170">
        <v>2003703</v>
      </c>
      <c r="K86" s="170" t="s">
        <v>426</v>
      </c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</row>
    <row r="87" spans="1:48">
      <c r="A87" s="858" t="s">
        <v>258</v>
      </c>
      <c r="B87" s="858"/>
      <c r="C87" s="858"/>
      <c r="D87" s="858"/>
      <c r="E87" s="858"/>
      <c r="F87" s="858"/>
      <c r="G87" s="178">
        <f>SUM(G78:G86)</f>
        <v>16482544</v>
      </c>
      <c r="H87" s="870"/>
      <c r="I87" s="871"/>
      <c r="J87" s="871"/>
      <c r="K87" s="872"/>
    </row>
    <row r="89" spans="1:48">
      <c r="A89" s="869" t="s">
        <v>427</v>
      </c>
      <c r="B89" s="869"/>
      <c r="C89" s="869"/>
      <c r="D89" s="869"/>
      <c r="E89" s="869"/>
      <c r="F89" s="869"/>
      <c r="G89" s="869"/>
      <c r="H89" s="869"/>
      <c r="I89" s="869"/>
      <c r="J89" s="869"/>
      <c r="K89" s="869"/>
    </row>
    <row r="90" spans="1:48">
      <c r="A90" s="223" t="s">
        <v>260</v>
      </c>
      <c r="B90" s="224" t="s">
        <v>261</v>
      </c>
      <c r="C90" s="224" t="s">
        <v>262</v>
      </c>
      <c r="D90" s="225" t="s">
        <v>263</v>
      </c>
      <c r="E90" s="225" t="s">
        <v>264</v>
      </c>
      <c r="F90" s="225" t="s">
        <v>265</v>
      </c>
      <c r="G90" s="225" t="s">
        <v>266</v>
      </c>
      <c r="H90" s="224" t="s">
        <v>267</v>
      </c>
      <c r="I90" s="235" t="s">
        <v>268</v>
      </c>
      <c r="J90" s="225" t="s">
        <v>269</v>
      </c>
      <c r="K90" s="225" t="s">
        <v>270</v>
      </c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</row>
    <row r="91" spans="1:48">
      <c r="A91" s="172" t="s">
        <v>121</v>
      </c>
      <c r="B91" s="172">
        <v>14</v>
      </c>
      <c r="C91" s="173" t="s">
        <v>122</v>
      </c>
      <c r="D91" s="170">
        <v>900092385</v>
      </c>
      <c r="E91" s="170" t="s">
        <v>428</v>
      </c>
      <c r="F91" s="179"/>
      <c r="G91" s="190">
        <v>216450</v>
      </c>
      <c r="H91" s="170">
        <v>216450</v>
      </c>
      <c r="I91" s="170">
        <v>0</v>
      </c>
      <c r="J91" s="170">
        <v>0</v>
      </c>
      <c r="K91" s="170" t="s">
        <v>429</v>
      </c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</row>
    <row r="92" spans="1:48">
      <c r="A92" s="172" t="s">
        <v>121</v>
      </c>
      <c r="B92" s="172">
        <v>352</v>
      </c>
      <c r="C92" s="173" t="s">
        <v>403</v>
      </c>
      <c r="D92" s="170">
        <v>900092385</v>
      </c>
      <c r="E92" s="170" t="s">
        <v>428</v>
      </c>
      <c r="F92" s="179"/>
      <c r="G92" s="190">
        <v>234980</v>
      </c>
      <c r="H92" s="170">
        <v>234980</v>
      </c>
      <c r="I92" s="170">
        <v>0</v>
      </c>
      <c r="J92" s="170">
        <v>0</v>
      </c>
      <c r="K92" s="170" t="s">
        <v>373</v>
      </c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</row>
    <row r="93" spans="1:48">
      <c r="A93" s="172" t="s">
        <v>121</v>
      </c>
      <c r="B93" s="172">
        <v>2653</v>
      </c>
      <c r="C93" s="173" t="s">
        <v>290</v>
      </c>
      <c r="D93" s="170">
        <v>900092385</v>
      </c>
      <c r="E93" s="170" t="s">
        <v>428</v>
      </c>
      <c r="F93" s="179"/>
      <c r="G93" s="190">
        <v>234980</v>
      </c>
      <c r="H93" s="170">
        <v>234980</v>
      </c>
      <c r="I93" s="170">
        <v>0</v>
      </c>
      <c r="J93" s="170">
        <v>0</v>
      </c>
      <c r="K93" s="170" t="s">
        <v>412</v>
      </c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</row>
    <row r="94" spans="1:48">
      <c r="A94" s="172" t="s">
        <v>121</v>
      </c>
      <c r="B94" s="172">
        <v>3455</v>
      </c>
      <c r="C94" s="173" t="s">
        <v>278</v>
      </c>
      <c r="D94" s="170">
        <v>900092385</v>
      </c>
      <c r="E94" s="170" t="s">
        <v>428</v>
      </c>
      <c r="F94" s="179"/>
      <c r="G94" s="190">
        <v>234980</v>
      </c>
      <c r="H94" s="170">
        <v>234980</v>
      </c>
      <c r="I94" s="170">
        <v>0</v>
      </c>
      <c r="J94" s="170">
        <v>0</v>
      </c>
      <c r="K94" s="170" t="s">
        <v>376</v>
      </c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</row>
    <row r="95" spans="1:48">
      <c r="A95" s="172" t="s">
        <v>121</v>
      </c>
      <c r="B95" s="172">
        <v>4074</v>
      </c>
      <c r="C95" s="173" t="s">
        <v>238</v>
      </c>
      <c r="D95" s="170">
        <v>900092385</v>
      </c>
      <c r="E95" s="170" t="s">
        <v>428</v>
      </c>
      <c r="F95" s="179"/>
      <c r="G95" s="190">
        <v>234980</v>
      </c>
      <c r="H95" s="170">
        <v>234980</v>
      </c>
      <c r="I95" s="170">
        <v>0</v>
      </c>
      <c r="J95" s="170">
        <v>0</v>
      </c>
      <c r="K95" s="170" t="s">
        <v>377</v>
      </c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</row>
    <row r="96" spans="1:48">
      <c r="A96" s="172" t="s">
        <v>121</v>
      </c>
      <c r="B96" s="172">
        <v>4442</v>
      </c>
      <c r="C96" s="173" t="s">
        <v>378</v>
      </c>
      <c r="D96" s="170">
        <v>900092385</v>
      </c>
      <c r="E96" s="170" t="s">
        <v>428</v>
      </c>
      <c r="F96" s="179"/>
      <c r="G96" s="190">
        <v>234980</v>
      </c>
      <c r="H96" s="170">
        <v>234980</v>
      </c>
      <c r="I96" s="170">
        <v>0</v>
      </c>
      <c r="J96" s="170">
        <v>0</v>
      </c>
      <c r="K96" s="170" t="s">
        <v>379</v>
      </c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</row>
    <row r="97" spans="1:48">
      <c r="A97" s="172" t="s">
        <v>121</v>
      </c>
      <c r="B97" s="172">
        <v>4860</v>
      </c>
      <c r="C97" s="173" t="s">
        <v>398</v>
      </c>
      <c r="D97" s="170">
        <v>900092385</v>
      </c>
      <c r="E97" s="170" t="s">
        <v>428</v>
      </c>
      <c r="F97" s="179"/>
      <c r="G97" s="190">
        <v>234980</v>
      </c>
      <c r="H97" s="170">
        <v>234980</v>
      </c>
      <c r="I97" s="170">
        <v>0</v>
      </c>
      <c r="J97" s="170">
        <v>0</v>
      </c>
      <c r="K97" s="170" t="s">
        <v>380</v>
      </c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</row>
    <row r="98" spans="1:48">
      <c r="A98" s="172" t="s">
        <v>121</v>
      </c>
      <c r="B98" s="172">
        <v>5159</v>
      </c>
      <c r="C98" s="173" t="s">
        <v>333</v>
      </c>
      <c r="D98" s="170">
        <v>900092385</v>
      </c>
      <c r="E98" s="170" t="s">
        <v>428</v>
      </c>
      <c r="F98" s="179"/>
      <c r="G98" s="190">
        <v>234980</v>
      </c>
      <c r="H98" s="170">
        <v>234980</v>
      </c>
      <c r="I98" s="170">
        <v>0</v>
      </c>
      <c r="J98" s="170">
        <v>0</v>
      </c>
      <c r="K98" s="170" t="s">
        <v>399</v>
      </c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</row>
    <row r="99" spans="1:48">
      <c r="A99" s="172" t="s">
        <v>121</v>
      </c>
      <c r="B99" s="172">
        <v>5516</v>
      </c>
      <c r="C99" s="173" t="s">
        <v>408</v>
      </c>
      <c r="D99" s="170">
        <v>900092385</v>
      </c>
      <c r="E99" s="170" t="s">
        <v>428</v>
      </c>
      <c r="F99" s="179"/>
      <c r="G99" s="231">
        <v>234980</v>
      </c>
      <c r="H99" s="170">
        <v>234980</v>
      </c>
      <c r="I99" s="170">
        <v>0</v>
      </c>
      <c r="J99" s="170">
        <v>0</v>
      </c>
      <c r="K99" s="170" t="s">
        <v>386</v>
      </c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</row>
    <row r="100" spans="1:48">
      <c r="A100" s="858" t="s">
        <v>258</v>
      </c>
      <c r="B100" s="858"/>
      <c r="C100" s="858"/>
      <c r="D100" s="858"/>
      <c r="E100" s="858"/>
      <c r="F100" s="858"/>
      <c r="G100" s="178">
        <f>SUM(G91:G99)</f>
        <v>2096290</v>
      </c>
      <c r="H100" s="870"/>
      <c r="I100" s="871"/>
      <c r="J100" s="871"/>
      <c r="K100" s="872"/>
    </row>
    <row r="102" spans="1:48">
      <c r="A102" s="869" t="s">
        <v>430</v>
      </c>
      <c r="B102" s="869"/>
      <c r="C102" s="869"/>
      <c r="D102" s="869"/>
      <c r="E102" s="869"/>
      <c r="F102" s="869"/>
      <c r="G102" s="869"/>
      <c r="H102" s="869"/>
      <c r="I102" s="869"/>
      <c r="J102" s="869"/>
      <c r="K102" s="869"/>
    </row>
    <row r="103" spans="1:48">
      <c r="A103" s="223" t="s">
        <v>260</v>
      </c>
      <c r="B103" s="224" t="s">
        <v>261</v>
      </c>
      <c r="C103" s="224" t="s">
        <v>262</v>
      </c>
      <c r="D103" s="225" t="s">
        <v>263</v>
      </c>
      <c r="E103" s="225" t="s">
        <v>264</v>
      </c>
      <c r="F103" s="225" t="s">
        <v>265</v>
      </c>
      <c r="G103" s="225" t="s">
        <v>266</v>
      </c>
      <c r="H103" s="224" t="s">
        <v>267</v>
      </c>
      <c r="I103" s="224" t="s">
        <v>268</v>
      </c>
      <c r="J103" s="225" t="s">
        <v>269</v>
      </c>
      <c r="K103" s="225" t="s">
        <v>270</v>
      </c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</row>
    <row r="104" spans="1:48">
      <c r="A104" s="172" t="s">
        <v>121</v>
      </c>
      <c r="B104" s="172">
        <v>2</v>
      </c>
      <c r="C104" s="173" t="s">
        <v>431</v>
      </c>
      <c r="D104" s="170">
        <v>830122566</v>
      </c>
      <c r="E104" s="170" t="s">
        <v>432</v>
      </c>
      <c r="F104" s="179"/>
      <c r="G104" s="190">
        <v>18927887</v>
      </c>
      <c r="H104" s="170">
        <v>18927887</v>
      </c>
      <c r="I104" s="170">
        <v>0</v>
      </c>
      <c r="J104" s="170">
        <v>0</v>
      </c>
      <c r="K104" s="170" t="s">
        <v>391</v>
      </c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</row>
    <row r="105" spans="1:48">
      <c r="A105" s="172" t="s">
        <v>121</v>
      </c>
      <c r="B105" s="172">
        <v>277</v>
      </c>
      <c r="C105" s="173" t="s">
        <v>417</v>
      </c>
      <c r="D105" s="170">
        <v>830122566</v>
      </c>
      <c r="E105" s="170" t="s">
        <v>432</v>
      </c>
      <c r="F105" s="179"/>
      <c r="G105" s="190">
        <v>18910543</v>
      </c>
      <c r="H105" s="170">
        <v>18910543</v>
      </c>
      <c r="I105" s="170">
        <v>0</v>
      </c>
      <c r="J105" s="170">
        <v>0</v>
      </c>
      <c r="K105" s="170" t="s">
        <v>411</v>
      </c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</row>
    <row r="106" spans="1:48">
      <c r="A106" s="172" t="s">
        <v>121</v>
      </c>
      <c r="B106" s="172">
        <v>2438</v>
      </c>
      <c r="C106" s="173" t="s">
        <v>226</v>
      </c>
      <c r="D106" s="170">
        <v>830122566</v>
      </c>
      <c r="E106" s="170" t="s">
        <v>432</v>
      </c>
      <c r="F106" s="179"/>
      <c r="G106" s="190">
        <v>18991457</v>
      </c>
      <c r="H106" s="170">
        <v>18991457</v>
      </c>
      <c r="I106" s="170">
        <v>0</v>
      </c>
      <c r="J106" s="170">
        <v>0</v>
      </c>
      <c r="K106" s="170" t="s">
        <v>412</v>
      </c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</row>
    <row r="107" spans="1:48">
      <c r="A107" s="172" t="s">
        <v>121</v>
      </c>
      <c r="B107" s="172">
        <v>3260</v>
      </c>
      <c r="C107" s="173" t="s">
        <v>420</v>
      </c>
      <c r="D107" s="170">
        <v>830122566</v>
      </c>
      <c r="E107" s="170" t="s">
        <v>432</v>
      </c>
      <c r="F107" s="179"/>
      <c r="G107" s="190">
        <v>19007522</v>
      </c>
      <c r="H107" s="170">
        <v>19007522</v>
      </c>
      <c r="I107" s="170">
        <v>0</v>
      </c>
      <c r="J107" s="170">
        <v>0</v>
      </c>
      <c r="K107" s="170" t="s">
        <v>376</v>
      </c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</row>
    <row r="108" spans="1:48">
      <c r="A108" s="172" t="s">
        <v>121</v>
      </c>
      <c r="B108" s="172">
        <v>4009</v>
      </c>
      <c r="C108" s="173" t="s">
        <v>433</v>
      </c>
      <c r="D108" s="170">
        <v>830122566</v>
      </c>
      <c r="E108" s="170" t="s">
        <v>432</v>
      </c>
      <c r="F108" s="179"/>
      <c r="G108" s="190">
        <v>19185523</v>
      </c>
      <c r="H108" s="170">
        <v>19185523</v>
      </c>
      <c r="I108" s="170">
        <v>0</v>
      </c>
      <c r="J108" s="170">
        <v>0</v>
      </c>
      <c r="K108" s="170" t="s">
        <v>377</v>
      </c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</row>
    <row r="109" spans="1:48">
      <c r="A109" s="172" t="s">
        <v>121</v>
      </c>
      <c r="B109" s="172">
        <v>4362</v>
      </c>
      <c r="C109" s="173" t="s">
        <v>422</v>
      </c>
      <c r="D109" s="170">
        <v>830122566</v>
      </c>
      <c r="E109" s="170" t="s">
        <v>432</v>
      </c>
      <c r="F109" s="179"/>
      <c r="G109" s="190">
        <v>19212861</v>
      </c>
      <c r="H109" s="170">
        <v>19212861</v>
      </c>
      <c r="I109" s="170">
        <v>0</v>
      </c>
      <c r="J109" s="170">
        <v>0</v>
      </c>
      <c r="K109" s="170" t="s">
        <v>434</v>
      </c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</row>
    <row r="110" spans="1:48">
      <c r="A110" s="172" t="s">
        <v>121</v>
      </c>
      <c r="B110" s="172">
        <v>4792</v>
      </c>
      <c r="C110" s="173" t="s">
        <v>435</v>
      </c>
      <c r="D110" s="170">
        <v>830122566</v>
      </c>
      <c r="E110" s="170" t="s">
        <v>432</v>
      </c>
      <c r="F110" s="179"/>
      <c r="G110" s="190">
        <v>19800457</v>
      </c>
      <c r="H110" s="170">
        <v>19800457</v>
      </c>
      <c r="I110" s="170">
        <v>0</v>
      </c>
      <c r="J110" s="170">
        <v>0</v>
      </c>
      <c r="K110" s="170" t="s">
        <v>423</v>
      </c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</row>
    <row r="111" spans="1:48">
      <c r="A111" s="172" t="s">
        <v>121</v>
      </c>
      <c r="B111" s="172">
        <v>5006</v>
      </c>
      <c r="C111" s="173" t="s">
        <v>436</v>
      </c>
      <c r="D111" s="170">
        <v>830122566</v>
      </c>
      <c r="E111" s="170" t="s">
        <v>432</v>
      </c>
      <c r="F111" s="179"/>
      <c r="G111" s="190">
        <v>19177144</v>
      </c>
      <c r="H111" s="170">
        <v>19177144</v>
      </c>
      <c r="I111" s="170">
        <v>0</v>
      </c>
      <c r="J111" s="170">
        <v>0</v>
      </c>
      <c r="K111" s="170" t="s">
        <v>399</v>
      </c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</row>
    <row r="112" spans="1:48">
      <c r="A112" s="172" t="s">
        <v>121</v>
      </c>
      <c r="B112" s="172">
        <v>5408</v>
      </c>
      <c r="C112" s="173" t="s">
        <v>437</v>
      </c>
      <c r="D112" s="170">
        <v>830122566</v>
      </c>
      <c r="E112" s="170" t="s">
        <v>432</v>
      </c>
      <c r="F112" s="179"/>
      <c r="G112" s="190">
        <v>19366301</v>
      </c>
      <c r="H112" s="170">
        <v>19366301</v>
      </c>
      <c r="I112" s="170">
        <v>0</v>
      </c>
      <c r="J112" s="170">
        <v>0</v>
      </c>
      <c r="K112" s="170" t="s">
        <v>409</v>
      </c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</row>
    <row r="113" spans="1:11">
      <c r="A113" s="858" t="s">
        <v>258</v>
      </c>
      <c r="B113" s="858"/>
      <c r="C113" s="858"/>
      <c r="D113" s="858"/>
      <c r="E113" s="858"/>
      <c r="F113" s="858"/>
      <c r="G113" s="178">
        <f>SUM(G104:G112)</f>
        <v>172579695</v>
      </c>
      <c r="H113" s="870"/>
      <c r="I113" s="871"/>
      <c r="J113" s="871"/>
      <c r="K113" s="872"/>
    </row>
    <row r="117" spans="1:11">
      <c r="D117" s="870" t="s">
        <v>438</v>
      </c>
      <c r="E117" s="872"/>
      <c r="F117" s="176">
        <f>G74+G61+G47</f>
        <v>166248963</v>
      </c>
    </row>
    <row r="118" spans="1:11">
      <c r="D118" s="870" t="s">
        <v>439</v>
      </c>
      <c r="E118" s="872"/>
      <c r="F118" s="176">
        <f>G113+G100+G87</f>
        <v>191158529</v>
      </c>
    </row>
    <row r="119" spans="1:11">
      <c r="D119" s="870" t="s">
        <v>440</v>
      </c>
      <c r="E119" s="872"/>
      <c r="F119" s="176">
        <f>G19</f>
        <v>755328819</v>
      </c>
    </row>
    <row r="120" spans="1:11">
      <c r="D120" s="870" t="s">
        <v>441</v>
      </c>
      <c r="E120" s="872"/>
      <c r="F120" s="176">
        <f>G33</f>
        <v>56327127</v>
      </c>
    </row>
    <row r="121" spans="1:11">
      <c r="D121" s="236" t="s">
        <v>366</v>
      </c>
      <c r="E121" s="237"/>
      <c r="F121" s="238">
        <f>G113+G100+G87+G74+G61+G47+G33+G19</f>
        <v>1169063438</v>
      </c>
    </row>
  </sheetData>
  <mergeCells count="33">
    <mergeCell ref="D118:E118"/>
    <mergeCell ref="D119:E119"/>
    <mergeCell ref="D120:E120"/>
    <mergeCell ref="A100:F100"/>
    <mergeCell ref="H100:K100"/>
    <mergeCell ref="A102:K102"/>
    <mergeCell ref="A113:F113"/>
    <mergeCell ref="H113:K113"/>
    <mergeCell ref="D117:E117"/>
    <mergeCell ref="A89:K89"/>
    <mergeCell ref="A47:F47"/>
    <mergeCell ref="H47:K47"/>
    <mergeCell ref="A50:K50"/>
    <mergeCell ref="A61:F61"/>
    <mergeCell ref="H61:K61"/>
    <mergeCell ref="A63:K63"/>
    <mergeCell ref="A74:F74"/>
    <mergeCell ref="H74:K74"/>
    <mergeCell ref="A76:K76"/>
    <mergeCell ref="A87:F87"/>
    <mergeCell ref="H87:K87"/>
    <mergeCell ref="A35:K35"/>
    <mergeCell ref="A2:M2"/>
    <mergeCell ref="A3:M3"/>
    <mergeCell ref="A4:M4"/>
    <mergeCell ref="A5:M5"/>
    <mergeCell ref="E6:I6"/>
    <mergeCell ref="A7:K7"/>
    <mergeCell ref="A19:F19"/>
    <mergeCell ref="H19:K19"/>
    <mergeCell ref="A21:K21"/>
    <mergeCell ref="A33:F33"/>
    <mergeCell ref="H33:K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2.1-TH-Funciona</vt:lpstr>
      <vt:lpstr>1. TH Anexo 1</vt:lpstr>
      <vt:lpstr>2.2-GD-Inversion</vt:lpstr>
      <vt:lpstr>2.3-BF-Inversión</vt:lpstr>
      <vt:lpstr>2.4 RF-Funcionami</vt:lpstr>
      <vt:lpstr>2.4 Anexo RF</vt:lpstr>
      <vt:lpstr>2.4 Anexo -BIENES Y SERVICIOS</vt:lpstr>
      <vt:lpstr>2.4 Anexo SERVICIOS PUBLICOS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2024-10-12T00:27:51Z</cp:lastPrinted>
  <dcterms:created xsi:type="dcterms:W3CDTF">2017-08-24T15:03:39Z</dcterms:created>
  <dcterms:modified xsi:type="dcterms:W3CDTF">2024-11-28T16:53:34Z</dcterms:modified>
</cp:coreProperties>
</file>